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rpcomvn-my.sharepoint.com/personal/lan_dt_nsrp_com_vn/Documents/Document/1. Procurement package/2024/4. HSSE/21. HH241202/"/>
    </mc:Choice>
  </mc:AlternateContent>
  <bookViews>
    <workbookView xWindow="-110" yWindow="-110" windowWidth="19420" windowHeight="11620" xr2:uid="{6FF19A44-0613-45E8-84A8-AD9B8B58CDEB}"/>
  </bookViews>
  <sheets>
    <sheet name="SPPE 06m estimation" sheetId="11" r:id="rId1"/>
    <sheet name="Overview using (2)" sheetId="23" state="hidden" r:id="rId2"/>
    <sheet name="Model" sheetId="12" state="hidden" r:id="rId3"/>
    <sheet name="SPPE" sheetId="1" state="hidden" r:id="rId4"/>
    <sheet name="inventory_transactions_22 23" sheetId="7" state="hidden" r:id="rId5"/>
    <sheet name="Sheet1" sheetId="3" state="hidden" r:id="rId6"/>
    <sheet name="Sheet3" sheetId="5" state="hidden" r:id="rId7"/>
    <sheet name="Sheet4" sheetId="6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a1" localSheetId="3" hidden="1">{"'Sheet1'!$L$16"}</definedName>
    <definedName name="_a1" localSheetId="0" hidden="1">{"'Sheet1'!$L$16"}</definedName>
    <definedName name="_a1" hidden="1">{"'Sheet1'!$L$16"}</definedName>
    <definedName name="_Fill" hidden="1">#REF!</definedName>
    <definedName name="_xlnm._FilterDatabase" localSheetId="4" hidden="1">'inventory_transactions_22 23'!$A$1:$V$437</definedName>
    <definedName name="_xlnm._FilterDatabase" localSheetId="2" hidden="1">Model!$A$1:$G$140</definedName>
    <definedName name="_xlnm._FilterDatabase" localSheetId="3">SPPE!$U$2:$AO$106</definedName>
    <definedName name="ABSOLUTE_TIMES" hidden="1">"TEST_ITEM"</definedName>
    <definedName name="attach">'[1]Attached link'!$B:$B</definedName>
    <definedName name="attach1">'[1]Attached link'!$C:$C</definedName>
    <definedName name="batch" localSheetId="3">#REF!</definedName>
    <definedName name="batch" localSheetId="0">#REF!</definedName>
    <definedName name="batch">#REF!</definedName>
    <definedName name="Boiler" localSheetId="3">#REF!</definedName>
    <definedName name="Boiler" localSheetId="0">#REF!</definedName>
    <definedName name="Boiler">#REF!</definedName>
    <definedName name="chem" localSheetId="3">#REF!</definedName>
    <definedName name="chem" localSheetId="0">#REF!</definedName>
    <definedName name="chem">#REF!</definedName>
    <definedName name="CHEM36" localSheetId="3">#REF!</definedName>
    <definedName name="CHEM36" localSheetId="0">#REF!</definedName>
    <definedName name="CHEM36">#REF!</definedName>
    <definedName name="code" localSheetId="3">#REF!</definedName>
    <definedName name="code" localSheetId="0">#REF!</definedName>
    <definedName name="code">#REF!</definedName>
    <definedName name="code1">'[2]Total List'!$C:$C</definedName>
    <definedName name="code2">'[3]Change name'!$B$4:$B$43</definedName>
    <definedName name="code3">'[1]Change name'!$B:$B</definedName>
    <definedName name="CodeID" localSheetId="3">#REF!</definedName>
    <definedName name="CodeID" localSheetId="0">#REF!</definedName>
    <definedName name="CodeID">#REF!</definedName>
    <definedName name="cost" localSheetId="3">#REF!</definedName>
    <definedName name="cost" localSheetId="0">#REF!</definedName>
    <definedName name="cost">#REF!</definedName>
    <definedName name="costs" localSheetId="3">#REF!</definedName>
    <definedName name="costs" localSheetId="0">#REF!</definedName>
    <definedName name="costs">#REF!</definedName>
    <definedName name="CP" hidden="1">#REF!</definedName>
    <definedName name="CPƯ" hidden="1">#REF!</definedName>
    <definedName name="CSE" localSheetId="3">#REF!</definedName>
    <definedName name="CSE" localSheetId="0">#REF!</definedName>
    <definedName name="CSE">#REF!</definedName>
    <definedName name="CTCT1" localSheetId="3" hidden="1">{"'Sheet1'!$L$16"}</definedName>
    <definedName name="CTCT1" localSheetId="0" hidden="1">{"'Sheet1'!$L$16"}</definedName>
    <definedName name="CTCT1" hidden="1">{"'Sheet1'!$L$16"}</definedName>
    <definedName name="DATA" localSheetId="3">#REF!</definedName>
    <definedName name="DATA" localSheetId="0">#REF!</definedName>
    <definedName name="DATA">#REF!</definedName>
    <definedName name="DATA1" localSheetId="3">#REF!</definedName>
    <definedName name="DATA1" localSheetId="0">#REF!</definedName>
    <definedName name="DATA1">#REF!</definedName>
    <definedName name="DATA2" localSheetId="3">#REF!</definedName>
    <definedName name="DATA2" localSheetId="0">#REF!</definedName>
    <definedName name="DATA2">#REF!</definedName>
    <definedName name="dataname">[3]Data!$E$4:$P$1182</definedName>
    <definedName name="DEFAULT_INTERVALS" hidden="1">"OVERALL REDUCTION,1s,5s,10s,30s,1m,2m,5m,10m,30m,1H,2H,4H,8H,1D,7D,30D"</definedName>
    <definedName name="dl" localSheetId="3">#REF!</definedName>
    <definedName name="dl" localSheetId="0">#REF!</definedName>
    <definedName name="dl">#REF!</definedName>
    <definedName name="doit">[4]CHEM!$G:$G</definedName>
    <definedName name="Dong">[5]Data!$B$2:$J$1243</definedName>
    <definedName name="Elec" localSheetId="3">#REF!</definedName>
    <definedName name="Elec" localSheetId="0">#REF!</definedName>
    <definedName name="Elec">#REF!</definedName>
    <definedName name="email" localSheetId="3">#REF!</definedName>
    <definedName name="email" localSheetId="0">#REF!</definedName>
    <definedName name="email">#REF!</definedName>
    <definedName name="EPMWorkbookOptions_1">"QC4AAB+LCAAAAAAABADsvQdgHEmWJSYvbcp7f0r1StfgdKEIgGATJNiQQBDswYjN5pLsHWlHIymrKoHKZVZlXWYWQMztnbz33nvvvffee++997o7nU4n99//P1xmZAFs9s5K2smeIYCqyB8/fnwfPyIe/x7vFmV6mddNUS0/+2h3vPNRmi+n1axYXnz20bo939799KPf4+g3Th5/t6rfTqrq7Zerlpo2Kb23bB69a4rPPpq37erR3btXV1fj"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"q3vjqr64u7ezs3v39/7i+evpPF9k28WyabPlNP/IvjW7+a2PqNc0fXxSLZf5FH2+qU7WdZ0v258s8iv+Mvj6adZm+il9/iJb5NKb7anNF6t1XXBXXzV5/bLOz3OCN83HhNBHR7//s5df/P5PXp68+O7uzu//PX0p28k/3dm53Nn59NHBzs7O3SZb3Z2spne///t/78XrVy9//5fPj1/Q71++PP296cd5Vjb59x/fRe8Ol+PVqiymmUe3W+Nk"</definedName>
    <definedName name="EPMWorkbookOptions_3" hidden="1">"YIRQvI91qEdAoNOv0KdHslt8RV9+kS8mef3VsvhF65yhynBPjt+cfv7lq9/n++Pv0f+e/P57O7sPfv+dXRpy74UeyG8XeZ3V0/m1a5QS/zxaFuVnH7X1mtjjbv+tp8UiX4I7b//W47vf9Ki/fP3m5PTFm1enNOiXx6/o12/v0q/f3t29t7Pz//fBf/WKBnyiU/7V66f/Xxnvhm+8L75dzGb50nbcdDrwmzrhbLpIvJ5XVxbGSVVW9RHQfXw3"</definedName>
    <definedName name="EPMWorkbookOptions_4" hidden="1">"8sWmV5mYkTcjROYXSf21+bv2WXZZ1UVLeLEGkpd7393i/WdF3bQeAvHvO4AslsMEum2rOA8cMSMen5w8vhv7dhMQITlZsfs7u/cOdj0Ascngd7+sZ3l9tPP4rvwShd6syuz6ZV2t8rq9Ptq9/+n983xyvn3/09n+9v7e+cPtg/t5vr2T5Xv7s8mD/QeTe+g5fCsC+HnWtK/zkgxaPhMZi5HoBkHWJgPiTFQMldiLL3//49dvbiPUCvhriba+"</definedName>
    <definedName name="EPMWorkbookOptions_5" hidden="1">"+zUEXN/coNa0xTdEk3swbLs7eHZvp9wV+P/P6bIHuny6u7v/I6L0ifIjTukQ5YvjFy+//O7pq2f/n9csj+/eRit7huVn2Qp+9fTszde3gzs7+xTH3N4M7v7/1QyCjKEhPHvx8qv/z3PrN00U/ujNl2+On/9/nTL/L5NjE0l/bVG+d+/+/f39/duL8t7/T0X5A3ISCvj/lfz6TdPk099/596PaGJpcvIjPunR5PjkzVf/31f03yBBwCL/XyfH"</definedName>
    <definedName name="EPMWorkbookOptions_6" hidden="1">"/9vsns2lfm3L9+mD3Z2Dgwe3t3z33sPyZfnDycOH+w+3Z5PJve39+7sH25PzB9l29uns3uThvft7e+ez/9dYvg/OSyv8/1cy7s8WafZ+RJoh0vx8T2MMk+bnfS5wA2l2/r9Pmv+3GUldc/vaJpIm5dNP7927MdGDd8U07r+Hjfz/VHT4dZYvFeT/K1n1G6TG6Vev/r9Ojf+XCe6bsy++vl/7/ouU9/9/KrQgY2hmkMAY7zz8/zq7/qxQ5f6P"</definedName>
    <definedName name="EPMWorkbookOptions_7" hidden="1">"qNKlyoPx7s/vxM4AVX6ep7sGJGh37//rVPl/jxn84vT49VevTl//EK3gp///s4KGiuKnvTx9dfbl07OTH3Hp+zQKsIk3enz3eLUqi2nWEhz7efCpaU7QquWSEKfPnmZtxh/7H76puoN//Co/r/Nm/uXyy1W+PDrPyiZ/fDf8kNudlHlWA+iXy9fZZX4EGhPozqfc9LtV/XZSVW+JNVumojbufx42v5odLZt65TW80iZnzU9mdZFNyvyLvL6g"</definedName>
    <definedName name="EPMWorkbookOptions_8" hidden="1">"FxXP3ue/ceLe/nIltPl/AgAA//9eh0HKQC4AAA=="</definedName>
    <definedName name="f">[6]fldbill1:fldbill2!$A$1:$H$59</definedName>
    <definedName name="h" localSheetId="3" hidden="1">{"'Sheet1'!$L$16"}</definedName>
    <definedName name="h" localSheetId="0" hidden="1">{"'Sheet1'!$L$16"}</definedName>
    <definedName name="h" hidden="1">{"'Sheet1'!$L$16"}</definedName>
    <definedName name="hi" localSheetId="3">#REF!</definedName>
    <definedName name="hi" localSheetId="0">#REF!</definedName>
    <definedName name="hi">#REF!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hidden="1">{"'Sheet1'!$L$16"}</definedName>
    <definedName name="ID" localSheetId="3">#REF!</definedName>
    <definedName name="ID" localSheetId="0">#REF!</definedName>
    <definedName name="ID">#REF!</definedName>
    <definedName name="ISS" localSheetId="3">#REF!</definedName>
    <definedName name="ISS" localSheetId="0">#REF!</definedName>
    <definedName name="ISS">#REF!</definedName>
    <definedName name="issdoit">[4]CHEM!$G:$G</definedName>
    <definedName name="issdoitt" localSheetId="3">#REF!</definedName>
    <definedName name="issdoitt" localSheetId="0">#REF!</definedName>
    <definedName name="issdoitt">#REF!</definedName>
    <definedName name="issohstcc" localSheetId="3">#REF!</definedName>
    <definedName name="issohstcc" localSheetId="0">#REF!</definedName>
    <definedName name="issohstcc">#REF!</definedName>
    <definedName name="issohstcc0000">[4]CHEM27!$F:$F</definedName>
    <definedName name="issohstcs">[4]CHEM!$H:$H</definedName>
    <definedName name="isss" localSheetId="3">#REF!</definedName>
    <definedName name="isss" localSheetId="0">#REF!</definedName>
    <definedName name="isss">#REF!</definedName>
    <definedName name="isssdien" localSheetId="3">#REF!</definedName>
    <definedName name="isssdien" localSheetId="0">#REF!</definedName>
    <definedName name="isssdien">#REF!</definedName>
    <definedName name="isssg2" localSheetId="3">#REF!</definedName>
    <definedName name="isssg2" localSheetId="0">#REF!</definedName>
    <definedName name="isssg2">#REF!</definedName>
    <definedName name="isssoshtc1111" localSheetId="3">#REF!</definedName>
    <definedName name="isssoshtc1111" localSheetId="0">#REF!</definedName>
    <definedName name="isssoshtc1111">#REF!</definedName>
    <definedName name="ki" localSheetId="3">#REF!</definedName>
    <definedName name="ki" localSheetId="0">#REF!</definedName>
    <definedName name="ki">#REF!</definedName>
    <definedName name="LAR" localSheetId="3">#REF!</definedName>
    <definedName name="LAR" localSheetId="0">#REF!</definedName>
    <definedName name="LAR">#REF!</definedName>
    <definedName name="Link" localSheetId="3">#REF!</definedName>
    <definedName name="Link" localSheetId="0">#REF!</definedName>
    <definedName name="Link">#REF!</definedName>
    <definedName name="LIST" localSheetId="3">#REF!</definedName>
    <definedName name="LIST" localSheetId="0">#REF!</definedName>
    <definedName name="LIST">#REF!</definedName>
    <definedName name="lookupbyID">[2]Data!$C:$P</definedName>
    <definedName name="lookupbypassport">[2]Data!$D:$P</definedName>
    <definedName name="Maintanance">[7]Sheet1!$B$2:$J$1128</definedName>
    <definedName name="monkey">'[7]Group 2'!$F:$F</definedName>
    <definedName name="Name" localSheetId="3">#REF!</definedName>
    <definedName name="Name" localSheetId="0">#REF!</definedName>
    <definedName name="Name">#REF!</definedName>
    <definedName name="oshtc">[4]CHEM!$M:$M</definedName>
    <definedName name="POWER" localSheetId="3">#REF!</definedName>
    <definedName name="POWER" localSheetId="0">#REF!</definedName>
    <definedName name="POWER">#REF!</definedName>
    <definedName name="price" localSheetId="3">#REF!</definedName>
    <definedName name="price" localSheetId="0">#REF!</definedName>
    <definedName name="price">#REF!</definedName>
    <definedName name="_xlnm.Print_Area" localSheetId="0">'SPPE 06m estimation'!$A$1:$G$298</definedName>
    <definedName name="quantity" localSheetId="3">#REF!</definedName>
    <definedName name="quantity" localSheetId="0">#REF!</definedName>
    <definedName name="quantity">#REF!</definedName>
    <definedName name="SCA" localSheetId="3">#REF!</definedName>
    <definedName name="SCA" localSheetId="0">#REF!</definedName>
    <definedName name="SCA">#REF!</definedName>
    <definedName name="TDN">'[8]Sheet1 (2)'!$A:$A</definedName>
    <definedName name="UNI_AA_VERSION" hidden="1">"322.4.0"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  <definedName name="valHighlight">IFERROR(IF([9]SPPE!#REF!="Yes", TRUE, FALSE),FALSE)</definedName>
    <definedName name="W" localSheetId="3">#REF!</definedName>
    <definedName name="W" localSheetId="0">#REF!</definedName>
    <definedName name="W">#REF!</definedName>
    <definedName name="WAC" localSheetId="3">#REF!</definedName>
    <definedName name="WAC" localSheetId="0">#REF!</definedName>
    <definedName name="WAC">#REF!</definedName>
    <definedName name="WAH" localSheetId="3">#REF!</definedName>
    <definedName name="WAH" localSheetId="0">#REF!</definedName>
    <definedName name="WAH">#REF!</definedName>
    <definedName name="WOW" localSheetId="3">#REF!</definedName>
    <definedName name="WOW" localSheetId="0">#REF!</definedName>
    <definedName name="WOW">#REF!</definedName>
  </definedNames>
  <calcPr calcId="191028"/>
  <pivotCaches>
    <pivotCache cacheId="3" r:id="rId18"/>
    <pivotCache cacheId="4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M34" i="1"/>
  <c r="S61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3" i="1"/>
  <c r="R34" i="1"/>
  <c r="Q41" i="1"/>
  <c r="Q4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2" i="1"/>
  <c r="N33" i="1"/>
  <c r="N34" i="1"/>
  <c r="O34" i="1" s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3" i="1"/>
  <c r="G4" i="1"/>
  <c r="J4" i="1" s="1"/>
  <c r="I4" i="1" s="1"/>
  <c r="G5" i="1"/>
  <c r="J5" i="1" s="1"/>
  <c r="I5" i="1" s="1"/>
  <c r="G6" i="1"/>
  <c r="J6" i="1" s="1"/>
  <c r="I6" i="1" s="1"/>
  <c r="G7" i="1"/>
  <c r="G8" i="1"/>
  <c r="G9" i="1"/>
  <c r="G10" i="1"/>
  <c r="G11" i="1"/>
  <c r="G12" i="1"/>
  <c r="G13" i="1"/>
  <c r="G14" i="1"/>
  <c r="J14" i="1" s="1"/>
  <c r="I14" i="1" s="1"/>
  <c r="G15" i="1"/>
  <c r="G16" i="1"/>
  <c r="G17" i="1"/>
  <c r="G18" i="1"/>
  <c r="G19" i="1"/>
  <c r="G20" i="1"/>
  <c r="G21" i="1"/>
  <c r="J21" i="1" s="1"/>
  <c r="I21" i="1" s="1"/>
  <c r="M21" i="1" s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J81" i="1" s="1"/>
  <c r="I81" i="1" s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J97" i="1" s="1"/>
  <c r="I97" i="1" s="1"/>
  <c r="O97" i="1" s="1"/>
  <c r="G98" i="1"/>
  <c r="G99" i="1"/>
  <c r="G100" i="1"/>
  <c r="G101" i="1"/>
  <c r="G102" i="1"/>
  <c r="G103" i="1"/>
  <c r="G104" i="1"/>
  <c r="G105" i="1"/>
  <c r="G106" i="1"/>
  <c r="G3" i="1"/>
  <c r="G63" i="7"/>
  <c r="G3" i="7"/>
  <c r="G7" i="7"/>
  <c r="G28" i="7"/>
  <c r="G44" i="7"/>
  <c r="G62" i="7"/>
  <c r="G66" i="7"/>
  <c r="G401" i="7"/>
  <c r="G59" i="7"/>
  <c r="G130" i="7"/>
  <c r="G135" i="7"/>
  <c r="G150" i="7"/>
  <c r="G167" i="7"/>
  <c r="G191" i="7"/>
  <c r="G201" i="7"/>
  <c r="G213" i="7"/>
  <c r="G262" i="7"/>
  <c r="G281" i="7"/>
  <c r="G292" i="7"/>
  <c r="G360" i="7"/>
  <c r="G377" i="7"/>
  <c r="G385" i="7"/>
  <c r="G391" i="7"/>
  <c r="G414" i="7"/>
  <c r="G115" i="7"/>
  <c r="G187" i="7"/>
  <c r="G338" i="7"/>
  <c r="G397" i="7"/>
  <c r="G422" i="7"/>
  <c r="G81" i="7"/>
  <c r="G416" i="7"/>
  <c r="G116" i="7"/>
  <c r="G123" i="7"/>
  <c r="G283" i="7"/>
  <c r="G379" i="7"/>
  <c r="G406" i="7"/>
  <c r="G174" i="7"/>
  <c r="G216" i="7"/>
  <c r="G225" i="7"/>
  <c r="G231" i="7"/>
  <c r="G254" i="7"/>
  <c r="G280" i="7"/>
  <c r="G306" i="7"/>
  <c r="G317" i="7"/>
  <c r="G339" i="7"/>
  <c r="G349" i="7"/>
  <c r="G359" i="7"/>
  <c r="G367" i="7"/>
  <c r="G149" i="7"/>
  <c r="G297" i="7"/>
  <c r="G337" i="7"/>
  <c r="G383" i="7"/>
  <c r="G396" i="7"/>
  <c r="G103" i="7"/>
  <c r="G114" i="7"/>
  <c r="G160" i="7"/>
  <c r="G261" i="7"/>
  <c r="G279" i="7"/>
  <c r="G305" i="7"/>
  <c r="G316" i="7"/>
  <c r="G335" i="7"/>
  <c r="G346" i="7"/>
  <c r="G353" i="7"/>
  <c r="G352" i="7"/>
  <c r="G366" i="7"/>
  <c r="G371" i="7"/>
  <c r="G395" i="7"/>
  <c r="G102" i="7"/>
  <c r="G122" i="7"/>
  <c r="G134" i="7"/>
  <c r="G148" i="7"/>
  <c r="G180" i="7"/>
  <c r="G195" i="7"/>
  <c r="G194" i="7"/>
  <c r="G208" i="7"/>
  <c r="G147" i="7"/>
  <c r="G121" i="7"/>
  <c r="G146" i="7"/>
  <c r="G159" i="7"/>
  <c r="G224" i="7"/>
  <c r="G260" i="7"/>
  <c r="G285" i="7"/>
  <c r="G291" i="7"/>
  <c r="G344" i="7"/>
  <c r="G368" i="7"/>
  <c r="G278" i="7"/>
  <c r="G277" i="7"/>
  <c r="G276" i="7"/>
  <c r="G275" i="7"/>
  <c r="G274" i="7"/>
  <c r="G273" i="7"/>
  <c r="G282" i="7"/>
  <c r="G324" i="7"/>
  <c r="G402" i="7"/>
  <c r="G417" i="7"/>
  <c r="G419" i="7"/>
  <c r="G158" i="7"/>
  <c r="G172" i="7"/>
  <c r="G179" i="7"/>
  <c r="G193" i="7"/>
  <c r="G200" i="7"/>
  <c r="G215" i="7"/>
  <c r="G230" i="7"/>
  <c r="G259" i="7"/>
  <c r="G290" i="7"/>
  <c r="G315" i="7"/>
  <c r="G323" i="7"/>
  <c r="G322" i="7"/>
  <c r="G356" i="7"/>
  <c r="G363" i="7"/>
  <c r="G374" i="7"/>
  <c r="G384" i="7"/>
  <c r="G400" i="7"/>
  <c r="G399" i="7"/>
  <c r="G101" i="7"/>
  <c r="G120" i="7"/>
  <c r="G157" i="7"/>
  <c r="G190" i="7"/>
  <c r="G212" i="7"/>
  <c r="G214" i="7"/>
  <c r="G248" i="7"/>
  <c r="G314" i="7"/>
  <c r="G343" i="7"/>
  <c r="G348" i="7"/>
  <c r="G355" i="7"/>
  <c r="G100" i="7"/>
  <c r="G99" i="7"/>
  <c r="G119" i="7"/>
  <c r="G133" i="7"/>
  <c r="G145" i="7"/>
  <c r="G162" i="7"/>
  <c r="G202" i="7"/>
  <c r="G211" i="7"/>
  <c r="G247" i="7"/>
  <c r="G272" i="7"/>
  <c r="G354" i="7"/>
  <c r="G365" i="7"/>
  <c r="G390" i="7"/>
  <c r="G413" i="7"/>
  <c r="G238" i="7"/>
  <c r="G333" i="7"/>
  <c r="G347" i="7"/>
  <c r="G144" i="7"/>
  <c r="G143" i="7"/>
  <c r="G156" i="7"/>
  <c r="G161" i="7"/>
  <c r="G166" i="7"/>
  <c r="G192" i="7"/>
  <c r="G271" i="7"/>
  <c r="G313" i="7"/>
  <c r="G364" i="7"/>
  <c r="G376" i="7"/>
  <c r="G382" i="7"/>
  <c r="G404" i="7"/>
  <c r="G412" i="7"/>
  <c r="G80" i="7"/>
  <c r="G415" i="7"/>
  <c r="G173" i="7"/>
  <c r="G199" i="7"/>
  <c r="G233" i="7"/>
  <c r="G312" i="7"/>
  <c r="G98" i="7"/>
  <c r="G113" i="7"/>
  <c r="G186" i="7"/>
  <c r="G229" i="7"/>
  <c r="G228" i="7"/>
  <c r="G336" i="7"/>
  <c r="G394" i="7"/>
  <c r="G393" i="7"/>
  <c r="G97" i="7"/>
  <c r="G112" i="7"/>
  <c r="G24" i="7"/>
  <c r="G58" i="7"/>
  <c r="G69" i="7"/>
  <c r="G176" i="7"/>
  <c r="G185" i="7"/>
  <c r="G378" i="7"/>
  <c r="G403" i="7"/>
  <c r="G18" i="7"/>
  <c r="G128" i="7"/>
  <c r="G127" i="7"/>
  <c r="G126" i="7"/>
  <c r="G129" i="7"/>
  <c r="G23" i="7"/>
  <c r="G22" i="7"/>
  <c r="G47" i="7"/>
  <c r="G68" i="7"/>
  <c r="G96" i="7"/>
  <c r="G175" i="7"/>
  <c r="G184" i="7"/>
  <c r="G227" i="7"/>
  <c r="G239" i="7"/>
  <c r="G332" i="7"/>
  <c r="G111" i="7"/>
  <c r="G183" i="7"/>
  <c r="G6" i="7"/>
  <c r="G29" i="7"/>
  <c r="G70" i="7"/>
  <c r="G95" i="7"/>
  <c r="G108" i="7"/>
  <c r="G117" i="7"/>
  <c r="G178" i="7"/>
  <c r="G50" i="7"/>
  <c r="G198" i="7"/>
  <c r="G387" i="7"/>
  <c r="G49" i="7"/>
  <c r="G197" i="7"/>
  <c r="G386" i="7"/>
  <c r="G421" i="7"/>
  <c r="G65" i="7"/>
  <c r="G358" i="7"/>
  <c r="G27" i="7"/>
  <c r="G26" i="7"/>
  <c r="G25" i="7"/>
  <c r="G51" i="7"/>
  <c r="G67" i="7"/>
  <c r="G61" i="7"/>
  <c r="G75" i="7"/>
  <c r="G5" i="7"/>
  <c r="G15" i="7"/>
  <c r="G60" i="7"/>
  <c r="G74" i="7"/>
  <c r="G142" i="7"/>
  <c r="G381" i="7"/>
  <c r="G21" i="7"/>
  <c r="G20" i="7"/>
  <c r="G19" i="7"/>
  <c r="G57" i="7"/>
  <c r="G73" i="7"/>
  <c r="G94" i="7"/>
  <c r="G110" i="7"/>
  <c r="G141" i="7"/>
  <c r="G189" i="7"/>
  <c r="G204" i="7"/>
  <c r="G207" i="7"/>
  <c r="G223" i="7"/>
  <c r="G258" i="7"/>
  <c r="G270" i="7"/>
  <c r="G289" i="7"/>
  <c r="G302" i="7"/>
  <c r="G301" i="7"/>
  <c r="G304" i="7"/>
  <c r="G311" i="7"/>
  <c r="G331" i="7"/>
  <c r="G330" i="7"/>
  <c r="G345" i="7"/>
  <c r="G357" i="7"/>
  <c r="G370" i="7"/>
  <c r="G389" i="7"/>
  <c r="G411" i="7"/>
  <c r="G420" i="7"/>
  <c r="G93" i="7"/>
  <c r="G140" i="7"/>
  <c r="G188" i="7"/>
  <c r="G206" i="7"/>
  <c r="G210" i="7"/>
  <c r="G209" i="7"/>
  <c r="G222" i="7"/>
  <c r="G300" i="7"/>
  <c r="G329" i="7"/>
  <c r="G351" i="7"/>
  <c r="G410" i="7"/>
  <c r="G132" i="7"/>
  <c r="G139" i="7"/>
  <c r="G155" i="7"/>
  <c r="G221" i="7"/>
  <c r="G257" i="7"/>
  <c r="G321" i="7"/>
  <c r="G328" i="7"/>
  <c r="G10" i="7"/>
  <c r="G14" i="7"/>
  <c r="G34" i="7"/>
  <c r="G37" i="7"/>
  <c r="G43" i="7"/>
  <c r="G53" i="7"/>
  <c r="G56" i="7"/>
  <c r="G78" i="7"/>
  <c r="G107" i="7"/>
  <c r="G220" i="7"/>
  <c r="G253" i="7"/>
  <c r="G256" i="7"/>
  <c r="G269" i="7"/>
  <c r="G288" i="7"/>
  <c r="G320" i="7"/>
  <c r="G342" i="7"/>
  <c r="G375" i="7"/>
  <c r="G409" i="7"/>
  <c r="G17" i="7"/>
  <c r="G45" i="7"/>
  <c r="G52" i="7"/>
  <c r="G71" i="7"/>
  <c r="G92" i="7"/>
  <c r="G91" i="7"/>
  <c r="G90" i="7"/>
  <c r="G89" i="7"/>
  <c r="G165" i="7"/>
  <c r="G170" i="7"/>
  <c r="G205" i="7"/>
  <c r="G219" i="7"/>
  <c r="G255" i="7"/>
  <c r="G268" i="7"/>
  <c r="G287" i="7"/>
  <c r="G341" i="7"/>
  <c r="G362" i="7"/>
  <c r="G88" i="7"/>
  <c r="G237" i="7"/>
  <c r="G246" i="7"/>
  <c r="G296" i="7"/>
  <c r="G33" i="7"/>
  <c r="G164" i="7"/>
  <c r="G169" i="7"/>
  <c r="G177" i="7"/>
  <c r="G310" i="7"/>
  <c r="G87" i="7"/>
  <c r="G236" i="7"/>
  <c r="G309" i="7"/>
  <c r="G2" i="7"/>
  <c r="G4" i="7"/>
  <c r="G9" i="7"/>
  <c r="G11" i="7"/>
  <c r="G13" i="7"/>
  <c r="G32" i="7"/>
  <c r="G31" i="7"/>
  <c r="G30" i="7"/>
  <c r="G40" i="7"/>
  <c r="G42" i="7"/>
  <c r="G48" i="7"/>
  <c r="G55" i="7"/>
  <c r="G64" i="7"/>
  <c r="G86" i="7"/>
  <c r="G85" i="7"/>
  <c r="G106" i="7"/>
  <c r="G154" i="7"/>
  <c r="G171" i="7"/>
  <c r="G181" i="7"/>
  <c r="G182" i="7"/>
  <c r="G251" i="7"/>
  <c r="G252" i="7"/>
  <c r="G267" i="7"/>
  <c r="G286" i="7"/>
  <c r="G295" i="7"/>
  <c r="G294" i="7"/>
  <c r="G299" i="7"/>
  <c r="G303" i="7"/>
  <c r="G308" i="7"/>
  <c r="G307" i="7"/>
  <c r="G319" i="7"/>
  <c r="G327" i="7"/>
  <c r="G350" i="7"/>
  <c r="G398" i="7"/>
  <c r="G405" i="7"/>
  <c r="G408" i="7"/>
  <c r="G407" i="7"/>
  <c r="G418" i="7"/>
  <c r="G38" i="7"/>
  <c r="G46" i="7"/>
  <c r="G79" i="7"/>
  <c r="G118" i="7"/>
  <c r="G131" i="7"/>
  <c r="G138" i="7"/>
  <c r="G105" i="7"/>
  <c r="G153" i="7"/>
  <c r="G152" i="7"/>
  <c r="G163" i="7"/>
  <c r="G168" i="7"/>
  <c r="G245" i="7"/>
  <c r="G84" i="7"/>
  <c r="G83" i="7"/>
  <c r="G125" i="7"/>
  <c r="G218" i="7"/>
  <c r="G266" i="7"/>
  <c r="G340" i="7"/>
  <c r="G361" i="7"/>
  <c r="G369" i="7"/>
  <c r="G373" i="7"/>
  <c r="G12" i="7"/>
  <c r="G77" i="7"/>
  <c r="G82" i="7"/>
  <c r="G109" i="7"/>
  <c r="G124" i="7"/>
  <c r="G137" i="7"/>
  <c r="G196" i="7"/>
  <c r="G226" i="7"/>
  <c r="G232" i="7"/>
  <c r="G235" i="7"/>
  <c r="G265" i="7"/>
  <c r="G293" i="7"/>
  <c r="G318" i="7"/>
  <c r="G334" i="7"/>
  <c r="G392" i="7"/>
  <c r="G8" i="7"/>
  <c r="G16" i="7"/>
  <c r="G36" i="7"/>
  <c r="G35" i="7"/>
  <c r="G39" i="7"/>
  <c r="G41" i="7"/>
  <c r="G54" i="7"/>
  <c r="G72" i="7"/>
  <c r="G76" i="7"/>
  <c r="G104" i="7"/>
  <c r="G136" i="7"/>
  <c r="G234" i="7"/>
  <c r="G151" i="7"/>
  <c r="G203" i="7"/>
  <c r="G217" i="7"/>
  <c r="G244" i="7"/>
  <c r="G243" i="7"/>
  <c r="G242" i="7"/>
  <c r="G241" i="7"/>
  <c r="G240" i="7"/>
  <c r="G249" i="7"/>
  <c r="G250" i="7"/>
  <c r="G264" i="7"/>
  <c r="G263" i="7"/>
  <c r="G284" i="7"/>
  <c r="G298" i="7"/>
  <c r="G326" i="7"/>
  <c r="G325" i="7"/>
  <c r="G372" i="7"/>
  <c r="G380" i="7"/>
  <c r="G388" i="7"/>
  <c r="B118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R4" i="1"/>
  <c r="R5" i="1"/>
  <c r="R6" i="1"/>
  <c r="R7" i="1"/>
  <c r="R8" i="1"/>
  <c r="R9" i="1"/>
  <c r="R10" i="1"/>
  <c r="S10" i="1" s="1"/>
  <c r="R11" i="1"/>
  <c r="S11" i="1" s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5" i="1"/>
  <c r="R36" i="1"/>
  <c r="R37" i="1"/>
  <c r="R38" i="1"/>
  <c r="S38" i="1" s="1"/>
  <c r="R39" i="1"/>
  <c r="R40" i="1"/>
  <c r="R41" i="1"/>
  <c r="R42" i="1"/>
  <c r="R43" i="1"/>
  <c r="S43" i="1" s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S58" i="1" s="1"/>
  <c r="R59" i="1"/>
  <c r="R60" i="1"/>
  <c r="R62" i="1"/>
  <c r="R63" i="1"/>
  <c r="R64" i="1"/>
  <c r="R65" i="1"/>
  <c r="R66" i="1"/>
  <c r="S66" i="1" s="1"/>
  <c r="R67" i="1"/>
  <c r="S67" i="1" s="1"/>
  <c r="R68" i="1"/>
  <c r="S68" i="1" s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S82" i="1" s="1"/>
  <c r="R83" i="1"/>
  <c r="R84" i="1"/>
  <c r="R85" i="1"/>
  <c r="R86" i="1"/>
  <c r="R87" i="1"/>
  <c r="R88" i="1"/>
  <c r="R89" i="1"/>
  <c r="R90" i="1"/>
  <c r="R91" i="1"/>
  <c r="R92" i="1"/>
  <c r="R93" i="1"/>
  <c r="S93" i="1" s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3" i="1"/>
  <c r="P42" i="1"/>
  <c r="Q42" i="1" s="1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" i="3"/>
  <c r="J9" i="1" l="1"/>
  <c r="L9" i="1" s="1"/>
  <c r="O14" i="1"/>
  <c r="S42" i="1"/>
  <c r="S41" i="1"/>
  <c r="P34" i="1"/>
  <c r="Q34" i="1" s="1"/>
  <c r="S34" i="1" s="1"/>
  <c r="J77" i="1"/>
  <c r="I77" i="1" s="1"/>
  <c r="M77" i="1" s="1"/>
  <c r="J53" i="1"/>
  <c r="I53" i="1" s="1"/>
  <c r="O53" i="1" s="1"/>
  <c r="J45" i="1"/>
  <c r="I45" i="1" s="1"/>
  <c r="M45" i="1" s="1"/>
  <c r="J37" i="1"/>
  <c r="I37" i="1" s="1"/>
  <c r="M37" i="1" s="1"/>
  <c r="J29" i="1"/>
  <c r="I29" i="1" s="1"/>
  <c r="M29" i="1" s="1"/>
  <c r="J36" i="1"/>
  <c r="I36" i="1" s="1"/>
  <c r="O36" i="1" s="1"/>
  <c r="J66" i="1"/>
  <c r="I66" i="1" s="1"/>
  <c r="M66" i="1" s="1"/>
  <c r="J84" i="1"/>
  <c r="I84" i="1" s="1"/>
  <c r="O84" i="1" s="1"/>
  <c r="J76" i="1"/>
  <c r="I76" i="1" s="1"/>
  <c r="M76" i="1" s="1"/>
  <c r="J68" i="1"/>
  <c r="I68" i="1" s="1"/>
  <c r="M68" i="1" s="1"/>
  <c r="J52" i="1"/>
  <c r="I52" i="1" s="1"/>
  <c r="M52" i="1" s="1"/>
  <c r="J44" i="1"/>
  <c r="I44" i="1" s="1"/>
  <c r="O44" i="1" s="1"/>
  <c r="J78" i="1"/>
  <c r="I78" i="1" s="1"/>
  <c r="O78" i="1" s="1"/>
  <c r="J28" i="1"/>
  <c r="I28" i="1" s="1"/>
  <c r="O28" i="1" s="1"/>
  <c r="J101" i="1"/>
  <c r="I101" i="1" s="1"/>
  <c r="O101" i="1" s="1"/>
  <c r="J13" i="1"/>
  <c r="L13" i="1" s="1"/>
  <c r="J104" i="1"/>
  <c r="I104" i="1" s="1"/>
  <c r="M104" i="1" s="1"/>
  <c r="J102" i="1"/>
  <c r="I102" i="1" s="1"/>
  <c r="O102" i="1" s="1"/>
  <c r="J71" i="1"/>
  <c r="I71" i="1" s="1"/>
  <c r="M71" i="1" s="1"/>
  <c r="J39" i="1"/>
  <c r="I39" i="1" s="1"/>
  <c r="O39" i="1" s="1"/>
  <c r="J70" i="1"/>
  <c r="I70" i="1" s="1"/>
  <c r="O70" i="1" s="1"/>
  <c r="J38" i="1"/>
  <c r="I38" i="1" s="1"/>
  <c r="M38" i="1" s="1"/>
  <c r="P38" i="1" s="1"/>
  <c r="J93" i="1"/>
  <c r="I93" i="1" s="1"/>
  <c r="O93" i="1" s="1"/>
  <c r="J65" i="1"/>
  <c r="I65" i="1" s="1"/>
  <c r="M65" i="1" s="1"/>
  <c r="P65" i="1" s="1"/>
  <c r="Q65" i="1" s="1"/>
  <c r="S65" i="1" s="1"/>
  <c r="J57" i="1"/>
  <c r="I57" i="1" s="1"/>
  <c r="M57" i="1" s="1"/>
  <c r="J49" i="1"/>
  <c r="I49" i="1" s="1"/>
  <c r="M49" i="1" s="1"/>
  <c r="J63" i="1"/>
  <c r="I63" i="1" s="1"/>
  <c r="M63" i="1" s="1"/>
  <c r="J85" i="1"/>
  <c r="I85" i="1" s="1"/>
  <c r="M85" i="1" s="1"/>
  <c r="J94" i="1"/>
  <c r="I94" i="1" s="1"/>
  <c r="M94" i="1" s="1"/>
  <c r="J62" i="1"/>
  <c r="I62" i="1" s="1"/>
  <c r="M62" i="1" s="1"/>
  <c r="J54" i="1"/>
  <c r="I54" i="1" s="1"/>
  <c r="M54" i="1" s="1"/>
  <c r="J30" i="1"/>
  <c r="I30" i="1" s="1"/>
  <c r="M30" i="1" s="1"/>
  <c r="J26" i="1"/>
  <c r="I26" i="1" s="1"/>
  <c r="M26" i="1" s="1"/>
  <c r="J105" i="1"/>
  <c r="I105" i="1" s="1"/>
  <c r="O105" i="1" s="1"/>
  <c r="J69" i="1"/>
  <c r="I69" i="1" s="1"/>
  <c r="M69" i="1" s="1"/>
  <c r="J25" i="1"/>
  <c r="I25" i="1" s="1"/>
  <c r="O25" i="1" s="1"/>
  <c r="J31" i="1"/>
  <c r="I31" i="1" s="1"/>
  <c r="M31" i="1" s="1"/>
  <c r="J19" i="1"/>
  <c r="I19" i="1" s="1"/>
  <c r="O19" i="1" s="1"/>
  <c r="L37" i="1"/>
  <c r="J95" i="1"/>
  <c r="I95" i="1" s="1"/>
  <c r="M95" i="1" s="1"/>
  <c r="J88" i="1"/>
  <c r="I88" i="1" s="1"/>
  <c r="O88" i="1" s="1"/>
  <c r="J87" i="1"/>
  <c r="I87" i="1" s="1"/>
  <c r="O87" i="1" s="1"/>
  <c r="J98" i="1"/>
  <c r="I98" i="1" s="1"/>
  <c r="M98" i="1" s="1"/>
  <c r="J86" i="1"/>
  <c r="I86" i="1" s="1"/>
  <c r="M86" i="1" s="1"/>
  <c r="J61" i="1"/>
  <c r="I61" i="1" s="1"/>
  <c r="O61" i="1" s="1"/>
  <c r="J46" i="1"/>
  <c r="I46" i="1" s="1"/>
  <c r="O46" i="1" s="1"/>
  <c r="J22" i="1"/>
  <c r="I22" i="1" s="1"/>
  <c r="O22" i="1" s="1"/>
  <c r="J15" i="1"/>
  <c r="I15" i="1" s="1"/>
  <c r="M15" i="1" s="1"/>
  <c r="J89" i="1"/>
  <c r="I89" i="1" s="1"/>
  <c r="O89" i="1" s="1"/>
  <c r="J33" i="1"/>
  <c r="I33" i="1" s="1"/>
  <c r="M33" i="1" s="1"/>
  <c r="J82" i="1"/>
  <c r="I82" i="1" s="1"/>
  <c r="M82" i="1" s="1"/>
  <c r="J55" i="1"/>
  <c r="I55" i="1" s="1"/>
  <c r="O55" i="1" s="1"/>
  <c r="J50" i="1"/>
  <c r="I50" i="1" s="1"/>
  <c r="M50" i="1" s="1"/>
  <c r="J7" i="1"/>
  <c r="I7" i="1" s="1"/>
  <c r="M7" i="1" s="1"/>
  <c r="J103" i="1"/>
  <c r="I103" i="1" s="1"/>
  <c r="M103" i="1" s="1"/>
  <c r="J90" i="1"/>
  <c r="I90" i="1" s="1"/>
  <c r="O90" i="1" s="1"/>
  <c r="J43" i="1"/>
  <c r="I43" i="1" s="1"/>
  <c r="M43" i="1" s="1"/>
  <c r="J80" i="1"/>
  <c r="I80" i="1" s="1"/>
  <c r="O80" i="1" s="1"/>
  <c r="J72" i="1"/>
  <c r="I72" i="1" s="1"/>
  <c r="O72" i="1" s="1"/>
  <c r="J56" i="1"/>
  <c r="I56" i="1" s="1"/>
  <c r="M56" i="1" s="1"/>
  <c r="J48" i="1"/>
  <c r="I48" i="1" s="1"/>
  <c r="M48" i="1" s="1"/>
  <c r="J8" i="1"/>
  <c r="I8" i="1" s="1"/>
  <c r="M8" i="1" s="1"/>
  <c r="J42" i="1"/>
  <c r="I42" i="1" s="1"/>
  <c r="J58" i="1"/>
  <c r="I58" i="1" s="1"/>
  <c r="M58" i="1" s="1"/>
  <c r="J18" i="1"/>
  <c r="I18" i="1" s="1"/>
  <c r="O18" i="1" s="1"/>
  <c r="J3" i="1"/>
  <c r="I3" i="1" s="1"/>
  <c r="O3" i="1" s="1"/>
  <c r="J73" i="1"/>
  <c r="I73" i="1" s="1"/>
  <c r="O73" i="1" s="1"/>
  <c r="J47" i="1"/>
  <c r="I47" i="1" s="1"/>
  <c r="O47" i="1" s="1"/>
  <c r="J41" i="1"/>
  <c r="I41" i="1" s="1"/>
  <c r="M41" i="1" s="1"/>
  <c r="J17" i="1"/>
  <c r="I17" i="1" s="1"/>
  <c r="M17" i="1" s="1"/>
  <c r="J27" i="1"/>
  <c r="I27" i="1" s="1"/>
  <c r="O27" i="1" s="1"/>
  <c r="J74" i="1"/>
  <c r="I74" i="1" s="1"/>
  <c r="M74" i="1" s="1"/>
  <c r="J23" i="1"/>
  <c r="I23" i="1" s="1"/>
  <c r="O23" i="1" s="1"/>
  <c r="J106" i="1"/>
  <c r="I106" i="1" s="1"/>
  <c r="M106" i="1" s="1"/>
  <c r="J79" i="1"/>
  <c r="I79" i="1" s="1"/>
  <c r="O79" i="1" s="1"/>
  <c r="J100" i="1"/>
  <c r="I100" i="1" s="1"/>
  <c r="O100" i="1" s="1"/>
  <c r="J92" i="1"/>
  <c r="I92" i="1" s="1"/>
  <c r="O92" i="1" s="1"/>
  <c r="J60" i="1"/>
  <c r="I60" i="1" s="1"/>
  <c r="M60" i="1" s="1"/>
  <c r="O6" i="1"/>
  <c r="M6" i="1"/>
  <c r="J96" i="1"/>
  <c r="I96" i="1" s="1"/>
  <c r="J16" i="1"/>
  <c r="I16" i="1" s="1"/>
  <c r="M97" i="1"/>
  <c r="P97" i="1" s="1"/>
  <c r="Q97" i="1" s="1"/>
  <c r="S97" i="1" s="1"/>
  <c r="O5" i="1"/>
  <c r="M5" i="1"/>
  <c r="J20" i="1"/>
  <c r="I20" i="1" s="1"/>
  <c r="J64" i="1"/>
  <c r="I64" i="1" s="1"/>
  <c r="J40" i="1"/>
  <c r="I40" i="1" s="1"/>
  <c r="M4" i="1"/>
  <c r="O4" i="1"/>
  <c r="O81" i="1"/>
  <c r="M81" i="1"/>
  <c r="M14" i="1"/>
  <c r="J12" i="1"/>
  <c r="I12" i="1" s="1"/>
  <c r="J75" i="1"/>
  <c r="I75" i="1" s="1"/>
  <c r="J35" i="1"/>
  <c r="I35" i="1" s="1"/>
  <c r="J83" i="1"/>
  <c r="I83" i="1" s="1"/>
  <c r="J51" i="1"/>
  <c r="I51" i="1" s="1"/>
  <c r="J24" i="1"/>
  <c r="I24" i="1" s="1"/>
  <c r="J91" i="1"/>
  <c r="I91" i="1" s="1"/>
  <c r="J59" i="1"/>
  <c r="I59" i="1" s="1"/>
  <c r="J32" i="1"/>
  <c r="I32" i="1" s="1"/>
  <c r="J11" i="1"/>
  <c r="O21" i="1"/>
  <c r="P21" i="1" s="1"/>
  <c r="Q21" i="1" s="1"/>
  <c r="S21" i="1" s="1"/>
  <c r="J99" i="1"/>
  <c r="I99" i="1" s="1"/>
  <c r="J67" i="1"/>
  <c r="I67" i="1" s="1"/>
  <c r="J10" i="1"/>
  <c r="I9" i="1" l="1"/>
  <c r="M9" i="1" s="1"/>
  <c r="P14" i="1"/>
  <c r="Q14" i="1" s="1"/>
  <c r="S14" i="1" s="1"/>
  <c r="O45" i="1"/>
  <c r="P45" i="1" s="1"/>
  <c r="Q45" i="1" s="1"/>
  <c r="S45" i="1" s="1"/>
  <c r="O63" i="1"/>
  <c r="P63" i="1" s="1"/>
  <c r="Q63" i="1" s="1"/>
  <c r="S63" i="1" s="1"/>
  <c r="M78" i="1"/>
  <c r="P78" i="1" s="1"/>
  <c r="Q78" i="1" s="1"/>
  <c r="S78" i="1" s="1"/>
  <c r="O85" i="1"/>
  <c r="P85" i="1" s="1"/>
  <c r="Q85" i="1" s="1"/>
  <c r="S85" i="1" s="1"/>
  <c r="O86" i="1"/>
  <c r="P86" i="1" s="1"/>
  <c r="Q86" i="1" s="1"/>
  <c r="S86" i="1" s="1"/>
  <c r="P37" i="1"/>
  <c r="Q37" i="1" s="1"/>
  <c r="S37" i="1" s="1"/>
  <c r="O66" i="1"/>
  <c r="P66" i="1" s="1"/>
  <c r="O29" i="1"/>
  <c r="P29" i="1" s="1"/>
  <c r="Q29" i="1" s="1"/>
  <c r="S29" i="1" s="1"/>
  <c r="O77" i="1"/>
  <c r="P77" i="1" s="1"/>
  <c r="Q77" i="1" s="1"/>
  <c r="S77" i="1" s="1"/>
  <c r="O15" i="1"/>
  <c r="P15" i="1" s="1"/>
  <c r="Q15" i="1" s="1"/>
  <c r="S15" i="1" s="1"/>
  <c r="O62" i="1"/>
  <c r="P62" i="1" s="1"/>
  <c r="Q62" i="1" s="1"/>
  <c r="S62" i="1" s="1"/>
  <c r="M105" i="1"/>
  <c r="P105" i="1" s="1"/>
  <c r="Q105" i="1" s="1"/>
  <c r="S105" i="1" s="1"/>
  <c r="O49" i="1"/>
  <c r="P49" i="1" s="1"/>
  <c r="Q49" i="1" s="1"/>
  <c r="S49" i="1" s="1"/>
  <c r="M36" i="1"/>
  <c r="P36" i="1" s="1"/>
  <c r="Q36" i="1" s="1"/>
  <c r="S36" i="1" s="1"/>
  <c r="M53" i="1"/>
  <c r="P53" i="1" s="1"/>
  <c r="Q53" i="1" s="1"/>
  <c r="S53" i="1" s="1"/>
  <c r="M102" i="1"/>
  <c r="P102" i="1" s="1"/>
  <c r="Q102" i="1" s="1"/>
  <c r="S102" i="1" s="1"/>
  <c r="O54" i="1"/>
  <c r="P54" i="1" s="1"/>
  <c r="Q54" i="1" s="1"/>
  <c r="S54" i="1" s="1"/>
  <c r="O68" i="1"/>
  <c r="P68" i="1" s="1"/>
  <c r="O52" i="1"/>
  <c r="P52" i="1" s="1"/>
  <c r="Q52" i="1" s="1"/>
  <c r="S52" i="1" s="1"/>
  <c r="O71" i="1"/>
  <c r="P71" i="1" s="1"/>
  <c r="Q71" i="1" s="1"/>
  <c r="S71" i="1" s="1"/>
  <c r="I13" i="1"/>
  <c r="M13" i="1" s="1"/>
  <c r="O94" i="1"/>
  <c r="P94" i="1" s="1"/>
  <c r="Q94" i="1" s="1"/>
  <c r="S94" i="1" s="1"/>
  <c r="O98" i="1"/>
  <c r="P98" i="1" s="1"/>
  <c r="Q98" i="1" s="1"/>
  <c r="S98" i="1" s="1"/>
  <c r="O104" i="1"/>
  <c r="P104" i="1" s="1"/>
  <c r="Q104" i="1" s="1"/>
  <c r="S104" i="1" s="1"/>
  <c r="M25" i="1"/>
  <c r="P25" i="1" s="1"/>
  <c r="Q25" i="1" s="1"/>
  <c r="S25" i="1" s="1"/>
  <c r="M84" i="1"/>
  <c r="P84" i="1" s="1"/>
  <c r="Q84" i="1" s="1"/>
  <c r="S84" i="1" s="1"/>
  <c r="M70" i="1"/>
  <c r="P70" i="1" s="1"/>
  <c r="Q70" i="1" s="1"/>
  <c r="S70" i="1" s="1"/>
  <c r="O76" i="1"/>
  <c r="P76" i="1" s="1"/>
  <c r="Q76" i="1" s="1"/>
  <c r="S76" i="1" s="1"/>
  <c r="M89" i="1"/>
  <c r="P89" i="1" s="1"/>
  <c r="Q89" i="1" s="1"/>
  <c r="S89" i="1" s="1"/>
  <c r="M72" i="1"/>
  <c r="P72" i="1" s="1"/>
  <c r="Q72" i="1" s="1"/>
  <c r="S72" i="1" s="1"/>
  <c r="M46" i="1"/>
  <c r="P46" i="1" s="1"/>
  <c r="Q46" i="1" s="1"/>
  <c r="S46" i="1" s="1"/>
  <c r="O69" i="1"/>
  <c r="P69" i="1" s="1"/>
  <c r="Q69" i="1" s="1"/>
  <c r="S69" i="1" s="1"/>
  <c r="M101" i="1"/>
  <c r="P101" i="1" s="1"/>
  <c r="Q101" i="1" s="1"/>
  <c r="S101" i="1" s="1"/>
  <c r="O17" i="1"/>
  <c r="P17" i="1" s="1"/>
  <c r="Q17" i="1" s="1"/>
  <c r="S17" i="1" s="1"/>
  <c r="O41" i="1"/>
  <c r="M100" i="1"/>
  <c r="P100" i="1" s="1"/>
  <c r="Q100" i="1" s="1"/>
  <c r="S100" i="1" s="1"/>
  <c r="M28" i="1"/>
  <c r="P28" i="1" s="1"/>
  <c r="Q28" i="1" s="1"/>
  <c r="S28" i="1" s="1"/>
  <c r="O103" i="1"/>
  <c r="P103" i="1" s="1"/>
  <c r="Q103" i="1" s="1"/>
  <c r="S103" i="1" s="1"/>
  <c r="M39" i="1"/>
  <c r="P39" i="1" s="1"/>
  <c r="Q39" i="1" s="1"/>
  <c r="S39" i="1" s="1"/>
  <c r="M44" i="1"/>
  <c r="P44" i="1" s="1"/>
  <c r="Q44" i="1" s="1"/>
  <c r="S44" i="1" s="1"/>
  <c r="O82" i="1"/>
  <c r="P82" i="1" s="1"/>
  <c r="M22" i="1"/>
  <c r="P22" i="1" s="1"/>
  <c r="Q22" i="1" s="1"/>
  <c r="S22" i="1" s="1"/>
  <c r="P6" i="1"/>
  <c r="Q6" i="1" s="1"/>
  <c r="S6" i="1" s="1"/>
  <c r="O57" i="1"/>
  <c r="P57" i="1" s="1"/>
  <c r="Q57" i="1" s="1"/>
  <c r="S57" i="1" s="1"/>
  <c r="O74" i="1"/>
  <c r="P74" i="1" s="1"/>
  <c r="Q74" i="1" s="1"/>
  <c r="S74" i="1" s="1"/>
  <c r="O26" i="1"/>
  <c r="P26" i="1" s="1"/>
  <c r="Q26" i="1" s="1"/>
  <c r="S26" i="1" s="1"/>
  <c r="O30" i="1"/>
  <c r="P30" i="1" s="1"/>
  <c r="Q30" i="1" s="1"/>
  <c r="S30" i="1" s="1"/>
  <c r="M93" i="1"/>
  <c r="P93" i="1" s="1"/>
  <c r="M80" i="1"/>
  <c r="P80" i="1" s="1"/>
  <c r="Q80" i="1" s="1"/>
  <c r="S80" i="1" s="1"/>
  <c r="O58" i="1"/>
  <c r="P58" i="1" s="1"/>
  <c r="M18" i="1"/>
  <c r="P18" i="1" s="1"/>
  <c r="Q18" i="1" s="1"/>
  <c r="S18" i="1" s="1"/>
  <c r="M27" i="1"/>
  <c r="P27" i="1" s="1"/>
  <c r="Q27" i="1" s="1"/>
  <c r="S27" i="1" s="1"/>
  <c r="M19" i="1"/>
  <c r="P19" i="1" s="1"/>
  <c r="Q19" i="1" s="1"/>
  <c r="S19" i="1" s="1"/>
  <c r="O8" i="1"/>
  <c r="P8" i="1" s="1"/>
  <c r="Q8" i="1" s="1"/>
  <c r="S8" i="1" s="1"/>
  <c r="O31" i="1"/>
  <c r="P31" i="1" s="1"/>
  <c r="Q31" i="1" s="1"/>
  <c r="S31" i="1" s="1"/>
  <c r="O50" i="1"/>
  <c r="P50" i="1" s="1"/>
  <c r="Q50" i="1" s="1"/>
  <c r="S50" i="1" s="1"/>
  <c r="M87" i="1"/>
  <c r="P87" i="1" s="1"/>
  <c r="Q87" i="1" s="1"/>
  <c r="S87" i="1" s="1"/>
  <c r="O95" i="1"/>
  <c r="P95" i="1" s="1"/>
  <c r="Q95" i="1" s="1"/>
  <c r="S95" i="1" s="1"/>
  <c r="M88" i="1"/>
  <c r="P88" i="1" s="1"/>
  <c r="Q88" i="1" s="1"/>
  <c r="S88" i="1" s="1"/>
  <c r="M23" i="1"/>
  <c r="P23" i="1" s="1"/>
  <c r="Q23" i="1" s="1"/>
  <c r="S23" i="1" s="1"/>
  <c r="O56" i="1"/>
  <c r="P56" i="1" s="1"/>
  <c r="Q56" i="1" s="1"/>
  <c r="S56" i="1" s="1"/>
  <c r="O33" i="1"/>
  <c r="P33" i="1" s="1"/>
  <c r="Q33" i="1" s="1"/>
  <c r="S33" i="1" s="1"/>
  <c r="M47" i="1"/>
  <c r="P47" i="1" s="1"/>
  <c r="Q47" i="1" s="1"/>
  <c r="S47" i="1" s="1"/>
  <c r="M79" i="1"/>
  <c r="P79" i="1" s="1"/>
  <c r="Q79" i="1" s="1"/>
  <c r="S79" i="1" s="1"/>
  <c r="O7" i="1"/>
  <c r="P7" i="1" s="1"/>
  <c r="Q7" i="1" s="1"/>
  <c r="S7" i="1" s="1"/>
  <c r="M61" i="1"/>
  <c r="P61" i="1" s="1"/>
  <c r="P81" i="1"/>
  <c r="Q81" i="1" s="1"/>
  <c r="S81" i="1" s="1"/>
  <c r="M3" i="1"/>
  <c r="P3" i="1" s="1"/>
  <c r="Q3" i="1" s="1"/>
  <c r="S3" i="1" s="1"/>
  <c r="O48" i="1"/>
  <c r="P48" i="1" s="1"/>
  <c r="Q48" i="1" s="1"/>
  <c r="S48" i="1" s="1"/>
  <c r="M90" i="1"/>
  <c r="P90" i="1" s="1"/>
  <c r="Q90" i="1" s="1"/>
  <c r="S90" i="1" s="1"/>
  <c r="O106" i="1"/>
  <c r="P106" i="1" s="1"/>
  <c r="Q106" i="1" s="1"/>
  <c r="S106" i="1" s="1"/>
  <c r="O60" i="1"/>
  <c r="P60" i="1" s="1"/>
  <c r="Q60" i="1" s="1"/>
  <c r="S60" i="1" s="1"/>
  <c r="M92" i="1"/>
  <c r="P92" i="1" s="1"/>
  <c r="Q92" i="1" s="1"/>
  <c r="S92" i="1" s="1"/>
  <c r="M73" i="1"/>
  <c r="P73" i="1" s="1"/>
  <c r="Q73" i="1" s="1"/>
  <c r="S73" i="1" s="1"/>
  <c r="M55" i="1"/>
  <c r="P55" i="1" s="1"/>
  <c r="Q55" i="1" s="1"/>
  <c r="S55" i="1" s="1"/>
  <c r="O59" i="1"/>
  <c r="M59" i="1"/>
  <c r="O12" i="1"/>
  <c r="M12" i="1"/>
  <c r="O9" i="1"/>
  <c r="O91" i="1"/>
  <c r="M91" i="1"/>
  <c r="M16" i="1"/>
  <c r="O16" i="1"/>
  <c r="I10" i="1"/>
  <c r="L10" i="1"/>
  <c r="M24" i="1"/>
  <c r="O24" i="1"/>
  <c r="O40" i="1"/>
  <c r="M40" i="1"/>
  <c r="P5" i="1"/>
  <c r="Q5" i="1" s="1"/>
  <c r="S5" i="1" s="1"/>
  <c r="O32" i="1"/>
  <c r="M32" i="1"/>
  <c r="M67" i="1"/>
  <c r="O67" i="1"/>
  <c r="O51" i="1"/>
  <c r="M51" i="1"/>
  <c r="M35" i="1"/>
  <c r="O35" i="1"/>
  <c r="O99" i="1"/>
  <c r="M99" i="1"/>
  <c r="O83" i="1"/>
  <c r="M83" i="1"/>
  <c r="O75" i="1"/>
  <c r="M75" i="1"/>
  <c r="O96" i="1"/>
  <c r="M96" i="1"/>
  <c r="O64" i="1"/>
  <c r="M64" i="1"/>
  <c r="O20" i="1"/>
  <c r="M20" i="1"/>
  <c r="L11" i="1"/>
  <c r="I11" i="1"/>
  <c r="P4" i="1"/>
  <c r="Q4" i="1" s="1"/>
  <c r="S4" i="1" s="1"/>
  <c r="O13" i="1" l="1"/>
  <c r="P13" i="1" s="1"/>
  <c r="Q13" i="1" s="1"/>
  <c r="S13" i="1" s="1"/>
  <c r="P83" i="1"/>
  <c r="Q83" i="1" s="1"/>
  <c r="S83" i="1" s="1"/>
  <c r="P40" i="1"/>
  <c r="Q40" i="1" s="1"/>
  <c r="S40" i="1" s="1"/>
  <c r="P12" i="1"/>
  <c r="Q12" i="1" s="1"/>
  <c r="S12" i="1" s="1"/>
  <c r="P75" i="1"/>
  <c r="Q75" i="1" s="1"/>
  <c r="S75" i="1" s="1"/>
  <c r="P51" i="1"/>
  <c r="Q51" i="1" s="1"/>
  <c r="S51" i="1" s="1"/>
  <c r="P20" i="1"/>
  <c r="Q20" i="1" s="1"/>
  <c r="S20" i="1" s="1"/>
  <c r="P99" i="1"/>
  <c r="Q99" i="1" s="1"/>
  <c r="S99" i="1" s="1"/>
  <c r="P32" i="1"/>
  <c r="Q32" i="1" s="1"/>
  <c r="S32" i="1" s="1"/>
  <c r="P24" i="1"/>
  <c r="Q24" i="1" s="1"/>
  <c r="S24" i="1" s="1"/>
  <c r="P35" i="1"/>
  <c r="Q35" i="1" s="1"/>
  <c r="S35" i="1" s="1"/>
  <c r="O10" i="1"/>
  <c r="M10" i="1"/>
  <c r="P9" i="1"/>
  <c r="Q9" i="1" s="1"/>
  <c r="S9" i="1" s="1"/>
  <c r="M11" i="1"/>
  <c r="O11" i="1"/>
  <c r="P96" i="1"/>
  <c r="Q96" i="1" s="1"/>
  <c r="S96" i="1" s="1"/>
  <c r="P67" i="1"/>
  <c r="P16" i="1"/>
  <c r="Q16" i="1" s="1"/>
  <c r="S16" i="1" s="1"/>
  <c r="P91" i="1"/>
  <c r="Q91" i="1" s="1"/>
  <c r="S91" i="1" s="1"/>
  <c r="P64" i="1"/>
  <c r="Q64" i="1" s="1"/>
  <c r="S64" i="1" s="1"/>
  <c r="P59" i="1"/>
  <c r="Q59" i="1" s="1"/>
  <c r="S59" i="1" s="1"/>
  <c r="P11" i="1" l="1"/>
  <c r="S1" i="1"/>
  <c r="R1" i="1" s="1"/>
  <c r="P1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5468CB4-9D11-4230-B66E-58A512A91ADC}" keepAlive="1" name="Query - inventory_transactions_issues_returns (SPPE)" description="Connection to the 'inventory_transactions_issues_returns (SPPE)' query in the workbook." type="5" refreshedVersion="0" background="1" saveData="1">
    <dbPr connection="Provider=Microsoft.Mashup.OleDb.1;Data Source=$Workbook$;Location=&quot;inventory_transactions_issues_returns (SPPE)&quot;;Extended Properties=&quot;&quot;" command="SELECT * FROM [inventory_transactions_issues_returns (SPPE)]"/>
  </connection>
  <connection id="2" xr16:uid="{D264B3FC-3F82-40BC-AD88-29AF6A24B1C4}" keepAlive="1" name="Query - inventory_transactions_issues_returns (SPPE2)" description="Connection to the 'inventory_transactions_issues_returns (SPPE2)' query in the workbook." type="5" refreshedVersion="7" background="1" saveData="1">
    <dbPr connection="Provider=Microsoft.Mashup.OleDb.1;Data Source=$Workbook$;Location=&quot;inventory_transactions_issues_returns (SPPE2)&quot;;Extended Properties=&quot;&quot;" command="SELECT * FROM [inventory_transactions_issues_returns (SPPE2)]"/>
  </connection>
  <connection id="3" xr16:uid="{36C8C93B-48EC-4541-876F-7ADA60943F9D}" keepAlive="1" name="Query - inventory_WH (SPPE1)" description="Connection to the 'inventory_WH (SPPE1)' query in the workbook." type="5" refreshedVersion="7" background="1" saveData="1">
    <dbPr connection="Provider=Microsoft.Mashup.OleDb.1;Data Source=$Workbook$;Location=&quot;inventory_WH (SPPE1)&quot;;Extended Properties=&quot;&quot;" command="SELECT * FROM [inventory_WH (SPPE1)]"/>
  </connection>
</connections>
</file>

<file path=xl/sharedStrings.xml><?xml version="1.0" encoding="utf-8"?>
<sst xmlns="http://schemas.openxmlformats.org/spreadsheetml/2006/main" count="5496" uniqueCount="909">
  <si>
    <t>Sec 1.1</t>
  </si>
  <si>
    <t>section 1.2</t>
  </si>
  <si>
    <t>Section 2</t>
  </si>
  <si>
    <t>SECTION 3</t>
  </si>
  <si>
    <t>Sec 4</t>
  </si>
  <si>
    <t>Section 5</t>
  </si>
  <si>
    <t>SECTION 6</t>
  </si>
  <si>
    <t>WH</t>
  </si>
  <si>
    <t>FF</t>
  </si>
  <si>
    <t>LAB</t>
  </si>
  <si>
    <t>H&amp;S</t>
  </si>
  <si>
    <t>MAIN</t>
  </si>
  <si>
    <t>Item</t>
  </si>
  <si>
    <t>Maximo code</t>
  </si>
  <si>
    <t>Model</t>
  </si>
  <si>
    <t>Item Description</t>
  </si>
  <si>
    <t>UOM</t>
  </si>
  <si>
    <t>PHOTO</t>
  </si>
  <si>
    <t>2023</t>
  </si>
  <si>
    <t>06 month consumption</t>
  </si>
  <si>
    <t>Monthly consumption rate</t>
  </si>
  <si>
    <t>Minimum Stock (20%)</t>
  </si>
  <si>
    <t>Curent WH stock</t>
  </si>
  <si>
    <t>Survey for registration of 6m usage 
(from all relevant sections)</t>
  </si>
  <si>
    <t>Total quantity after review</t>
  </si>
  <si>
    <t xml:space="preserve">Total cost </t>
  </si>
  <si>
    <t>Detail reason quantity</t>
  </si>
  <si>
    <t>3M 8577</t>
  </si>
  <si>
    <t>MASK, DUST MASK, WITH VALVE, MODEL: 3M 8577</t>
  </si>
  <si>
    <t>PC</t>
  </si>
  <si>
    <t>Each quarter use around 50 PC x 2  = 100 PC</t>
  </si>
  <si>
    <t>For 8 persons working with chemical and catalyst</t>
  </si>
  <si>
    <t>3M 9001</t>
  </si>
  <si>
    <t>MASK, DUST MASK WITHOUT VALVE, MODEL: 3M 9001</t>
  </si>
  <si>
    <t>3M 8210</t>
  </si>
  <si>
    <t>MASK, DUST MASK UNVALVE, MODEL: 3M 8210</t>
  </si>
  <si>
    <t>3M Aura 9332A+</t>
  </si>
  <si>
    <t>3M Aura 9332A+ FLAT FOLD DISPOSABLE P3 RESPIRATOR OFFERING : P3 (99.95%)</t>
  </si>
  <si>
    <t>UVEX 9405.714</t>
  </si>
  <si>
    <t>CHEMICAL GOOGLE UVEX MODEL: UVEX 9405.714</t>
  </si>
  <si>
    <t>For hazmat response</t>
  </si>
  <si>
    <t>3M H8A + 3M WP96</t>
  </si>
  <si>
    <t xml:space="preserve">SPPE, FACE SHIELD, MODEL: 3M H8A + 3M WP96, </t>
  </si>
  <si>
    <t>SET</t>
  </si>
  <si>
    <t>NA</t>
  </si>
  <si>
    <t>TYVEK (R) 400</t>
  </si>
  <si>
    <t>SPPE, DUST RESISTANT CLOTHING, PARTICLES , MODEL: TYVEK (R) 400, SIZE: SM</t>
  </si>
  <si>
    <t xml:space="preserve">PC
</t>
  </si>
  <si>
    <t>For CCO at RHDS/SRU</t>
  </si>
  <si>
    <t>TYVEK (R) 600</t>
  </si>
  <si>
    <t>SPPE, CHEMICAL RESISTANT CLOTHING, MODEL: TYVEK (R) 600 PLUS, SIZE: SM</t>
  </si>
  <si>
    <t>Each quarter use around 50 PC x 2 = 100</t>
  </si>
  <si>
    <t>TYCHEM (R) 2000</t>
  </si>
  <si>
    <t>SPPE, CHEMICAL RESISTANT CLOTHING, MODEL: TYCHEM (R) 2000, COLOR: YELLOW, SIZE: SM</t>
  </si>
  <si>
    <t>TYCHEM (R) 6000</t>
  </si>
  <si>
    <t>SPPE, CHEMICAL RESISTANT CLOTHING, MODEL: TYCHEM (R) 6000 COLOR: GREY, 3XL</t>
  </si>
  <si>
    <t>PIP MAXI CHEM 56,635</t>
  </si>
  <si>
    <t>GLOVE, CHEMICAL RESISTANT, MODEL: PIP MAXI CHEM 56,635, COLOUR: GREEN, SIZES: S</t>
  </si>
  <si>
    <t>PAA</t>
  </si>
  <si>
    <t>Use 2 pairs/team/month. 2x4 team x 6 = 48 pairs; 2 pairs for spare</t>
  </si>
  <si>
    <t>ANSELL 43,216</t>
  </si>
  <si>
    <t>GLOVE, HEAT RESISTANT GLOVE, MODEL: WORKGUARD, ANSELL 43,216, SIZES: 9</t>
  </si>
  <si>
    <t>WORKSAFE 520WSWG125</t>
  </si>
  <si>
    <t>GLOVE, HEAT RESISTANT GLOVE, MODEL : WORKSAFE 520WSWG125, SIZES: 9</t>
  </si>
  <si>
    <t>Use 2 pairs/team/month. 2x4 team x 6 = 48 pairs
2 pairs for spare</t>
  </si>
  <si>
    <t>NB35A//60954</t>
  </si>
  <si>
    <t>GLOVE, CHEMICAL PROTECTION GLOVE, MODEL : UVEX RUBIFLEX ESD NB35A//60954, SIZE 6</t>
  </si>
  <si>
    <t>GLOVES COTTON</t>
  </si>
  <si>
    <t>FABRIC GLOVES COTTON, COLOR: WHITE/BLACK, SIZE: ONLY SIZE, WEIGHT: 55GR, MATERIAL: COTTON, USED INSIDE WAREHOUSE FOR CARRYING, CHECKING MATERIAL</t>
  </si>
  <si>
    <t>H9P3E</t>
  </si>
  <si>
    <t>EAR MUFFS, MODEL: 3M , H9P3E</t>
  </si>
  <si>
    <t>UVEX 2111</t>
  </si>
  <si>
    <t>EAR PLUGS, MODEL: UVEX 2111,238, PRODUCT TYPE REUSABLE EARPLUGS</t>
  </si>
  <si>
    <t>Around 10-15 set per quarter  15x2=30</t>
  </si>
  <si>
    <t xml:space="preserve">3M 6800 </t>
  </si>
  <si>
    <t xml:space="preserve">FULL FACE MASK ,MODEL: 3M,6800 </t>
  </si>
  <si>
    <t>3M 7500</t>
  </si>
  <si>
    <t>RESPIRATOR, HALF FACEPIECE RESPIRATOR 3M, MODEL: 3M 7501:SIZE S</t>
  </si>
  <si>
    <t>Replace the expired filter and half face mask. Around 10-15 set per quarter  15x2=30</t>
  </si>
  <si>
    <t>For hazmat response and respiratory protection in inspection activity in process areas</t>
  </si>
  <si>
    <t>3M 6001</t>
  </si>
  <si>
    <t>FILTER, OF FACEPIECE RESPIRATOR 3M, MODEL: 3M,6001</t>
  </si>
  <si>
    <t>3M 6003</t>
  </si>
  <si>
    <t xml:space="preserve">FILTER, OF FACEPIECE RESPIRATOR 3M, MODEL: 3M 6003, </t>
  </si>
  <si>
    <t>3M 6004</t>
  </si>
  <si>
    <t>FILTER, OF FACEPIECE RESPIRATOR 3M, MODEL: 3M 6004</t>
  </si>
  <si>
    <t>3M 6005</t>
  </si>
  <si>
    <t>FILTER, OF FACEPIECE RESPIRATOR 3M,MODEL: 3M 6005</t>
  </si>
  <si>
    <t>3M 6006</t>
  </si>
  <si>
    <t>FILTER, OF FACEPIECE RESPIRATOR 3M, MODEL: 3M 6006</t>
  </si>
  <si>
    <t>3M 60926</t>
  </si>
  <si>
    <t>FILTER, MULTI GAS/VAPOR CARTRIDGE, MODEL: 3M 60926</t>
  </si>
  <si>
    <t>3M-6100</t>
  </si>
  <si>
    <t>SPPE, HAFT FACE MASK, MODEL: 3M-6000 SERIER, MODEL: 3M-6100 (S)</t>
  </si>
  <si>
    <t xml:space="preserve"> UVEX C500</t>
  </si>
  <si>
    <t>SPPE, GLOVE, MODEL: UVEX C500, SIZE: 7</t>
  </si>
  <si>
    <t>CHEMICAL RESISTANCE CLOTHING, PROTECT FROM LAB CHEMICAL, SIZE: S - M - XL, MATL: 100 % COTTON, RESISTANCE TO: LAB CHEMICAL, TCVN</t>
  </si>
  <si>
    <t>TOUCHNTUFF 92-60</t>
  </si>
  <si>
    <t>GLOVES, NITRILE, 300MM, 6-10, TOUCHNTUFF 92-605, 100 PCS/BOX, SIZE: M</t>
  </si>
  <si>
    <t>BOX</t>
  </si>
  <si>
    <t>JET CLEANING PROTECIVE GLOVES</t>
  </si>
  <si>
    <t>SPPE,  HIGH PRESSURE JET CLEANING PROTECIVE GLOVES</t>
  </si>
  <si>
    <t>BAG</t>
  </si>
  <si>
    <t>Using for daily
maintenance work: High pressure water jet cleaning activities</t>
  </si>
  <si>
    <t xml:space="preserve"> ALPHATEC 02-100</t>
  </si>
  <si>
    <t>GLOVES, FIVE-LAYER CHEMICAL BARRIER, ALPHATEC 02-100, SIZE: 6</t>
  </si>
  <si>
    <t xml:space="preserve">	PAA</t>
  </si>
  <si>
    <t>2111990 &amp; 2112022</t>
  </si>
  <si>
    <t>EAR PLUG, SNR 36 DB, 2111990 &amp; 2112022, UVEX, DISPOSABLE EAR PLUGS, EN352-3</t>
  </si>
  <si>
    <t>Employee gate: 01 pc/ month
Jetty gate: 01 pc/ month
CCB: 01 pc/ month
Plant gate: 02 pcs/ month
Contractor Gate: 03pcs/Month
Process Shelter: 01 Pc/ Month
Utilities Shelter: 01pc/ Month
Etrition Shelter: 01pc/ Month</t>
  </si>
  <si>
    <t>Daily Maintenance</t>
  </si>
  <si>
    <t>SHOWA NO.883S</t>
  </si>
  <si>
    <t>GLOVES, MTL: NITRILE, 240MM LG, SIZE: S, SHOWA NO.883, ASTM D6319, ASTM D412 EN455, LAB &amp; PROCESS AREA</t>
  </si>
  <si>
    <t>SHOWA NO.883M</t>
  </si>
  <si>
    <t>GLOVES, MATL: NITRILE, 240MM LG, SIZE: M, MODEL: SHOWA NO. 883, STANDARDS: ASTM D6319, ASTM D412, EN 455</t>
  </si>
  <si>
    <t>RX-15011</t>
  </si>
  <si>
    <t>SPPE, PRESCRIPTION GLASSES SAFETY FRAME, P/N: RX-15011, IN BLACK WITH DIFFERENT SIZE</t>
  </si>
  <si>
    <t>EH 827539</t>
  </si>
  <si>
    <t>SPPE, ELECTRIC INSULATING BOOTS, MODEL: STEEL BLUETORQUAY EH 827539, SIZE: 36</t>
  </si>
  <si>
    <t>CAMP 1275</t>
  </si>
  <si>
    <t>SPPE, FULL BODY HARNESS AND ENERYGY ABSORBING LANYARD, MODEL: CAMP 1275 &amp; CAMP 7030206,ENGTH: 120 - 175CM, WEIGHT: 1500G, STANDARD: EN 355</t>
  </si>
  <si>
    <t>Set</t>
  </si>
  <si>
    <t>uvex K1H</t>
  </si>
  <si>
    <t>SPPE, EAR MUFFS, Model: uvex K1H</t>
  </si>
  <si>
    <t>3000 bar</t>
  </si>
  <si>
    <t xml:space="preserve">SPPE, HIGH PRESSURE HYDRO JETTING, pressure up to 3000 bar
</t>
  </si>
  <si>
    <t>BALACLAVA F1506</t>
  </si>
  <si>
    <t xml:space="preserve">FACE MASK, FIRE RESISTANT BALACLAVA, FR NOMEX KNIT FABRIC (EBT RATING OF 4.2 CAL/CM2); MEETS REQUIREMENTS OF PERFORMANCE SPECIFICATION ASTM F1506; </t>
  </si>
  <si>
    <t>UVEX SILV-AIR 3310</t>
  </si>
  <si>
    <t>SPPE, MASK, WITH EXHALATION VALVE, UVEX SILV-AIR 3310 FFP4</t>
  </si>
  <si>
    <t>3M-60927</t>
  </si>
  <si>
    <t>SPPE, MERCURY VAPOR/ORGANIC VAPOR/ACID GAS CARTRIDGE/FILTER 3M-60927, P101</t>
  </si>
  <si>
    <t>PAIR</t>
  </si>
  <si>
    <t>LAB COAT</t>
  </si>
  <si>
    <t>SPPE, FIRE RETARDANT TYPE, LAB COAT</t>
  </si>
  <si>
    <t>PIP 73-7016</t>
  </si>
  <si>
    <t>SPPE, WELDING GLOVE, BRAND: PIP, MODEL: PIP 73-7016</t>
  </si>
  <si>
    <t>CAMP 109501</t>
  </si>
  <si>
    <t>SPPE, TEMPORARY LIFELINE, BRAND: CAMP, MODEL: CAMP 109501 30 M</t>
  </si>
  <si>
    <t>CAMP 2034081</t>
  </si>
  <si>
    <t>SPPE, TRUCK LOOP, BRAND: CAMP, MODEL: CAMP 2034081</t>
  </si>
  <si>
    <t>NOVAX 147-4-18/11</t>
  </si>
  <si>
    <t>SPPE, HIGH VOLTAGE ELECTRICAL INSULATING GLOVES, BRAND: NOVAX, MODEL: NOVAX 147-4-18/11</t>
  </si>
  <si>
    <t>Using for daily
maintenance work: for Electrical technician</t>
  </si>
  <si>
    <t>YOTSUGI YS-112-02</t>
  </si>
  <si>
    <t>SPPE, HIGH VOLTAGE RUBBER INSULATING BOOTS, BRAND: YOTSUGI, MODEL: YOTSUGI YS-112-02</t>
  </si>
  <si>
    <t>SAFE 43 CAL /M3</t>
  </si>
  <si>
    <t>SPPE, ARC FLASH GLOVE, BRAND: SHERWOOD, MODEL: SAFE 43 CAL /M3</t>
  </si>
  <si>
    <t>Using for daily
maintenance work: for Welder and hot work team</t>
  </si>
  <si>
    <t>GLOFAB GF20011</t>
  </si>
  <si>
    <t>SPPE, HEAT RESISTANT HOOD, BRAND: GLOFAB, MODEL: GLOFAB GF20011</t>
  </si>
  <si>
    <t>-STA:USING FOR ONLINE REPAIR LEAK AT VERY HIGH TEMPORARY MEDIUM
-WSH: Hot work team or Lifting team during support for online repair or rotare blind 48in &amp; 88 in at RFCC</t>
  </si>
  <si>
    <t>GLOFAB GF10011</t>
  </si>
  <si>
    <t>SPPE, HEAT RESISTANT CLOTHING, BRAND: GLOFAB, MODEL: GLOFAB GF10011</t>
  </si>
  <si>
    <t>-STA:USING FOR ONLINE REPAIR LEAK AT VERY HIGH TEMPORARY MEDIUM
- WSH: Hot work team or Lifting team during support for online repair or rotare blind 48in &amp; 88 in at RFCC</t>
  </si>
  <si>
    <t>GLOFAB GA05011</t>
  </si>
  <si>
    <t>SPPE, HEAT GLOVES ALUMINIZED PROTECTIVE, BRAND: GLOFAB, MODEL: GLOFAB GA05011</t>
  </si>
  <si>
    <t>WSH: Hot work team or Lifting team during support for online repair or rotare blind 48in &amp; 88 in at RFCC</t>
  </si>
  <si>
    <t>GLOFAB GA09031</t>
  </si>
  <si>
    <t>SPPE, GAITERS FOR HIGH TEMPERATURE, BRAND: GLOFAB, MODEL: GLOFAB GA09031</t>
  </si>
  <si>
    <t xml:space="preserve">THORZT ECVHVY </t>
  </si>
  <si>
    <t xml:space="preserve">SPPE, COOLING VEST, BRAND: THORZT, MODEL: THORZT ECVHVY </t>
  </si>
  <si>
    <t>Using for daily
maintenance work</t>
  </si>
  <si>
    <t>SHERWOOD</t>
  </si>
  <si>
    <t>SPPE, FLAME RESISTANT FR HARD HAT LINER, BRAND: SHERWOOD</t>
  </si>
  <si>
    <t>3M-767</t>
  </si>
  <si>
    <t>SPPE, HAZARD WARNING TAPE, YELLOW &amp; BLACK, BRAND: 3M, MODEL: 3M™-767</t>
  </si>
  <si>
    <t>ROLL</t>
  </si>
  <si>
    <t>For normal working</t>
  </si>
  <si>
    <t xml:space="preserve">To define and mark layout authorzied area </t>
  </si>
  <si>
    <t>For warehouse operation</t>
  </si>
  <si>
    <t>3M-768</t>
  </si>
  <si>
    <t>SPPE, HAZARD WARNING TAPE, RED &amp; WHITE, BRAND: 3M, MODEL: 3M™-768</t>
  </si>
  <si>
    <t xml:space="preserve">To define and mark layout restricted area </t>
  </si>
  <si>
    <t>CAMP 1268</t>
  </si>
  <si>
    <t>SPPE, TRADESMAN TOOL BELT, BRAND: CAMP, MODEL: CAMP 1268 EASY BELT</t>
  </si>
  <si>
    <t>PIP/ BISLEY BJ8110T</t>
  </si>
  <si>
    <t>SPPE, FR REFLECTIVE JACKET, BRAND: PIP, MODEL: PIP/ BISLEY BJ8110T</t>
  </si>
  <si>
    <t>NHI ANH</t>
  </si>
  <si>
    <t>SPPE, NON-FR REFLECTIVE JACKET, BRAND: NHI ANH</t>
  </si>
  <si>
    <t>E2490-108</t>
  </si>
  <si>
    <t>SPPE, HEAVY DUTY BLAST SUIT, BRAND: EDC PROTECTION, MODEL: E2490-108</t>
  </si>
  <si>
    <t>Using for daily
maintenance work: Sand blasting activities</t>
  </si>
  <si>
    <t>E5593-000</t>
  </si>
  <si>
    <t>SPPE, SAND BLASTING HELMET, BRAND: EDC PROTECTION, MODEL: E5593-000</t>
  </si>
  <si>
    <t>E4595-004</t>
  </si>
  <si>
    <t>SPPE, DUTY BLAST GLOVES, BRAND: EDC PROTECTION, MODEL: E4595-004</t>
  </si>
  <si>
    <t>ACS-0189</t>
  </si>
  <si>
    <t>SPPE, SUSPENSION RELIEF STRAPS, BRAND: SKYLOTEC, MODEL: ACS-0189</t>
  </si>
  <si>
    <t>GTB</t>
  </si>
  <si>
    <t>SPPE, GAS-TIGHT SUIT, BRAND: RESPIREX, MODEL: GTB</t>
  </si>
  <si>
    <t>SW10</t>
  </si>
  <si>
    <t>SPPE, LEATHER APRON, BRAND: PORTWEST, MODEL: SW10</t>
  </si>
  <si>
    <t>Using for daily
maintenance work: For Hot work and water jet cleaning activities</t>
  </si>
  <si>
    <t>EMVIP</t>
  </si>
  <si>
    <t>SPPE, EARMUFFS USE OVER-THE-HEAD, BRAND: PARAMOUNT, MODEL: EMVIP</t>
  </si>
  <si>
    <t>DW-SLS/A</t>
  </si>
  <si>
    <t>SPPE, LIFE JACKET, BRAND: SPINLOCK, MODEL: DW-SLS/A</t>
  </si>
  <si>
    <t>MV3128 T2</t>
  </si>
  <si>
    <t>SPPE, LIFE JACKET, BRAND: MUSTANG, MODEL: MV3128 T2</t>
  </si>
  <si>
    <t>RB-30 2.5S</t>
  </si>
  <si>
    <t xml:space="preserve">SPPE, LIFEBUOY RING, BRAND: SEAHORSE, MODEL: RB-30 2.5S </t>
  </si>
  <si>
    <t xml:space="preserve">To hang on intake basin, retention Pit cooling tower, FGD outfall basin, ETP treated sump </t>
  </si>
  <si>
    <t>KANOX 3D</t>
  </si>
  <si>
    <t>SPPE, ANTI FIRE BLANKET, BRAND: KANOX, MODEL: KANOX 3D, SIZE: 1.5 X 2M</t>
  </si>
  <si>
    <t>KANOX 6A</t>
  </si>
  <si>
    <t>SPPE, ANTI FIRE BLANKET, BRAND: KANOX, MODEL: KANOX 6A, SIZE: 1.5 X 3M</t>
  </si>
  <si>
    <t xml:space="preserve"> L-0008-2</t>
  </si>
  <si>
    <t>SPPE, BELT SLING, BRAND: SKYLOTEC, MODEL: L-0008-2</t>
  </si>
  <si>
    <t>L-0008-1,2</t>
  </si>
  <si>
    <t>SPPE, BELT SLING, BRAND: SKYLOTEC, MODEL: L-0008-1,2</t>
  </si>
  <si>
    <t>GCKO/Y</t>
  </si>
  <si>
    <t>SPPE, GLOVE CLIP KEEPER, BRAND: CAMP, MODEL: GCKO/Y</t>
  </si>
  <si>
    <t>3M-2091</t>
  </si>
  <si>
    <t xml:space="preserve">SPPE, PARTICULATE FILTER, BRAND: 3M, MODEL: 3M-2091, NIOSH-APPROVED P100 PARTICULATE FILTER </t>
  </si>
  <si>
    <t xml:space="preserve"> 3M-5N11</t>
  </si>
  <si>
    <t xml:space="preserve">FILTER, PARTICULATE FILTER, MODEL: 3M-5N11, APPROVED FOR ENVIRONMENTS CONTAINING CERTAIN NON,OIL </t>
  </si>
  <si>
    <t>3M- 501M</t>
  </si>
  <si>
    <t>SPPE, RETAINER, MODEL: 3M- 501M, FILTER ADAPTER</t>
  </si>
  <si>
    <t>FR19</t>
  </si>
  <si>
    <t>SPPE, NECK TUBE, FLAME RESISTANT ANTI-STATIC, BRAND: PORTWWEST, MODEL: FR19</t>
  </si>
  <si>
    <t>FR18</t>
  </si>
  <si>
    <t>SPPE, NECK TUBE, BALACLAVA, FLAME RESISTANT ANTI-STATIC, BRAND: PORTWWEST, MODEL: FR18</t>
  </si>
  <si>
    <t>AFH300251 &amp; AFL408612</t>
  </si>
  <si>
    <t>SPPE, FULL BODY HARNESS, BRAND: KSTRONG, MODEL: AFH300251 &amp; AFL408612</t>
  </si>
  <si>
    <t>ALPHATEC 56-100</t>
  </si>
  <si>
    <t>SPPE, CHEMICAL PROTECTION APRON, BRAND: ANSELL, MODEL: ALPHATEC 56-100</t>
  </si>
  <si>
    <t>SOLVEX 37-676</t>
  </si>
  <si>
    <t>SPPE, CHEMICAL PROTECTION GLOVES, BRAND: ANSELL, MODEL: ALPHATEC SOLVEX 37-676, SIZE: 7</t>
  </si>
  <si>
    <t>AR16-G-IUS</t>
  </si>
  <si>
    <t>SPPE, FLAME RESISTANT GLOVES, BRAND: LAKELAND, MODEL: AR16-G-IUS</t>
  </si>
  <si>
    <t>SHOWA 460</t>
  </si>
  <si>
    <t>SPPE, COLD-RESISTANT GLOVE, BRAND: SHOWA, MODEL: SHOWA 460</t>
  </si>
  <si>
    <t>Using for daily
maintenance work: fabriction shop, Lifting team, Painting, auto shop...</t>
  </si>
  <si>
    <t>SPPE, EAR PLUGS, BRAND: 3M, MODEL: 1100</t>
  </si>
  <si>
    <t>TST 5000</t>
  </si>
  <si>
    <t>SPPE, PROTECIVE GLOVES, USE FOR HIGH PRESSURE JET CLEANING, MODEL: TST 5000, PART NUMBER: 5600025-9</t>
  </si>
  <si>
    <t>51K0216890</t>
  </si>
  <si>
    <t>SPPE, HIGH PRESSURE JET CLEANING - HEAD PROTECTION, BRAND: TST, MODEL: 51K0216890</t>
  </si>
  <si>
    <t>5085- 5158068</t>
  </si>
  <si>
    <t>SPPE, HIGH PRESSURE JET CLEANING - GAITERS, BRAND: TST, MODEL: 5085- 5158068</t>
  </si>
  <si>
    <t>5085-5100068</t>
  </si>
  <si>
    <t>SPPE, HIGH PRESSURE JET CLEANING - HD HAND PROTECTION, BRAND: TST, MODEL: 5085-5100068</t>
  </si>
  <si>
    <t>5085 - 5144068</t>
  </si>
  <si>
    <t>SPPE, HIGH PRESSURE JET CLEANING - SUIST, BRAND: TST, MODEL: 5085 - 5144068</t>
  </si>
  <si>
    <t>SPPE, HIGH PRESSURE JET CLEANING - BOOTS, BRAND: TST, MODEL: 5652025</t>
  </si>
  <si>
    <t>vvvv</t>
  </si>
  <si>
    <t>vvv</t>
  </si>
  <si>
    <t>NOVAX</t>
  </si>
  <si>
    <t>SPPE, LOW VOLTAGE ELECTRICAL INSULATING GLOVES, BRAND: G.B INDUSTRIAL, MODEL: NOVAX CLASS 0</t>
  </si>
  <si>
    <t>S51R</t>
  </si>
  <si>
    <t>SPPE, ELECTRICAL INSULATING HARD HAT, BRAND: BULLARD, MODEL: S51R</t>
  </si>
  <si>
    <t xml:space="preserve"> AR43</t>
  </si>
  <si>
    <t>SPPE, ARC FLASH PROTECTION  KIT, BRAND: LAKELAND, MODEL: AR43</t>
  </si>
  <si>
    <t>PACW100</t>
  </si>
  <si>
    <t>SPPE, LENS CLEANING WIPES, BRAND: BOLLE, MODEL: PACW100</t>
  </si>
  <si>
    <t>Using for lens cleaning</t>
  </si>
  <si>
    <t>Sum of quantity</t>
  </si>
  <si>
    <t>Row Labels</t>
  </si>
  <si>
    <t>Grand Total</t>
  </si>
  <si>
    <t>Year</t>
  </si>
  <si>
    <t>description</t>
  </si>
  <si>
    <t>CHEMICAL RESISTANCE CLOTHING, LAB CHEMICAL, SIZE S - M - XL, 100% COTTON, LAB CHEMICAL,TCVN</t>
  </si>
  <si>
    <t>FILTER, PARTICULATE FILTER, MODEL: 3M-5N11, APPROVED FOR ENVIRONMENTS CONTAINING CERTAIN NON,OIL</t>
  </si>
  <si>
    <t>GLOVES, FIVE-LAYER, 380 TO 410MM, 6-10, ALPHATEC 02-100, EN 374 TYPE A ABCEFGHIMS, BTX</t>
  </si>
  <si>
    <t>SPPE, GLOVE, MODEL: UVEXÂ C500. 60492</t>
  </si>
  <si>
    <t>EAR PLUG, SNR 36 DB, 2111990 &amp; 2112022, UVEX, DISPOSABLE EAR PLUGS, EN 352-2</t>
  </si>
  <si>
    <t>SPPE, HIGH PRESSURE HYDRO JETTING, PRESSURE UP TO 3000 BAR</t>
  </si>
  <si>
    <t>SPPE, RETAINER, MODEL: 3M- 501, FILTER ADAPTER</t>
  </si>
  <si>
    <t>SPPE, FILTER, MODEL:Â 3M 6001</t>
  </si>
  <si>
    <t>SPPE, FILTER, MODEL:Â 3M 6003</t>
  </si>
  <si>
    <t>SPPE, FILTER, MODEL:Â 3M 6004</t>
  </si>
  <si>
    <t>SPPE, FILTER, MODEL:Â 3M 6006</t>
  </si>
  <si>
    <t>FULL FACE MASK, MODEL: 3M-6800, GREY, HARNESS 4 POINT, NET WEIGT: 400G, STANDARD EN 136:1998 CLASS 1</t>
  </si>
  <si>
    <t>RESPIRATOR, HALF FACEPIECE 3M, MODEL: 3M-7500 SERIER, HARNESS TYPE 4 POINT, 136G WEIGHT, SILICONE</t>
  </si>
  <si>
    <t>MASK, DUST MASK, WITH VALVE, MODEL: 3M 8577, CARBON LAYER, 3M COOL FLOW EXHALATION VALVE</t>
  </si>
  <si>
    <t>SPPE, FACE SHIELD, MODEL: 3M H8A + 3M WP96, FREE SIZE, MATL: POLYCARPONATE</t>
  </si>
  <si>
    <t>SPPE, FILTER, MODEL:Â 3M 60926</t>
  </si>
  <si>
    <t>SPPE, PARTICULATE FILTER, BRAND: 3M, MODEL: 3M-2091, NIOSH-APPROVED P100 PARTICULATE FILTER</t>
  </si>
  <si>
    <t>SPPE, HAFT FACE MASK, MODEL:Â 3M-6000 SERIER</t>
  </si>
  <si>
    <t>SPPE, HAZARD WARNING TAPE, YELLOW &amp; BLACK, BRAND: 3M, MODEL: 3Mâ„¢-766</t>
  </si>
  <si>
    <t>SPPE, HAZARD WARNING TAPE, RED &amp; WHITE, BRAND: 3M, MODEL: 3Mâ„¢-767</t>
  </si>
  <si>
    <t>GLOVE, HEAT RESISTANT GLOVE, MODEL WORKGUARD ANSELL 43-216, 370-415MM LG, ABBRASION 3, CUT 2, TEAR 4</t>
  </si>
  <si>
    <t>FACE MASK, FIRE RESISTANT BALACLAVA, FR NOMEX KNIT (EBT 4.2 CAL/CM2), BLOCKS WIND, SUN AND DUST</t>
  </si>
  <si>
    <t>SPPE, FULL BODY HARNESS AND ENERYGY ABSORBING LANYARD, MODEL: CAMP 1275 &amp; CAMP 70302.06</t>
  </si>
  <si>
    <t>SPPE, ELECTRIC INSULATING BOOTS, MODEL: STEEL BLUETORQUAY EH</t>
  </si>
  <si>
    <t>SPPE, GLOVE CLIP KEEPER, BRAND: PARAMOUNT, MODEL: GCKO/Y</t>
  </si>
  <si>
    <t>GLOVE, FABRIC GLOVE COTTON, 55GR WEIGHT, WHITE/ BLACK, FOR CARRYING, CHECKING MATERIAL</t>
  </si>
  <si>
    <t>EAR MUFFS, MODEL: 3M - H9P3E, 3Mâ„¢ PELTORâ„¢ OPTIMEâ„¢ 98 CAP-MOUNT EARMUFFS FEATURE, NRR 23 DB</t>
  </si>
  <si>
    <t>GLOVE, CHEMICAL PROTECTION GLOVE, MODEL UVEX RUBIFLEX ESD NB35A/60954, LAPPROX.35CM LG, 700MM THK</t>
  </si>
  <si>
    <t>GLOVES, CHEMICAL RESISTANT, MODEL: 76-830 MAXI CHEM, NITRILE BLEND COATED GLOVE WITH NYLON</t>
  </si>
  <si>
    <t>SPPE,Â PRESCRIPTIONÂ GLASSESÂ  SAFETY FRAME,Â P/N:Â RX-15011,Â INÂ BLACK</t>
  </si>
  <si>
    <t>GLOVES, MATL: NITRILE, 240MM LG, SIZE: M, MODEL: SHOWA NO. 883, ASTM 6319, ASTM D412, EN 455</t>
  </si>
  <si>
    <t>GLOVES, NITRILE, 240MM LG, SIZE: S, SHOWA NO.883, ASTM D6319, ASTM D412 EN455, LAB &amp; PROCESS AREA</t>
  </si>
  <si>
    <t>GLOVES, NITRILE, 300MM, 6-10, TOUCHNTUFF 92-605, ASTM D6978, LABORATORY WORK, 100 PAIRS/BOX</t>
  </si>
  <si>
    <t>SPPE, CHEMICAL RESISTANT CLOTHING, TYCHEM (R) 2000, MD-7X</t>
  </si>
  <si>
    <t>SPPE, CHEMICAL RESISTANT CLOTHING, TYCHEM (R) 6000, SM-3XL</t>
  </si>
  <si>
    <t>SPPE, CHEMICAL RESISTANT CLOTHING, TYVEK (R) 400, MD-7X</t>
  </si>
  <si>
    <t>SPPE, CHEMICAL RESISTANT CLOTHING, TYVEK (R) 600 PLUS, SM-5X</t>
  </si>
  <si>
    <t>EAR PLUG, MODEL UVEX 2111-238, PRODUCT TYPE REUSABLE EARPLUGS, VERSION WT CORD, STANDARD EN 352-2</t>
  </si>
  <si>
    <t>GLASS, CHEMICAL GOGGLE UVEX, MODEL UVEX  9405.714, POLYCARBON, STYEL GOGGLE WT FRONT VENTILATION SYS</t>
  </si>
  <si>
    <t>MASK, DUST MASK UNVALVE, MODEL: 3M 8210, NIOSH APPROVED FOR AT LEAST 95%, TWO-STRAP DESIGN</t>
  </si>
  <si>
    <t>MASK, DUST MASK WITHOUT VALVE, 3M 9001, MAIN COMPONENT OF 3M ADVANCED FILTER PAPER, MEET AS/NZS</t>
  </si>
  <si>
    <t>MASK, DUST MASK, MODEL: 3M AURA 9332A+</t>
  </si>
  <si>
    <t>SPPE, MASK, WITH EXHALATION VALVE, UVEX SILV-AIR 3310 FFP3</t>
  </si>
  <si>
    <t>GLOVE, HEAT RESISTANT GLOVE, MODEL WORKSAFE 520WSWG125, STANDARD EN388, FULL-GRAIN COWHIDE LEATHER</t>
  </si>
  <si>
    <t>SPPE, HIGH PRESSURE JET CLEANING PROTECIVE GLOVES, MODEL: TST 5000, PART#: 5600025-9</t>
  </si>
  <si>
    <t>SPPE, CHEMICAL PROTECTION GLOVES, BRAND: ANSELL, MODEL: ALPHATEC SOLVEX 37-676, SIZE: 9</t>
  </si>
  <si>
    <t>SPPE, WELDING GLOVE, BRAND: PIP, MODEL: PIP 73-7015</t>
  </si>
  <si>
    <t>SPPE, TRUCK LOOP, BRAND: CAMP, MODEL: CAMP 2034080</t>
  </si>
  <si>
    <t>SPPE, COOLING VEST, BRAND: THORZT, MODEL: THORZT ECVHVY</t>
  </si>
  <si>
    <t>SPPE, NON-FR REFLECTIVEÂ JACKET, BRAND: NHI ANH</t>
  </si>
  <si>
    <t xml:space="preserve"> B600 PACD500</t>
  </si>
  <si>
    <t>3M 6009</t>
  </si>
  <si>
    <t>CAMP 2074 COBRA 3</t>
  </si>
  <si>
    <t>CAMP 3138 COBRA 16</t>
  </si>
  <si>
    <t>CAMP F.3137 COBRA 11</t>
  </si>
  <si>
    <t>EVOLITE</t>
  </si>
  <si>
    <t>HSG-022-1,8-1</t>
  </si>
  <si>
    <t>HSG-022-2,5-1</t>
  </si>
  <si>
    <t>UVEX C500</t>
  </si>
  <si>
    <t>Maximo</t>
  </si>
  <si>
    <t>Description</t>
  </si>
  <si>
    <t>MASK, DUST MASK, WITH VALVE, MODEL: 3M 8577, CARBON LAYER, 3M™ COOL FLOW™ EXHALATION VALVE</t>
  </si>
  <si>
    <t>MASK, DUST MASK WITHOUT VALVE, MODEL: 3M 9001, MAIN COMPONENT OF 3M ADVANCED FILTER PAPER, MEET AS/NZS</t>
  </si>
  <si>
    <t xml:space="preserve">MASK, DUST MASK UNVALVE, MODEL: 3M 8210, NIOSH APPROVED FOR AT LEAST 95%, TWO-STRAP DESIGN </t>
  </si>
  <si>
    <t>MASK, 3M 9332, FLAT FOLD, FLAT FOLD DISPOSABLE P3 RESPIRATOR OFFERING RELIABLE, AS/NZS 1716:2003</t>
  </si>
  <si>
    <t>GLASS, CHEMICAL GOGGLE UVEX, MODEL UVEX  9405.714, POLYCARBON, STYEL GOGGLE WT FRONT VENTILATION SYSTEM</t>
  </si>
  <si>
    <t>FACE SHIELD, MODEL: 3M H8A + 3M WP96, POLYCARPONATE, GENERAL, SPECIAL PURPOSE FACE PROTECTION</t>
  </si>
  <si>
    <t>BRACKET, BAND MOUNTING BRACKET, DIELECTRIC, MODEL BULLARD 300B, USE WTBULLARD MFR C30, S51, S61, S62</t>
  </si>
  <si>
    <t>CHEMICAL RESISTANT CLOTHING, NOT RESISTS PRESSURIZED LIQUIID SPLASHES, MODEL TYVEK CLASSIC PLUS</t>
  </si>
  <si>
    <t>CHEMICAL RESISTANT CLOTHING, RESISTS LIQUID SPLASHES UP TO 2 BAR, MODEL TYCHEM C, TYPE 3,4,5&amp;6</t>
  </si>
  <si>
    <t>DUST RESISTANT CLOTHING, MODEL TYVEK 1422A, WHITE, TYPE 5, 6, BEST BALANCE OF PROTECTION DURABILITY</t>
  </si>
  <si>
    <t>CHEMICAL SUITE  STRONG, DURABLE, TRUSTED, MODEL DUPONT TYCHEM F, GREY, TYPE 3B,4,5,6, MULTI-LAYER</t>
  </si>
  <si>
    <t>GLOVE, CHEMICAL RESISTANT, MODEL: PIP MAXI CHEM 56-635, NYLON LINER WT LYRCRA, 14IN GAUNTLET CUFF</t>
  </si>
  <si>
    <t>GLOVE, NEOPRENE GLOVE, MODEL MAPA TECHNIC NS-450, NEOPRENE, NATURAL LATEX, 16IN LG, 0.03IN THK</t>
  </si>
  <si>
    <t>GLOVE, NITRILE GLOVE ANSELL, MODEL ANSELL 92-670, ISO9001, EN420, EN374/1,2,3, ASTM D 6319, FDA 21</t>
  </si>
  <si>
    <t>EAR MUFFS, MODEL: 3M - H9P3E, 3M™ PELTOR™ OPTIME™ 98 CAP-MOUNT EARMUFFS FEATURE, NRR 23 DB</t>
  </si>
  <si>
    <t>EAR MUFFS UVEX ,MODEL  UVEX K1H (ARTICLE ID 2600.201), SOFT EAR CUSHION, 360 DG ROTATION FOR STANDBY</t>
  </si>
  <si>
    <t>FULL FACE MASK, MODEL 3M-6800, GREY, HARNESS 4 POINT, NET WEIGHT 400G, STANDARD EN 136:1998 CLASS 1</t>
  </si>
  <si>
    <t>FILTER, OF FULL FACE MASK, MODEL 3M-6003, ORGANIC VAPOR OR ACID GAS CARTRIDG, CLO, HYDRO CLORUA</t>
  </si>
  <si>
    <t>RESPIRATOR, HALF FACEPIECE 3M, MODEL 3M-7500 SERIER, HARNESS TYPE 4 POINT, 136G WEIGHT, SILICONE</t>
  </si>
  <si>
    <t>RESPIRATOR, HALF FACEPIECE 3M, MODEL 3M-6000 SERIE`R, SOFT, LIGHTWEIGHT THERMOPLASTIC ELASTOMER</t>
  </si>
  <si>
    <t>FILTER, OF FACEPIECE RESPIRATOR 3M, MODEL 3M-6001, ORGANIC VAPORS CARTRIDGE, SWEPT-BACK DESIGN</t>
  </si>
  <si>
    <t>FILTER, OF FACEPIECE RESPIRATOR 3M, MODEL 3M-6003, ORGANIC VAPOR OR ACID GAS CARTRIDGE, SWEPT-BACK</t>
  </si>
  <si>
    <t>FILTER, OF FACEPIECE RESPIRATOR 3M, MODEL: 3M-6004, AMMONIA AND METHYLAMINE CARTRIDGE, SWEPT-BACK</t>
  </si>
  <si>
    <t>FILTER, OF FACEPIECE RESPIRATOR 3M, MODEL: 3M-6005, FORMALDEHYDE/ORGANIC VAPOR CARTRIDGE, SWEPT-BACK</t>
  </si>
  <si>
    <t xml:space="preserve">SPPE,  HIGH PRESSURE JET CLEANING PROTECIVE GLOVES
</t>
  </si>
  <si>
    <t xml:space="preserve">FILTER, OF FACEPIECE RESPIRATOR 3M, MODEL 3M-6006, ORGANIC VAPOR, ACID GAS, AMMONIA, METHYLAMINE </t>
  </si>
  <si>
    <t>FILTER, MULTI GAS/VAPOR CARTRIDGE, MODEL 3M 60926, 3.4IN HEIGHT, 4.2IN LG, STANDARD P100, ACID GAS</t>
  </si>
  <si>
    <t>FILTER,  OF FULL FACE MASK, MODEL 3M-6009, MERCURY VAPOR/CHLORINE GAS RESPIRATOR CARTRIDGE</t>
  </si>
  <si>
    <t>RESPIRATOR, FACEPIECE 3M, MODEL 3M-7501(S)/7502(M)/7503(L) AND FILTER 3M-6001, SOFT SILICONE</t>
  </si>
  <si>
    <t>RESPIRATOR, FACEPIECE 3M, MODEL 3M-7501(S)/7502(M)/7503(L) AND FILTER 3M-6003, SOFT SILICONE</t>
  </si>
  <si>
    <t>RESPIRATOR, FACEPIECE 3M, MODEL 3M-7501(S)/7502(M)/7503(L) AND FILTER 3M-6004, SOFT SILICONE</t>
  </si>
  <si>
    <t>RESPIRATOR, FACEPIECE 3M, MODEL 3M-7501(S)/7502(M)/7503(L) AND FILTER 3M-6005, SOFT SILICONE</t>
  </si>
  <si>
    <t>RESPIRATOR, FACEPIECE 3M, MODEL 3M-7501(S)/7502(M)/7503(L) AND FILTER 3M-6006, SOFT SILICONE</t>
  </si>
  <si>
    <t>RESPIRATOR, FACEPIECE 3M, MODEL 3M-7501(S)/7502(M)/7503(L) AND FILTER 3M-6009, SOFT SILICONE</t>
  </si>
  <si>
    <t>RESPIRATOR, FACEPIECE 3M, MODEL 3M-7501(S)/7502(M)/7503(L) AND FILTER 3M-60926, SOFT SILICONE</t>
  </si>
  <si>
    <t>RESPIRATOR, FACEPIECE 3M, MODEL 3M-6100 (S) / 6200 (M)/ 6300 (L) AND FILTER 3M-6001</t>
  </si>
  <si>
    <t>RESPIRATOR, FACEPIECE 3M, MODEL 3M-6100 (S) / 6200 (M)/ 6300 (L) AND FILTER 3M-6003</t>
  </si>
  <si>
    <t>RESPIRATOR, FACEPIECE 3M, MODEL3M-6100 (S) / 6200 (M)/ 6300 (L) AND FILTER 3M-6004</t>
  </si>
  <si>
    <t>RESPIRATOR, FACEPIECE 3M, MODEL 3M-6100 (S) / 6200 (M)/ 6300 (L) AND FILTER 3M-6005</t>
  </si>
  <si>
    <t>RESPIRATOR, FACEPIECE 3M, MODEL 3M-6100 (S) / 6200 (M)/ 6300 (L) AND FILTER 3M-6006</t>
  </si>
  <si>
    <t>RESPIRATOR, FACEPIECE 3M, MODEL 3M-6100 (S) / 6200 (M)/ 6300 (L) AND FILTER 3M-6009</t>
  </si>
  <si>
    <t>RESPIRATOR, FACEPIECE 3M, SE+E52, MODEL 3M-6100 (S) / 6200 (M)/ 6300 (L) AND FILTER 3M-60926</t>
  </si>
  <si>
    <t>SPPE, SELF-RETRACTING LIFELINES, BRAND: CAMP, MODEL: CAMP 2074 COBRA 3</t>
  </si>
  <si>
    <t>FILTER, PARTICULATE FILTER, MODEL 3M-5N11, APPROVED FOR ENVIRONMENTS CONTAINING CERTAIN NON,OIL</t>
  </si>
  <si>
    <t>SPPE, SELF-RETRACTING LIFELINES, BRAND: CAMP, MODEL: CAMP F.3137 COBRA 11</t>
  </si>
  <si>
    <t>FILTER, RETAINER, MODEL 3M-5013M™, FILTER ADAPTER 603 COLOR TRANSLUCENT 4IN HT, 8.5IN LG, 4.5IN WD</t>
  </si>
  <si>
    <t>SPPE, SELF-RETRACTING LIFELINES, BRAND: CAMP, MODEL: CAMP 3138 COBRA 16</t>
  </si>
  <si>
    <t>Uvex C500</t>
  </si>
  <si>
    <t>MODEL: ELLIOT BRA/A2LS</t>
  </si>
  <si>
    <t>Ansell - PVC - 45 - G</t>
  </si>
  <si>
    <t>SPPE, PEANUT Y, BRAND: SKYLOTEC, MODEL: HSG-022-1,8-1</t>
  </si>
  <si>
    <t>SPPE, PEANUT Y, BRAND: SKYLOTEC, MODEL: HSG-022-2,5-1</t>
  </si>
  <si>
    <t>SPPE, SAFETY HELMET, BRAND: JSP, MODEL: EVOLITE SKYWORKER</t>
  </si>
  <si>
    <t>SPPE, LENS CLEANING STATION, BRAND: BOLLE, MODEL: B600 PACD500</t>
  </si>
  <si>
    <t>itemnum</t>
  </si>
  <si>
    <t>issuetype</t>
  </si>
  <si>
    <t>quantity</t>
  </si>
  <si>
    <t>conditioncode</t>
  </si>
  <si>
    <t>assetnum</t>
  </si>
  <si>
    <t>rotassetnum</t>
  </si>
  <si>
    <t>issueto</t>
  </si>
  <si>
    <t>refwo</t>
  </si>
  <si>
    <t>lotnum</t>
  </si>
  <si>
    <t>binnum</t>
  </si>
  <si>
    <t>unitcost</t>
  </si>
  <si>
    <t>linecost</t>
  </si>
  <si>
    <t>storeroom</t>
  </si>
  <si>
    <t>site</t>
  </si>
  <si>
    <t>startdate</t>
  </si>
  <si>
    <t>enddate</t>
  </si>
  <si>
    <t>transdate</t>
  </si>
  <si>
    <t>ISSUE</t>
  </si>
  <si>
    <t>NEW</t>
  </si>
  <si>
    <t>NGHISON</t>
  </si>
  <si>
    <t>Jan 1, 2022, 12:00 AM</t>
  </si>
  <si>
    <t>LAM.BH</t>
  </si>
  <si>
    <t>Sep 26, 2023, 3:59 PM</t>
  </si>
  <si>
    <t>TRUONG.LQ</t>
  </si>
  <si>
    <t>52A17C05A</t>
  </si>
  <si>
    <t>Sep 26, 2023, 4:00 PM</t>
  </si>
  <si>
    <t>Sep 14, 2023, 6:02 PM</t>
  </si>
  <si>
    <t>Sep 14, 2023, 6:03 PM</t>
  </si>
  <si>
    <t>Sep 5, 2023, 4:09 PM</t>
  </si>
  <si>
    <t>TRIEU.CP</t>
  </si>
  <si>
    <t>Sep 5, 2023, 4:10 PM</t>
  </si>
  <si>
    <t>Aug 9, 2023, 3:30 PM</t>
  </si>
  <si>
    <t>LOC.TX</t>
  </si>
  <si>
    <t>Aug 9, 2023, 3:31 PM</t>
  </si>
  <si>
    <t>Aug 9, 2023, 3:09 PM</t>
  </si>
  <si>
    <t>LUONG.NV</t>
  </si>
  <si>
    <t>Aug 9, 2023, 3:10 PM</t>
  </si>
  <si>
    <t>Aug 1, 2023, 3:29 PM</t>
  </si>
  <si>
    <t>ANH.LT</t>
  </si>
  <si>
    <t>Aug 1, 2023, 3:30 PM</t>
  </si>
  <si>
    <t>Jul 24, 2023, 5:05 PM</t>
  </si>
  <si>
    <t>Jul 24, 2023, 5:06 PM</t>
  </si>
  <si>
    <t>Jul 4, 2023, 4:51 PM</t>
  </si>
  <si>
    <t>Jul 4, 2023, 4:53 PM</t>
  </si>
  <si>
    <t>Jul 4, 2023, 3:28 PM</t>
  </si>
  <si>
    <t>SANG.DV</t>
  </si>
  <si>
    <t>Jul 4, 2023, 3:29 PM</t>
  </si>
  <si>
    <t>Jun 2, 2023, 3:25 PM</t>
  </si>
  <si>
    <t>TUAN.LV1</t>
  </si>
  <si>
    <t>Jun 2, 2023, 3:26 PM</t>
  </si>
  <si>
    <t>May 24, 2023, 3:29 PM</t>
  </si>
  <si>
    <t>HOAN.TV</t>
  </si>
  <si>
    <t>May 24, 2023, 3:32 PM</t>
  </si>
  <si>
    <t>May 23, 2023, 4:45 PM</t>
  </si>
  <si>
    <t>QUANG.ND</t>
  </si>
  <si>
    <t>May 23, 2023, 4:33 PM</t>
  </si>
  <si>
    <t>HAI.NH1</t>
  </si>
  <si>
    <t>May 23, 2023, 4:34 PM</t>
  </si>
  <si>
    <t>May 23, 2023, 4:11 PM</t>
  </si>
  <si>
    <t>PHONG.LV</t>
  </si>
  <si>
    <t>May 23, 2023, 4:12 PM</t>
  </si>
  <si>
    <t>May 23, 2023, 3:33 PM</t>
  </si>
  <si>
    <t>May 23, 2023, 3:34 PM</t>
  </si>
  <si>
    <t>May 23, 2023, 1:42 PM</t>
  </si>
  <si>
    <t>May 23, 2023, 1:45 PM</t>
  </si>
  <si>
    <t>Apr 13, 2023, 4:24 PM</t>
  </si>
  <si>
    <t>Apr 13, 2023, 4:26 PM</t>
  </si>
  <si>
    <t>Mar 16, 2023, 4:29 PM</t>
  </si>
  <si>
    <t>Mar 16, 2023, 4:30 PM</t>
  </si>
  <si>
    <t>Jan 4, 2023, 4:00 PM</t>
  </si>
  <si>
    <t>52STAGEBIN</t>
  </si>
  <si>
    <t>Jan 4, 2023, 4:01 PM</t>
  </si>
  <si>
    <t>TUAN.NV</t>
  </si>
  <si>
    <t>52A15B05A</t>
  </si>
  <si>
    <t>Sep 28, 2023, 5:20 PM</t>
  </si>
  <si>
    <t>Sep 28, 2023, 5:21 PM</t>
  </si>
  <si>
    <t>Aug 10, 2023, 10:15 AM</t>
  </si>
  <si>
    <t>Sep 28, 2023, 10:40 AM</t>
  </si>
  <si>
    <t>Aug 8, 2023, 4:32 PM</t>
  </si>
  <si>
    <t>Aug 8, 2023, 4:34 PM</t>
  </si>
  <si>
    <t>Jul 27, 2023, 4:40 PM</t>
  </si>
  <si>
    <t>Jul 27, 2023, 4:41 PM</t>
  </si>
  <si>
    <t>May 16, 2023, 10:40 AM</t>
  </si>
  <si>
    <t>May 18, 2023, 10:46 AM</t>
  </si>
  <si>
    <t>May 10, 2023, 4:13 PM</t>
  </si>
  <si>
    <t>May 10, 2023, 4:15 PM</t>
  </si>
  <si>
    <t>Apr 21, 2023, 4:50 PM</t>
  </si>
  <si>
    <t>Apr 21, 2023, 4:52 PM</t>
  </si>
  <si>
    <t>Mar 3, 2023, 4:34 PM</t>
  </si>
  <si>
    <t>Mar 3, 2023, 4:38 PM</t>
  </si>
  <si>
    <t>Jan 3, 2023, 4:30 PM</t>
  </si>
  <si>
    <t>HOANG.TD</t>
  </si>
  <si>
    <t>Jan 3, 2023, 4:31 PM</t>
  </si>
  <si>
    <t>Dec 28, 2022, 10:54 AM</t>
  </si>
  <si>
    <t>Dec 28, 2022, 1:49 PM</t>
  </si>
  <si>
    <t>Nov 16, 2022, 2:39 PM</t>
  </si>
  <si>
    <t>Nov 16, 2022, 4:01 PM</t>
  </si>
  <si>
    <t>Nov 3, 2022, 2:56 PM</t>
  </si>
  <si>
    <t>Nov 3, 2022, 2:57 PM</t>
  </si>
  <si>
    <t>Oct 20, 2022, 2:36 PM</t>
  </si>
  <si>
    <t>Oct 20, 2022, 4:25 PM</t>
  </si>
  <si>
    <t>Jan 27, 2022, 11:04 AM</t>
  </si>
  <si>
    <t>Jan 27, 2022, 11:09 AM</t>
  </si>
  <si>
    <t>52A19A05A</t>
  </si>
  <si>
    <t>Sep 4, 2023, 6:25 PM</t>
  </si>
  <si>
    <t>DUNG.PT1</t>
  </si>
  <si>
    <t>Aug 28, 2023, 1:18 PM</t>
  </si>
  <si>
    <t>STIJN.PAUL</t>
  </si>
  <si>
    <t>23CAP_B04D08A</t>
  </si>
  <si>
    <t>Aug 29, 2023, 1:21 PM</t>
  </si>
  <si>
    <t>Aug 18, 2023, 3:04 PM</t>
  </si>
  <si>
    <t>Aug 18, 2023, 3:07 PM</t>
  </si>
  <si>
    <t>Dec 28, 2022, 4:19 PM</t>
  </si>
  <si>
    <t>52A19B05B</t>
  </si>
  <si>
    <t>52A15B05B</t>
  </si>
  <si>
    <t>Jan 16, 2023, 4:47 PM</t>
  </si>
  <si>
    <t>Jan 16, 2023, 4:48 PM</t>
  </si>
  <si>
    <t>Jan 7, 2023, 8:41 AM</t>
  </si>
  <si>
    <t>Jan 9, 2023, 3:30 PM</t>
  </si>
  <si>
    <t>52L21A00</t>
  </si>
  <si>
    <t>Nov 4, 2022, 10:50 AM</t>
  </si>
  <si>
    <t>Nov 4, 2022, 1:26 PM</t>
  </si>
  <si>
    <t>THO.LTQ</t>
  </si>
  <si>
    <t>CUONG.LM2</t>
  </si>
  <si>
    <t>DINH.LV</t>
  </si>
  <si>
    <t>52A15A05A</t>
  </si>
  <si>
    <t>HOANG.LBT</t>
  </si>
  <si>
    <t>DSMSECTION2</t>
  </si>
  <si>
    <t>Dec 4, 2023, 3:44 PM</t>
  </si>
  <si>
    <t>Dec 4, 2023, 3:45 PM</t>
  </si>
  <si>
    <t>Nov 16, 2023, 3:45 PM</t>
  </si>
  <si>
    <t>Nov 16, 2023, 3:46 PM</t>
  </si>
  <si>
    <t>Nov 16, 2023, 10:40 AM</t>
  </si>
  <si>
    <t>Nov 16, 2023, 10:41 AM</t>
  </si>
  <si>
    <t>Oct 31, 2023, 5:50 PM</t>
  </si>
  <si>
    <t>NAM.HQ</t>
  </si>
  <si>
    <t>Oct 31, 2023, 5:51 PM</t>
  </si>
  <si>
    <t>Oct 9, 2023, 10:26 AM</t>
  </si>
  <si>
    <t>THANG.HX</t>
  </si>
  <si>
    <t>Oct 12, 2023, 10:27 AM</t>
  </si>
  <si>
    <t>Aug 23, 2023, 3:16 PM</t>
  </si>
  <si>
    <t>CONG.ND</t>
  </si>
  <si>
    <t>Aug 23, 2023, 3:17 PM</t>
  </si>
  <si>
    <t>Aug 4, 2023, 4:14 PM</t>
  </si>
  <si>
    <t>52A16D05A</t>
  </si>
  <si>
    <t>Aug 4, 2023, 4:15 PM</t>
  </si>
  <si>
    <t>Aug 3, 2023, 4:56 PM</t>
  </si>
  <si>
    <t>Aug 3, 2023, 4:57 PM</t>
  </si>
  <si>
    <t>Jul 27, 2023, 4:03 PM</t>
  </si>
  <si>
    <t>Jul 27, 2023, 4:04 PM</t>
  </si>
  <si>
    <t>Jul 25, 2023, 4:42 PM</t>
  </si>
  <si>
    <t>LINH.LX</t>
  </si>
  <si>
    <t>Jul 25, 2023, 4:44 PM</t>
  </si>
  <si>
    <t>Jun 7, 2023, 5:04 PM</t>
  </si>
  <si>
    <t>Jun 2, 2023, 3:46 PM</t>
  </si>
  <si>
    <t>LICH.PT</t>
  </si>
  <si>
    <t>Jun 2, 2023, 3:47 PM</t>
  </si>
  <si>
    <t>Feb 27, 2023, 1:29 PM</t>
  </si>
  <si>
    <t>52A11C07B</t>
  </si>
  <si>
    <t>Feb 27, 2023, 1:30 PM</t>
  </si>
  <si>
    <t>Feb 16, 2023, 11:01 AM</t>
  </si>
  <si>
    <t>52A13B04A</t>
  </si>
  <si>
    <t>Feb 16, 2023, 11:09 AM</t>
  </si>
  <si>
    <t>Jan 17, 2023, 2:34 PM</t>
  </si>
  <si>
    <t>Jan 17, 2023, 2:35 PM</t>
  </si>
  <si>
    <t>Nov 3, 2022, 2:59 PM</t>
  </si>
  <si>
    <t>Nov 3, 2022, 3:01 PM</t>
  </si>
  <si>
    <t>Nov 3, 2022, 1:32 PM</t>
  </si>
  <si>
    <t>Nov 3, 2022, 1:33 PM</t>
  </si>
  <si>
    <t>Aug 11, 2022, 3:08 PM</t>
  </si>
  <si>
    <t>DUNG.HH</t>
  </si>
  <si>
    <t>Aug 11, 2022, 3:10 PM</t>
  </si>
  <si>
    <t>Jul 21, 2022, 4:00 PM</t>
  </si>
  <si>
    <t>Jul 21, 2022, 4:38 PM</t>
  </si>
  <si>
    <t>Jul 5, 2022, 3:06 PM</t>
  </si>
  <si>
    <t>Jul 5, 2022, 4:50 PM</t>
  </si>
  <si>
    <t>May 5, 2022, 1:23 PM</t>
  </si>
  <si>
    <t>May 5, 2022, 4:28 PM</t>
  </si>
  <si>
    <t>May 4, 2022, 4:29 PM</t>
  </si>
  <si>
    <t>DAT.LT1</t>
  </si>
  <si>
    <t>May 4, 2022, 4:44 PM</t>
  </si>
  <si>
    <t>Apr 22, 2022, 1:41 PM</t>
  </si>
  <si>
    <t>KHAI.MD</t>
  </si>
  <si>
    <t>52A15D05B1</t>
  </si>
  <si>
    <t>52L23D05B</t>
  </si>
  <si>
    <t>Jan 25, 2022, 2:15 PM</t>
  </si>
  <si>
    <t>TUAN.NN</t>
  </si>
  <si>
    <t>Jan 25, 2022, 4:38 PM</t>
  </si>
  <si>
    <t>Jan 21, 2022, 4:10 PM</t>
  </si>
  <si>
    <t>THE.LB</t>
  </si>
  <si>
    <t>Jan 21, 2022, 4:33 PM</t>
  </si>
  <si>
    <t>Jan 19, 2022, 3:14 PM</t>
  </si>
  <si>
    <t>DUONG.LV2</t>
  </si>
  <si>
    <t>Jan 19, 2022, 4:40 PM</t>
  </si>
  <si>
    <t>Jan 17, 2022, 2:43 PM</t>
  </si>
  <si>
    <t>Jan 17, 2022, 4:10 PM</t>
  </si>
  <si>
    <t>52B10B07A</t>
  </si>
  <si>
    <t>52A15C05B</t>
  </si>
  <si>
    <t>Jan 31, 2023, 3:28 PM</t>
  </si>
  <si>
    <t>52A14D04A</t>
  </si>
  <si>
    <t>Jan 31, 2023, 3:54 PM</t>
  </si>
  <si>
    <t>52L20F05C</t>
  </si>
  <si>
    <t>52B08C06A</t>
  </si>
  <si>
    <t>52A18B05B</t>
  </si>
  <si>
    <t>52A13A04B</t>
  </si>
  <si>
    <t>Jun 23, 2023, 4:28 PM</t>
  </si>
  <si>
    <t>Jun 23, 2023, 4:30 PM</t>
  </si>
  <si>
    <t>Mar 20, 2023, 2:54 PM</t>
  </si>
  <si>
    <t>Mar 20, 2023, 2:59 PM</t>
  </si>
  <si>
    <t>52L20A06B</t>
  </si>
  <si>
    <t>Sep 22, 2022, 11:30 AM</t>
  </si>
  <si>
    <t>Sep 22, 2022, 11:31 AM</t>
  </si>
  <si>
    <t>Jul 15, 2022, 3:22 PM</t>
  </si>
  <si>
    <t>52L17C05A</t>
  </si>
  <si>
    <t>Jul 15, 2022, 3:34 PM</t>
  </si>
  <si>
    <t>Jun 1, 2022, 3:28 PM</t>
  </si>
  <si>
    <t>Jun 1, 2022, 3:30 PM</t>
  </si>
  <si>
    <t>Mar 24, 2022, 3:40 PM</t>
  </si>
  <si>
    <t>52A15B05B1</t>
  </si>
  <si>
    <t>Mar 24, 2022, 4:40 PM</t>
  </si>
  <si>
    <t>Sep 12, 2023, 5:25 PM</t>
  </si>
  <si>
    <t>23CAP_L05E03B</t>
  </si>
  <si>
    <t>Jun 9, 2023, 4:12 PM</t>
  </si>
  <si>
    <t>Jun 9, 2023, 4:13 PM</t>
  </si>
  <si>
    <t>52B03D08B1</t>
  </si>
  <si>
    <t>Apr 27, 2022, 10:02 AM</t>
  </si>
  <si>
    <t>THU.HT</t>
  </si>
  <si>
    <t>Apr 27, 2022, 10:03 AM</t>
  </si>
  <si>
    <t>52B08A06B</t>
  </si>
  <si>
    <t>Dec 30, 2022, 2:42 PM</t>
  </si>
  <si>
    <t>Dec 30, 2022, 2:43 PM</t>
  </si>
  <si>
    <t>52A11B07A</t>
  </si>
  <si>
    <t>Mar 23, 2023, 3:50 PM</t>
  </si>
  <si>
    <t>Mar 23, 2023, 3:51 PM</t>
  </si>
  <si>
    <t>Mar 1, 2023, 4:35 PM</t>
  </si>
  <si>
    <t>Mar 1, 2023, 4:37 PM</t>
  </si>
  <si>
    <t>Jan 3, 2023, 4:26 PM</t>
  </si>
  <si>
    <t>BANG.LD</t>
  </si>
  <si>
    <t>Jan 3, 2023, 4:28 PM</t>
  </si>
  <si>
    <t>Nov 3, 2022, 3:02 PM</t>
  </si>
  <si>
    <t>52A15C05A1</t>
  </si>
  <si>
    <t>Dec 18, 2023, 2:17 PM</t>
  </si>
  <si>
    <t>Dec 18, 2023, 2:21 PM</t>
  </si>
  <si>
    <t>Sep 4, 2023, 6:18 PM</t>
  </si>
  <si>
    <t>QUYET.LH</t>
  </si>
  <si>
    <t>Sep 4, 2023, 6:19 PM</t>
  </si>
  <si>
    <t>Aug 25, 2023, 5:26 PM</t>
  </si>
  <si>
    <t>Aug 25, 2023, 5:27 PM</t>
  </si>
  <si>
    <t>Aug 22, 2023, 2:53 PM</t>
  </si>
  <si>
    <t>SHRAWAN.KUMAR</t>
  </si>
  <si>
    <t>Aug 22, 2023, 2:57 PM</t>
  </si>
  <si>
    <t>52A11B07B</t>
  </si>
  <si>
    <t>Aug 1, 2023, 3:41 PM</t>
  </si>
  <si>
    <t>Aug 1, 2023, 3:42 PM</t>
  </si>
  <si>
    <t>Jun 23, 2023, 4:27 PM</t>
  </si>
  <si>
    <t>Oct 7, 2022, 8:00 AM</t>
  </si>
  <si>
    <t>Oct 7, 2022, 11:22 AM</t>
  </si>
  <si>
    <t>Mar 28, 2022, 4:47 PM</t>
  </si>
  <si>
    <t>52A19C05A</t>
  </si>
  <si>
    <t>Mar 28, 2022, 5:04 PM</t>
  </si>
  <si>
    <t>52B04D08B1</t>
  </si>
  <si>
    <t>52B08D06B1</t>
  </si>
  <si>
    <t>231228-HH-O-L</t>
  </si>
  <si>
    <t>Dec 29, 2023, 2:28 PM</t>
  </si>
  <si>
    <t>INBO_CENT</t>
  </si>
  <si>
    <t>Dec 29, 2023, 2:29 PM</t>
  </si>
  <si>
    <t>Sep 24, 2023, 6:00 PM</t>
  </si>
  <si>
    <t>HUY.NM1</t>
  </si>
  <si>
    <t>Sep 24, 2023, 6:01 PM</t>
  </si>
  <si>
    <t>Feb 27, 2023, 3:51 PM</t>
  </si>
  <si>
    <t>Feb 27, 2023, 4:01 PM</t>
  </si>
  <si>
    <t>52L21A01C</t>
  </si>
  <si>
    <t>May 17, 2023, 11:00 AM</t>
  </si>
  <si>
    <t>52H01D00D</t>
  </si>
  <si>
    <t>May 17, 2023, 11:30 AM</t>
  </si>
  <si>
    <t>Jan 30, 2023, 3:57 PM</t>
  </si>
  <si>
    <t>Jan 30, 2023, 4:07 PM</t>
  </si>
  <si>
    <t>Aug 19, 2022, 4:35 PM</t>
  </si>
  <si>
    <t>Aug 19, 2022, 4:58 PM</t>
  </si>
  <si>
    <t>Jun 16, 2022, 2:44 PM</t>
  </si>
  <si>
    <t>THIEN.DD</t>
  </si>
  <si>
    <t>Jun 16, 2022, 2:46 PM</t>
  </si>
  <si>
    <t>52L18A05A</t>
  </si>
  <si>
    <t>Dec 29, 2022, 3:25 PM</t>
  </si>
  <si>
    <t>52B10A07B</t>
  </si>
  <si>
    <t>Dec 28, 2022, 3:23 PM</t>
  </si>
  <si>
    <t>Dec 28, 2022, 3:24 PM</t>
  </si>
  <si>
    <t>Dec 28, 2022, 2:07 PM</t>
  </si>
  <si>
    <t>Dec 28, 2022, 2:08 PM</t>
  </si>
  <si>
    <t>Dec 28, 2022, 1:51 PM</t>
  </si>
  <si>
    <t>52L16E05A</t>
  </si>
  <si>
    <t>Oct 16, 2023, 5:22 PM</t>
  </si>
  <si>
    <t>Oct 16, 2023, 5:24 PM</t>
  </si>
  <si>
    <t>Sep 13, 2023, 4:29 PM</t>
  </si>
  <si>
    <t>TA010-0812</t>
  </si>
  <si>
    <t>Sep 13, 2023, 4:30 PM</t>
  </si>
  <si>
    <t>52L20B05B</t>
  </si>
  <si>
    <t>52L17B05A</t>
  </si>
  <si>
    <t>52A19D05A</t>
  </si>
  <si>
    <t>52A04A04B</t>
  </si>
  <si>
    <t>52A07C04B</t>
  </si>
  <si>
    <t>52A04A03B</t>
  </si>
  <si>
    <t>52A11D07B</t>
  </si>
  <si>
    <t>Jan 31, 2024, 3:19 PM</t>
  </si>
  <si>
    <t>May 12, 2023, 3:30 PM</t>
  </si>
  <si>
    <t>May 12, 2023, 3:32 PM</t>
  </si>
  <si>
    <t>Jan 18, 2023, 1:57 PM</t>
  </si>
  <si>
    <t>Jan 18, 2023, 1:58 PM</t>
  </si>
  <si>
    <t>Nov 22, 2023, 4:25 PM</t>
  </si>
  <si>
    <t>Nov 22, 2023, 4:29 PM</t>
  </si>
  <si>
    <t>Nov 1, 2022, 1:45 PM</t>
  </si>
  <si>
    <t>Nov 1, 2022, 1:48 PM</t>
  </si>
  <si>
    <t>52A20D05A</t>
  </si>
  <si>
    <t>Oct 24, 2023, 12:49 PM</t>
  </si>
  <si>
    <t>Oct 24, 2023, 4:40 PM</t>
  </si>
  <si>
    <t>Sep 14, 2023, 12:42 PM</t>
  </si>
  <si>
    <t>Sep 14, 2023, 12:43 PM</t>
  </si>
  <si>
    <t>Aug 29, 2023, 9:05 AM</t>
  </si>
  <si>
    <t>Aug 30, 2023, 9:06 AM</t>
  </si>
  <si>
    <t>Mar 2, 2023, 4:24 PM</t>
  </si>
  <si>
    <t>Mar 2, 2023, 4:25 PM</t>
  </si>
  <si>
    <t>Jan 7, 2023, 8:43 AM</t>
  </si>
  <si>
    <t>HUONG.HT1</t>
  </si>
  <si>
    <t>Jan 7, 2023, 9:53 AM</t>
  </si>
  <si>
    <t>Jan 5, 2023, 9:11 AM</t>
  </si>
  <si>
    <t>NGU.MV</t>
  </si>
  <si>
    <t>Jan 6, 2023, 9:13 AM</t>
  </si>
  <si>
    <t>Jan 3, 2023, 1:45 PM</t>
  </si>
  <si>
    <t>Jan 4, 2023, 1:48 PM</t>
  </si>
  <si>
    <t>Jan 5, 2023, 2:41 PM</t>
  </si>
  <si>
    <t>Aug 22, 2023, 4:46 PM</t>
  </si>
  <si>
    <t>52A09C07B</t>
  </si>
  <si>
    <t>Aug 22, 2023, 4:47 PM</t>
  </si>
  <si>
    <t>2022</t>
  </si>
  <si>
    <t>52B07A05B</t>
  </si>
  <si>
    <t>Sep 1, 2023, 12:45 PM</t>
  </si>
  <si>
    <t>Sep 1, 2023, 12:46 PM</t>
  </si>
  <si>
    <t>52A03C04B</t>
  </si>
  <si>
    <t>Mar 7, 2023, 3:52 PM</t>
  </si>
  <si>
    <t>Mar 7, 2023, 3:54 PM</t>
  </si>
  <si>
    <t>Jan 6, 2023, 2:05 PM</t>
  </si>
  <si>
    <t>Jan 6, 2023, 3:33 PM</t>
  </si>
  <si>
    <t>Dec 19, 2022, 4:51 PM</t>
  </si>
  <si>
    <t>CUONG.LM1</t>
  </si>
  <si>
    <t>52A15D05B</t>
  </si>
  <si>
    <t>Dec 19, 2022, 4:52 PM</t>
  </si>
  <si>
    <t>23CAP_B03D08A</t>
  </si>
  <si>
    <t>Apr 11, 2023, 4:49 PM</t>
  </si>
  <si>
    <t>Apr 11, 2023, 4:50 PM</t>
  </si>
  <si>
    <t>Mar 23, 2023, 3:52 PM</t>
  </si>
  <si>
    <t>Mar 23, 2023, 3:53 PM</t>
  </si>
  <si>
    <t>52A12A07B</t>
  </si>
  <si>
    <t>52A02D03B</t>
  </si>
  <si>
    <t>Sep 19, 2023, 5:39 PM</t>
  </si>
  <si>
    <t>Sep 19, 2023, 5:40 PM</t>
  </si>
  <si>
    <t>Aug 28, 2023, 4:11 PM</t>
  </si>
  <si>
    <t>Aug 28, 2023, 4:12 PM</t>
  </si>
  <si>
    <t>52A14B04B</t>
  </si>
  <si>
    <t>Apr 25, 2023, 3:49 PM</t>
  </si>
  <si>
    <t>Apr 25, 2023, 3:50 PM</t>
  </si>
  <si>
    <t>Nov 28, 2023, 5:12 PM</t>
  </si>
  <si>
    <t>52A02D04A</t>
  </si>
  <si>
    <t>Nov 28, 2023, 5:13 PM</t>
  </si>
  <si>
    <t>Oct 11, 2023, 10:14 AM</t>
  </si>
  <si>
    <t>52A02D03A</t>
  </si>
  <si>
    <t>Oct 12, 2023, 10:19 AM</t>
  </si>
  <si>
    <t>Aug 8, 2023, 5:01 PM</t>
  </si>
  <si>
    <t>Aug 8, 2023, 5:03 PM</t>
  </si>
  <si>
    <t>Jul 12, 2023, 4:56 PM</t>
  </si>
  <si>
    <t>52A14B03A</t>
  </si>
  <si>
    <t>Jul 12, 2023, 4:57 PM</t>
  </si>
  <si>
    <t>Jul 4, 2023, 5:04 PM</t>
  </si>
  <si>
    <t>Jul 4, 2023, 5:03 PM</t>
  </si>
  <si>
    <t>Jul 4, 2023, 5:02 PM</t>
  </si>
  <si>
    <t>Jul 4, 2023, 5:01 PM</t>
  </si>
  <si>
    <t>Jul 4, 2023, 4:58 PM</t>
  </si>
  <si>
    <t>Jul 4, 2023, 4:59 PM</t>
  </si>
  <si>
    <t>Jul 4, 2023, 4:35 PM</t>
  </si>
  <si>
    <t>Jul 4, 2023, 4:36 PM</t>
  </si>
  <si>
    <t>Sep 3, 2023, 10:47 AM</t>
  </si>
  <si>
    <t>52A03B04B</t>
  </si>
  <si>
    <t>Sep 3, 2023, 12:31 PM</t>
  </si>
  <si>
    <t>23CAP_B04D08B</t>
  </si>
  <si>
    <t>N/A</t>
  </si>
  <si>
    <t>Mar 2, 2023, 4:23 PM</t>
  </si>
  <si>
    <t>52A02B05A</t>
  </si>
  <si>
    <t>52A19D04B</t>
  </si>
  <si>
    <t>Jan 3, 2023, 3:57 PM</t>
  </si>
  <si>
    <t>Jan 3, 2023, 3:58 PM</t>
  </si>
  <si>
    <t>Aug 15, 2023, 4:26 PM</t>
  </si>
  <si>
    <t>Jun 12, 2023, 4:40 PM</t>
  </si>
  <si>
    <t>Jun 12, 2023, 4:41 PM</t>
  </si>
  <si>
    <t>Apr 20, 2023, 4:27 PM</t>
  </si>
  <si>
    <t>Apr 20, 2023, 4:28 PM</t>
  </si>
  <si>
    <t>Apr 12, 2023, 2:32 PM</t>
  </si>
  <si>
    <t>Apr 12, 2023, 3:20 PM</t>
  </si>
  <si>
    <t>Nov 10, 2023, 8:45 AM</t>
  </si>
  <si>
    <t>Nov 11, 2023, 8:46 AM</t>
  </si>
  <si>
    <t>Sep 13, 2023, 3:34 PM</t>
  </si>
  <si>
    <t>Jul 13, 2023, 4:32 PM</t>
  </si>
  <si>
    <t>Jul 13, 2023, 4:33 PM</t>
  </si>
  <si>
    <t>Dec 19, 2022, 4:54 PM</t>
  </si>
  <si>
    <t>Dec 19, 2022, 4:55 PM</t>
  </si>
  <si>
    <t>Dec 1, 2022, 3:30 PM</t>
  </si>
  <si>
    <t>Dec 1, 2022, 4:03 PM</t>
  </si>
  <si>
    <t>52A09C7B</t>
  </si>
  <si>
    <t>Jan 29, 2024, 4:44 PM</t>
  </si>
  <si>
    <t>52A13C04A</t>
  </si>
  <si>
    <t>52A14B04A</t>
  </si>
  <si>
    <t>Mar 4, 2023, 8:13 AM</t>
  </si>
  <si>
    <t>Mar 4, 2023, 2:52 PM</t>
  </si>
  <si>
    <t>Jan 11, 2023, 6:01 PM</t>
  </si>
  <si>
    <t>GIA.LH</t>
  </si>
  <si>
    <t>Jan 12, 2023, 12:28 PM</t>
  </si>
  <si>
    <t>Jan 3, 2023, 4:00 PM</t>
  </si>
  <si>
    <t>Jan 1, 2023, 1:07 PM</t>
  </si>
  <si>
    <t>ANH.TD1</t>
  </si>
  <si>
    <t>Jan 4, 2023, 1:09 PM</t>
  </si>
  <si>
    <t>Dec 29, 2022, 11:09 AM</t>
  </si>
  <si>
    <t>Jan 9, 2023, 3:25 PM</t>
  </si>
  <si>
    <t>52L18D05A</t>
  </si>
  <si>
    <t>Tyoe</t>
  </si>
  <si>
    <t xml:space="preserve">WH stock in next 02 moths </t>
  </si>
  <si>
    <t>Total order</t>
  </si>
  <si>
    <t>Total Quantity Purchase</t>
  </si>
  <si>
    <t>Unit Price</t>
  </si>
  <si>
    <t>Quantity required
(Mar - Sep 2024)</t>
  </si>
  <si>
    <t>Detail reason quantity4</t>
  </si>
  <si>
    <t>- ROT: For boiler maintenance
-INST: using for daily maintenance</t>
  </si>
  <si>
    <t>For chemical and unloading stabilized task.</t>
  </si>
  <si>
    <t>To provide for FO who work in dust environment (ESP boiler, Sludge incinerator, smell (ETP)</t>
  </si>
  <si>
    <t>Using for handle with sulfur during loading/cleaning activity</t>
  </si>
  <si>
    <t>Using for maintenance 10 uint bot CCR and Aroma</t>
  </si>
  <si>
    <t xml:space="preserve">For providing to FO for chemical unloading </t>
  </si>
  <si>
    <t>For Operator using when  loading chemical</t>
  </si>
  <si>
    <t>- ROT: Boiler, pump and IDF fan Maintenance
- STAT: For maintenance work in CSE, cleaning strainer, hazadous enviroment 
- INST:  Using for daily maintenance work</t>
  </si>
  <si>
    <t>Using in the unit in daily operations such as loading catalyst, chemical</t>
  </si>
  <si>
    <t>To provide for FO, Supporter who work in dust environment (ESP boiler, Sludge incinerator)</t>
  </si>
  <si>
    <t>-STAT: For maintenance work in CSE with chemistry job 
INST: Using for daily maintenance work</t>
  </si>
  <si>
    <t xml:space="preserve">For providing to FO for chemical unloading or some minor maintenace activities with chemical system  </t>
  </si>
  <si>
    <t>- ROT: ETP Unit 190
- STAT: For maintenance work in CSE with chemistry job, high jet cleaning</t>
  </si>
  <si>
    <t>Use for doing specific task with high chemical vapor</t>
  </si>
  <si>
    <t>-STAT: For maintenance work in CSE with benzen job</t>
  </si>
  <si>
    <t>- ROT: Boiler, pump and IDF fan Maintenance
- STAT: Boiler, pump and Tank, insullation</t>
  </si>
  <si>
    <t xml:space="preserve">For daily use when do  chemical task </t>
  </si>
  <si>
    <t>- STAT: Boiler, pump and Tank, insullation</t>
  </si>
  <si>
    <t>Using for daily
maintenance work: Fabrication shop (Welding, cutting, griding, ...)</t>
  </si>
  <si>
    <t>Using in the unit in daily operations such as taking sample, working on hot surface</t>
  </si>
  <si>
    <t>Using for daily
maintenance work: Auto shop, painting, Valve shop,...</t>
  </si>
  <si>
    <t>Used for PP group to test plastic and sulfur samples, normal jobs</t>
  </si>
  <si>
    <t xml:space="preserve">STAT: For maintenance work in CSE, cleaning strainer, hazadous enviroment </t>
  </si>
  <si>
    <t>Using in the unit where high noise location</t>
  </si>
  <si>
    <t>Distribute for new commer</t>
  </si>
  <si>
    <t xml:space="preserve">- To provide for FO who work in High noise area 
 - Replace for damaged one </t>
  </si>
  <si>
    <t>- To provide for FO who work in High noise area 
 - Replace for damaged one</t>
  </si>
  <si>
    <t>- ROT: Repair equipment in sulphur unit 155</t>
  </si>
  <si>
    <t>Using in the unit for some activity with chemical, bad odor materials</t>
  </si>
  <si>
    <t xml:space="preserve">- ROT: Boiler, pump and IDF fan Maintenance
- STAT: For maintenance work in CSE, cleaning strainer, hazadous enviroment </t>
  </si>
  <si>
    <t xml:space="preserve">To provide for FO, Supporter who work in dust environment (ESP boiler, Sludge incinerator), ETP </t>
  </si>
  <si>
    <t>Used to change for damaged mask</t>
  </si>
  <si>
    <t>- ROT: Boiler, pump and IDF fan Maintenance
- STAT: For maintenance work in CSE, cleaning strainer, hazadous enviroment</t>
  </si>
  <si>
    <t xml:space="preserve">To provide for FO, Supporter who work in dust  (ESP boiler, Sludge incinerator), harzardous gas environment </t>
  </si>
  <si>
    <t>- ROT: Boiler, pump and IDF fan Maintenance</t>
  </si>
  <si>
    <t>- ROT: Boiler, pump and IDF fan Maintenance
-STAT: For maintenance work in CSE, cleaning strainer, hazadous enviroment</t>
  </si>
  <si>
    <t>Used for 75 members of Lab testing area, 3 pairs/member/year</t>
  </si>
  <si>
    <t>Using for daily
maintenance work: fabriction shop, Lifting team, Painting,...</t>
  </si>
  <si>
    <t>Use 5 boxes / month x 6 months = 30 boxes.</t>
  </si>
  <si>
    <t>- For 60 members
- Frequency: 2time</t>
  </si>
  <si>
    <t>Used for Testing purpose, average 140 boxs/month for normal working</t>
  </si>
  <si>
    <t>STAT: For maintenance work in CSE, cleaning strainer, hazadous enviroment</t>
  </si>
  <si>
    <t>For new NEAR-SIGHTED SAFETY GLASS</t>
  </si>
  <si>
    <t>-STAT: For hot job</t>
  </si>
  <si>
    <t>- For 60 members
- Frequency: 1time</t>
  </si>
  <si>
    <t xml:space="preserve">To provide for fresh FO and replace the old one </t>
  </si>
  <si>
    <t>- STAT: For cleaning filter
-INST: using for daily  maintenance work
'- ROT: For boiler maintenance
-INST: For boiler maintenance</t>
  </si>
  <si>
    <t>- For 80 members
- Frequency: 2time</t>
  </si>
  <si>
    <t>-STAT: For replace the damaged</t>
  </si>
  <si>
    <t>STA:FOR SET UP SOFT BARRICARE</t>
  </si>
  <si>
    <t>Using in daily operations in the noisy locations</t>
  </si>
  <si>
    <t xml:space="preserve"> Replacing the damaged for  Jetty/SPM operator working in offshore are</t>
  </si>
  <si>
    <t>Replace the damaged at off-shore area.</t>
  </si>
  <si>
    <t>For respiratory protection when responding to the dusty areas.</t>
  </si>
  <si>
    <t>Using in the unit in summer season</t>
  </si>
  <si>
    <t xml:space="preserve">Distribute to operator use in  hot summer </t>
  </si>
  <si>
    <t>For operator using under sunny weather</t>
  </si>
  <si>
    <t>For using hydro jetting to clean filter activity</t>
  </si>
  <si>
    <t>Setup at CCB, PPU and PPS shelter for glasses cleaning</t>
  </si>
  <si>
    <t>actualdate1</t>
  </si>
  <si>
    <t>actualdate2</t>
  </si>
  <si>
    <t>actualdate3</t>
  </si>
  <si>
    <t>Dec 31, 2023, 12:00 AM</t>
  </si>
  <si>
    <t>52A15D05A1</t>
  </si>
  <si>
    <t>Mar 10, 2022, 2:09 PM</t>
  </si>
  <si>
    <t>EAR MUFFS, MODEL: 3M - H9P3E, 3M? PELTOR? OPTIME? 98 CAP-MOUNT EARMUFFS FEATURE, NRR 23 DB</t>
  </si>
  <si>
    <t>52A19A04B</t>
  </si>
  <si>
    <t>Apr 4, 2022, 4:21 PM</t>
  </si>
  <si>
    <t>Apr 4, 2022, 4:24 PM</t>
  </si>
  <si>
    <t>Apr 19, 2022, 1:24 PM</t>
  </si>
  <si>
    <t>HOANG.NT1</t>
  </si>
  <si>
    <t>Apr 27, 2022, 10:01 AM</t>
  </si>
  <si>
    <t>Apr 28, 2022, 4:30 PM</t>
  </si>
  <si>
    <t>52A18B05A</t>
  </si>
  <si>
    <t>May 6, 2022, 4:29 PM</t>
  </si>
  <si>
    <t>52A15D05A</t>
  </si>
  <si>
    <t>May 6, 2022, 4:38 PM</t>
  </si>
  <si>
    <t>Jun 16, 2022, 3:38 PM</t>
  </si>
  <si>
    <t>Jun 16, 2022, 4:17 PM</t>
  </si>
  <si>
    <t>FILTER, RETAINER, MODEL 3M-5013Mâ„¢, FILTER ADAPTER 603 COLOR TRANSLUCENT 4IN HT, 8.5IN LG, 4.5IN WD</t>
  </si>
  <si>
    <t>Aug 5, 2022, 2:04 PM</t>
  </si>
  <si>
    <t>52L28D05B</t>
  </si>
  <si>
    <t>Aug 5, 2022, 4:16 PM</t>
  </si>
  <si>
    <t>FILTER, OF FACEPIECE RESPIRATOR 3M, MODEL 3M-6006, ORGANIC VAPOR, ACID GAS, AMMONIA, METHYLAMINE</t>
  </si>
  <si>
    <t>52A15B05A1</t>
  </si>
  <si>
    <t>Aug 10, 2022, 3:36 PM</t>
  </si>
  <si>
    <t>Aug 10, 2022, 3:37 PM</t>
  </si>
  <si>
    <t>52A19D03B</t>
  </si>
  <si>
    <t>Sep 15, 2022, 4:04 PM</t>
  </si>
  <si>
    <t>Sep 15, 2022, 4:05 PM</t>
  </si>
  <si>
    <t>Oct 13, 2022, 12:30 PM</t>
  </si>
  <si>
    <t>Oct 13, 2022, 3:20 PM</t>
  </si>
  <si>
    <t>Oct 28, 2022, 11:14 AM</t>
  </si>
  <si>
    <t>Oct 28, 2022, 4:46 PM</t>
  </si>
  <si>
    <t>Dec 5, 2022, 3:37 PM</t>
  </si>
  <si>
    <t>Dec 5, 2022, 4:52 PM</t>
  </si>
  <si>
    <t>EAR PLUG, SNR 36 DB, 2112022, UVEX, DISPOSABLE EAR PLUGS, EN 352-2</t>
  </si>
  <si>
    <t>May 16, 2023, 4:29 PM</t>
  </si>
  <si>
    <t>May 16, 2023, 4:33 PM</t>
  </si>
  <si>
    <t>Aug 25, 2023, 4:48 PM</t>
  </si>
  <si>
    <t>Jan 5, 2024, 10:37 AM</t>
  </si>
  <si>
    <t>DUST RESISTANT CLOTHING, MODEL TYVEK 1422A, WHITE, TYPE 5, 6, BEST BALANCE OF PROTECTION DURABILITY 2083100227</t>
  </si>
  <si>
    <t>Sum of BinCurBal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</si>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</sst>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.VnTime"/>
      <family val="2"/>
    </font>
    <font>
      <sz val="16"/>
      <color indexed="8"/>
      <name val="Times New Roman"/>
      <family val="1"/>
    </font>
    <font>
      <sz val="8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6"/>
      <color indexed="8"/>
      <name val="Calibri Light"/>
      <family val="2"/>
      <scheme val="major"/>
    </font>
    <font>
      <sz val="16"/>
      <color indexed="8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9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65" fontId="0" fillId="5" borderId="10" xfId="1" applyNumberFormat="1" applyFont="1" applyFill="1" applyBorder="1" applyAlignment="1">
      <alignment horizontal="center" vertical="center" wrapText="1"/>
    </xf>
    <xf numFmtId="165" fontId="0" fillId="0" borderId="3" xfId="1" applyNumberFormat="1" applyFont="1" applyBorder="1" applyAlignment="1">
      <alignment horizontal="center" vertical="center" wrapText="1"/>
    </xf>
    <xf numFmtId="165" fontId="0" fillId="5" borderId="3" xfId="1" applyNumberFormat="1" applyFont="1" applyFill="1" applyBorder="1" applyAlignment="1">
      <alignment horizontal="center" vertical="center" wrapText="1"/>
    </xf>
    <xf numFmtId="43" fontId="0" fillId="5" borderId="3" xfId="1" applyFont="1" applyFill="1" applyBorder="1" applyAlignment="1">
      <alignment horizontal="center" vertical="center" wrapText="1"/>
    </xf>
    <xf numFmtId="43" fontId="0" fillId="0" borderId="3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7" fillId="7" borderId="3" xfId="2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1" fontId="0" fillId="0" borderId="0" xfId="0" applyNumberFormat="1"/>
    <xf numFmtId="166" fontId="0" fillId="0" borderId="0" xfId="0" applyNumberFormat="1"/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6" borderId="3" xfId="0" quotePrefix="1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164" fontId="5" fillId="6" borderId="3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164" fontId="5" fillId="6" borderId="3" xfId="0" applyNumberFormat="1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3" xfId="0" quotePrefix="1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0" borderId="0" xfId="0" applyFont="1"/>
    <xf numFmtId="0" fontId="5" fillId="7" borderId="3" xfId="0" quotePrefix="1" applyFont="1" applyFill="1" applyBorder="1" applyAlignment="1">
      <alignment horizontal="left" vertical="center" wrapText="1"/>
    </xf>
    <xf numFmtId="0" fontId="5" fillId="6" borderId="3" xfId="0" quotePrefix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vertical="center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8" borderId="6" xfId="0" quotePrefix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4" borderId="0" xfId="0" applyFill="1"/>
    <xf numFmtId="0" fontId="3" fillId="6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39BE174C-BD6C-4829-8C35-EE88873042FB}"/>
  </cellStyles>
  <dxfs count="66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fill>
        <patternFill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numFmt numFmtId="164" formatCode="_(* #,##0_);_(* \(#,##0\);_(* &quot;-&quot;??_);_(@_)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numFmt numFmtId="164" formatCode="_(* #,##0_);_(* \(#,##0\);_(* &quot;-&quot;??_);_(@_)"/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numFmt numFmtId="164" formatCode="_(* #,##0_);_(* \(#,##0\);_(* &quot;-&quot;??_);_(@_)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numFmt numFmtId="164" formatCode="_(* #,##0_);_(* \(#,##0\);_(* &quot;-&quot;??_);_(@_)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numFmt numFmtId="164" formatCode="_(* #,##0_);_(* \(#,##0\);_(* &quot;-&quot;??_);_(@_)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pivotCacheDefinition" Target="pivotCache/pivotCacheDefinition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8" Type="http://schemas.openxmlformats.org/officeDocument/2006/relationships/image" Target="../media/image8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.jpeg"/><Relationship Id="rId21" Type="http://schemas.openxmlformats.org/officeDocument/2006/relationships/image" Target="../media/image7.jpeg"/><Relationship Id="rId42" Type="http://schemas.openxmlformats.org/officeDocument/2006/relationships/image" Target="../media/image22.jpeg"/><Relationship Id="rId47" Type="http://schemas.openxmlformats.org/officeDocument/2006/relationships/image" Target="../media/image58.jpeg"/><Relationship Id="rId63" Type="http://schemas.openxmlformats.org/officeDocument/2006/relationships/image" Target="../media/image74.jpeg"/><Relationship Id="rId68" Type="http://schemas.openxmlformats.org/officeDocument/2006/relationships/image" Target="../media/image24.jpeg"/><Relationship Id="rId16" Type="http://schemas.openxmlformats.org/officeDocument/2006/relationships/image" Target="../media/image47.jpeg"/><Relationship Id="rId11" Type="http://schemas.openxmlformats.org/officeDocument/2006/relationships/image" Target="../media/image42.jpeg"/><Relationship Id="rId24" Type="http://schemas.openxmlformats.org/officeDocument/2006/relationships/image" Target="../media/image10.jpeg"/><Relationship Id="rId32" Type="http://schemas.openxmlformats.org/officeDocument/2006/relationships/image" Target="../media/image18.jpeg"/><Relationship Id="rId37" Type="http://schemas.openxmlformats.org/officeDocument/2006/relationships/image" Target="../media/image50.jpeg"/><Relationship Id="rId40" Type="http://schemas.openxmlformats.org/officeDocument/2006/relationships/image" Target="../media/image53.jpeg"/><Relationship Id="rId45" Type="http://schemas.openxmlformats.org/officeDocument/2006/relationships/image" Target="../media/image56.jpeg"/><Relationship Id="rId53" Type="http://schemas.openxmlformats.org/officeDocument/2006/relationships/image" Target="../media/image64.png"/><Relationship Id="rId58" Type="http://schemas.openxmlformats.org/officeDocument/2006/relationships/image" Target="../media/image69.jpeg"/><Relationship Id="rId66" Type="http://schemas.openxmlformats.org/officeDocument/2006/relationships/image" Target="../media/image77.jpeg"/><Relationship Id="rId74" Type="http://schemas.openxmlformats.org/officeDocument/2006/relationships/image" Target="../media/image30.jpeg"/><Relationship Id="rId79" Type="http://schemas.openxmlformats.org/officeDocument/2006/relationships/image" Target="../media/image34.png"/><Relationship Id="rId5" Type="http://schemas.openxmlformats.org/officeDocument/2006/relationships/image" Target="../media/image37.jpeg"/><Relationship Id="rId61" Type="http://schemas.openxmlformats.org/officeDocument/2006/relationships/image" Target="../media/image72.jpeg"/><Relationship Id="rId19" Type="http://schemas.openxmlformats.org/officeDocument/2006/relationships/image" Target="../media/image5.jpeg"/><Relationship Id="rId14" Type="http://schemas.openxmlformats.org/officeDocument/2006/relationships/image" Target="../media/image45.jpeg"/><Relationship Id="rId22" Type="http://schemas.openxmlformats.org/officeDocument/2006/relationships/image" Target="../media/image8.jpeg"/><Relationship Id="rId27" Type="http://schemas.openxmlformats.org/officeDocument/2006/relationships/image" Target="../media/image13.jpeg"/><Relationship Id="rId30" Type="http://schemas.openxmlformats.org/officeDocument/2006/relationships/image" Target="../media/image16.jpeg"/><Relationship Id="rId35" Type="http://schemas.openxmlformats.org/officeDocument/2006/relationships/image" Target="../media/image21.jpeg"/><Relationship Id="rId43" Type="http://schemas.openxmlformats.org/officeDocument/2006/relationships/image" Target="../media/image23.jpeg"/><Relationship Id="rId48" Type="http://schemas.openxmlformats.org/officeDocument/2006/relationships/image" Target="../media/image59.jpeg"/><Relationship Id="rId56" Type="http://schemas.openxmlformats.org/officeDocument/2006/relationships/image" Target="../media/image67.jpeg"/><Relationship Id="rId64" Type="http://schemas.openxmlformats.org/officeDocument/2006/relationships/image" Target="../media/image75.jpeg"/><Relationship Id="rId69" Type="http://schemas.openxmlformats.org/officeDocument/2006/relationships/image" Target="../media/image25.jpeg"/><Relationship Id="rId77" Type="http://schemas.openxmlformats.org/officeDocument/2006/relationships/image" Target="../media/image32.png"/><Relationship Id="rId8" Type="http://schemas.openxmlformats.org/officeDocument/2006/relationships/image" Target="../media/image39.jpeg"/><Relationship Id="rId51" Type="http://schemas.openxmlformats.org/officeDocument/2006/relationships/image" Target="../media/image62.jpeg"/><Relationship Id="rId72" Type="http://schemas.openxmlformats.org/officeDocument/2006/relationships/image" Target="../media/image28.jpeg"/><Relationship Id="rId3" Type="http://schemas.openxmlformats.org/officeDocument/2006/relationships/image" Target="../media/image35.jpeg"/><Relationship Id="rId12" Type="http://schemas.openxmlformats.org/officeDocument/2006/relationships/image" Target="../media/image43.jpeg"/><Relationship Id="rId17" Type="http://schemas.openxmlformats.org/officeDocument/2006/relationships/image" Target="../media/image48.jpeg"/><Relationship Id="rId25" Type="http://schemas.openxmlformats.org/officeDocument/2006/relationships/image" Target="../media/image11.jpeg"/><Relationship Id="rId33" Type="http://schemas.openxmlformats.org/officeDocument/2006/relationships/image" Target="../media/image19.jpeg"/><Relationship Id="rId38" Type="http://schemas.openxmlformats.org/officeDocument/2006/relationships/image" Target="../media/image51.jpeg"/><Relationship Id="rId46" Type="http://schemas.openxmlformats.org/officeDocument/2006/relationships/image" Target="../media/image57.jpeg"/><Relationship Id="rId59" Type="http://schemas.openxmlformats.org/officeDocument/2006/relationships/image" Target="../media/image70.jpeg"/><Relationship Id="rId67" Type="http://schemas.openxmlformats.org/officeDocument/2006/relationships/image" Target="../media/image78.jpeg"/><Relationship Id="rId20" Type="http://schemas.openxmlformats.org/officeDocument/2006/relationships/image" Target="../media/image6.jpeg"/><Relationship Id="rId41" Type="http://schemas.openxmlformats.org/officeDocument/2006/relationships/image" Target="../media/image54.jpeg"/><Relationship Id="rId54" Type="http://schemas.openxmlformats.org/officeDocument/2006/relationships/image" Target="../media/image65.jpeg"/><Relationship Id="rId62" Type="http://schemas.openxmlformats.org/officeDocument/2006/relationships/image" Target="../media/image73.jpeg"/><Relationship Id="rId70" Type="http://schemas.openxmlformats.org/officeDocument/2006/relationships/image" Target="../media/image26.jpeg"/><Relationship Id="rId75" Type="http://schemas.openxmlformats.org/officeDocument/2006/relationships/image" Target="../media/image79.emf"/><Relationship Id="rId1" Type="http://schemas.openxmlformats.org/officeDocument/2006/relationships/image" Target="../media/image1.jpeg"/><Relationship Id="rId6" Type="http://schemas.openxmlformats.org/officeDocument/2006/relationships/image" Target="../media/image3.jpeg"/><Relationship Id="rId15" Type="http://schemas.openxmlformats.org/officeDocument/2006/relationships/image" Target="../media/image46.jpeg"/><Relationship Id="rId23" Type="http://schemas.openxmlformats.org/officeDocument/2006/relationships/image" Target="../media/image9.jpeg"/><Relationship Id="rId28" Type="http://schemas.openxmlformats.org/officeDocument/2006/relationships/image" Target="../media/image14.jpeg"/><Relationship Id="rId36" Type="http://schemas.openxmlformats.org/officeDocument/2006/relationships/image" Target="../media/image49.jpeg"/><Relationship Id="rId49" Type="http://schemas.openxmlformats.org/officeDocument/2006/relationships/image" Target="../media/image60.jpeg"/><Relationship Id="rId57" Type="http://schemas.openxmlformats.org/officeDocument/2006/relationships/image" Target="../media/image68.jpeg"/><Relationship Id="rId10" Type="http://schemas.openxmlformats.org/officeDocument/2006/relationships/image" Target="../media/image41.jpeg"/><Relationship Id="rId31" Type="http://schemas.openxmlformats.org/officeDocument/2006/relationships/image" Target="../media/image17.jpeg"/><Relationship Id="rId44" Type="http://schemas.openxmlformats.org/officeDocument/2006/relationships/image" Target="../media/image55.jpeg"/><Relationship Id="rId52" Type="http://schemas.openxmlformats.org/officeDocument/2006/relationships/image" Target="../media/image63.jpeg"/><Relationship Id="rId60" Type="http://schemas.openxmlformats.org/officeDocument/2006/relationships/image" Target="../media/image71.jpeg"/><Relationship Id="rId65" Type="http://schemas.openxmlformats.org/officeDocument/2006/relationships/image" Target="../media/image76.jpeg"/><Relationship Id="rId73" Type="http://schemas.openxmlformats.org/officeDocument/2006/relationships/image" Target="../media/image29.jpeg"/><Relationship Id="rId78" Type="http://schemas.openxmlformats.org/officeDocument/2006/relationships/image" Target="../media/image33.png"/><Relationship Id="rId4" Type="http://schemas.openxmlformats.org/officeDocument/2006/relationships/image" Target="../media/image36.jpeg"/><Relationship Id="rId9" Type="http://schemas.openxmlformats.org/officeDocument/2006/relationships/image" Target="../media/image40.jpeg"/><Relationship Id="rId13" Type="http://schemas.openxmlformats.org/officeDocument/2006/relationships/image" Target="../media/image44.jpeg"/><Relationship Id="rId18" Type="http://schemas.openxmlformats.org/officeDocument/2006/relationships/image" Target="../media/image4.jpeg"/><Relationship Id="rId39" Type="http://schemas.openxmlformats.org/officeDocument/2006/relationships/image" Target="../media/image52.jpeg"/><Relationship Id="rId34" Type="http://schemas.openxmlformats.org/officeDocument/2006/relationships/image" Target="../media/image20.jpeg"/><Relationship Id="rId50" Type="http://schemas.openxmlformats.org/officeDocument/2006/relationships/image" Target="../media/image61.jpeg"/><Relationship Id="rId55" Type="http://schemas.openxmlformats.org/officeDocument/2006/relationships/image" Target="../media/image66.jpeg"/><Relationship Id="rId76" Type="http://schemas.openxmlformats.org/officeDocument/2006/relationships/image" Target="../media/image31.png"/><Relationship Id="rId7" Type="http://schemas.openxmlformats.org/officeDocument/2006/relationships/image" Target="../media/image38.jpeg"/><Relationship Id="rId71" Type="http://schemas.openxmlformats.org/officeDocument/2006/relationships/image" Target="../media/image27.jpeg"/><Relationship Id="rId2" Type="http://schemas.openxmlformats.org/officeDocument/2006/relationships/image" Target="../media/image2.jpeg"/><Relationship Id="rId29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311727</xdr:colOff>
      <xdr:row>18</xdr:row>
      <xdr:rowOff>92364</xdr:rowOff>
    </xdr:from>
    <xdr:to>
      <xdr:col>5</xdr:col>
      <xdr:colOff>1428667</xdr:colOff>
      <xdr:row>18</xdr:row>
      <xdr:rowOff>984166</xdr:rowOff>
    </xdr:to>
    <xdr:pic>
      <xdr:nvPicPr>
        <xdr:cNvPr id="2" name="Picture 1" descr="Shop Uvex Whisper+ Detectable Ear Plugs | Reusable Earplugs">
          <a:extLst>
            <a:ext uri="{FF2B5EF4-FFF2-40B4-BE49-F238E27FC236}">
              <a16:creationId xmlns:a16="http://schemas.microsoft.com/office/drawing/2014/main" id="{4DE5E4EC-E91C-4C5D-A028-6257878FE3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369"/>
        <a:stretch/>
      </xdr:blipFill>
      <xdr:spPr bwMode="auto">
        <a:xfrm>
          <a:off x="9554152" y="25209789"/>
          <a:ext cx="1116940" cy="891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515505</xdr:colOff>
      <xdr:row>19</xdr:row>
      <xdr:rowOff>31029</xdr:rowOff>
    </xdr:from>
    <xdr:to>
      <xdr:col>6</xdr:col>
      <xdr:colOff>7938</xdr:colOff>
      <xdr:row>19</xdr:row>
      <xdr:rowOff>1143838</xdr:rowOff>
    </xdr:to>
    <xdr:pic>
      <xdr:nvPicPr>
        <xdr:cNvPr id="3" name="Picture 2" descr="Mặt Nạ Phòng Độc 3M 6800 – Bảo Hộ Lao Động GARAN">
          <a:extLst>
            <a:ext uri="{FF2B5EF4-FFF2-40B4-BE49-F238E27FC236}">
              <a16:creationId xmlns:a16="http://schemas.microsoft.com/office/drawing/2014/main" id="{5CAF212E-8216-4F1A-B191-C0929B78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4755" y="26497829"/>
          <a:ext cx="1170420" cy="1125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1240331</xdr:colOff>
      <xdr:row>46</xdr:row>
      <xdr:rowOff>238853</xdr:rowOff>
    </xdr:to>
    <xdr:pic>
      <xdr:nvPicPr>
        <xdr:cNvPr id="7" name="Picture 7" descr="3M™ Hazard Warning Tape 766, Yellow/Black, 49 in x 36 yd 5.0 mil, 3/Case  Bulk | 3M Indonesia">
          <a:extLst>
            <a:ext uri="{FF2B5EF4-FFF2-40B4-BE49-F238E27FC236}">
              <a16:creationId xmlns:a16="http://schemas.microsoft.com/office/drawing/2014/main" id="{67ED331B-C8F1-48CF-8A9C-135A507B6241}"/>
            </a:ext>
            <a:ext uri="{147F2762-F138-4A5C-976F-8EAC2B608ADB}">
              <a16:predDERef xmlns:a16="http://schemas.microsoft.com/office/drawing/2014/main" pred="{94CE7319-A748-4135-9D1C-76060343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1516" y="83323834"/>
          <a:ext cx="1248270" cy="126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330778</xdr:colOff>
      <xdr:row>5</xdr:row>
      <xdr:rowOff>96116</xdr:rowOff>
    </xdr:from>
    <xdr:to>
      <xdr:col>5</xdr:col>
      <xdr:colOff>1171203</xdr:colOff>
      <xdr:row>5</xdr:row>
      <xdr:rowOff>960405</xdr:rowOff>
    </xdr:to>
    <xdr:pic>
      <xdr:nvPicPr>
        <xdr:cNvPr id="21" name="Picture 20" descr="Khẩu trang 3M Aura 9332A P3 lọc 99.95% bụi mịn, hóa chất">
          <a:extLst>
            <a:ext uri="{FF2B5EF4-FFF2-40B4-BE49-F238E27FC236}">
              <a16:creationId xmlns:a16="http://schemas.microsoft.com/office/drawing/2014/main" id="{D9E4737B-6AAD-46F2-980E-965C6C99B992}"/>
            </a:ext>
            <a:ext uri="{147F2762-F138-4A5C-976F-8EAC2B608ADB}">
              <a16:predDERef xmlns:a16="http://schemas.microsoft.com/office/drawing/2014/main" pred="{05094ACE-76F7-4E29-9052-7969E917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0328" y="5773016"/>
          <a:ext cx="843600" cy="864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283586</xdr:colOff>
      <xdr:row>6</xdr:row>
      <xdr:rowOff>255443</xdr:rowOff>
    </xdr:from>
    <xdr:to>
      <xdr:col>5</xdr:col>
      <xdr:colOff>1306719</xdr:colOff>
      <xdr:row>6</xdr:row>
      <xdr:rowOff>940377</xdr:rowOff>
    </xdr:to>
    <xdr:pic>
      <xdr:nvPicPr>
        <xdr:cNvPr id="22" name="Picture 21" descr="uvex ultravision goggles | Safety Glasses">
          <a:extLst>
            <a:ext uri="{FF2B5EF4-FFF2-40B4-BE49-F238E27FC236}">
              <a16:creationId xmlns:a16="http://schemas.microsoft.com/office/drawing/2014/main" id="{D08073EF-3C14-4315-BFE9-F886635F36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17" b="16027"/>
        <a:stretch/>
      </xdr:blipFill>
      <xdr:spPr bwMode="auto">
        <a:xfrm>
          <a:off x="14118649" y="6994381"/>
          <a:ext cx="1026308" cy="675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432955</xdr:colOff>
      <xdr:row>7</xdr:row>
      <xdr:rowOff>51954</xdr:rowOff>
    </xdr:from>
    <xdr:to>
      <xdr:col>5</xdr:col>
      <xdr:colOff>1016784</xdr:colOff>
      <xdr:row>7</xdr:row>
      <xdr:rowOff>825590</xdr:rowOff>
    </xdr:to>
    <xdr:pic>
      <xdr:nvPicPr>
        <xdr:cNvPr id="23" name="Picture 22" descr="THIẾT BỊ GẮN KÍNH CHE MẶT NÚT VẶN 3M™ H8A, 82783-00000, VỚI KÍNH CHE MẶT  POLYCARBONATE 3M™ WP96 | 3M Việt Nam">
          <a:extLst>
            <a:ext uri="{FF2B5EF4-FFF2-40B4-BE49-F238E27FC236}">
              <a16:creationId xmlns:a16="http://schemas.microsoft.com/office/drawing/2014/main" id="{E42061CC-33FB-46DE-9FAD-64A09958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9030" y="9040379"/>
          <a:ext cx="590179" cy="77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173182</xdr:colOff>
      <xdr:row>8</xdr:row>
      <xdr:rowOff>311727</xdr:rowOff>
    </xdr:from>
    <xdr:to>
      <xdr:col>5</xdr:col>
      <xdr:colOff>1553328</xdr:colOff>
      <xdr:row>8</xdr:row>
      <xdr:rowOff>1705263</xdr:rowOff>
    </xdr:to>
    <xdr:pic>
      <xdr:nvPicPr>
        <xdr:cNvPr id="215" name="Picture 23" descr="Tyvek(R) 400, Serged Seam, Hooded Chemical Resistant Coveralls -  25RP96|TY127SWHLG0025NF - Grainger">
          <a:extLst>
            <a:ext uri="{FF2B5EF4-FFF2-40B4-BE49-F238E27FC236}">
              <a16:creationId xmlns:a16="http://schemas.microsoft.com/office/drawing/2014/main" id="{85E7C4F3-A9B2-4147-8F0B-DFF865BA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4682" y="9819409"/>
          <a:ext cx="1383321" cy="1368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519546</xdr:colOff>
      <xdr:row>9</xdr:row>
      <xdr:rowOff>190500</xdr:rowOff>
    </xdr:from>
    <xdr:to>
      <xdr:col>5</xdr:col>
      <xdr:colOff>1207283</xdr:colOff>
      <xdr:row>9</xdr:row>
      <xdr:rowOff>1335882</xdr:rowOff>
    </xdr:to>
    <xdr:pic>
      <xdr:nvPicPr>
        <xdr:cNvPr id="25" name="Picture 24" descr="Dupont Tyvek 600 Large">
          <a:extLst>
            <a:ext uri="{FF2B5EF4-FFF2-40B4-BE49-F238E27FC236}">
              <a16:creationId xmlns:a16="http://schemas.microsoft.com/office/drawing/2014/main" id="{DC486540-6A5A-4D0A-ABD8-4454F1A8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971" y="12458700"/>
          <a:ext cx="687737" cy="115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536863</xdr:colOff>
      <xdr:row>10</xdr:row>
      <xdr:rowOff>155864</xdr:rowOff>
    </xdr:from>
    <xdr:to>
      <xdr:col>5</xdr:col>
      <xdr:colOff>1250933</xdr:colOff>
      <xdr:row>10</xdr:row>
      <xdr:rowOff>1320800</xdr:rowOff>
    </xdr:to>
    <xdr:pic>
      <xdr:nvPicPr>
        <xdr:cNvPr id="26" name="Picture 25" descr="DuPont™ Tychem® 2000">
          <a:extLst>
            <a:ext uri="{FF2B5EF4-FFF2-40B4-BE49-F238E27FC236}">
              <a16:creationId xmlns:a16="http://schemas.microsoft.com/office/drawing/2014/main" id="{DAA25769-739D-49E0-88CB-9149C49B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288" y="13846464"/>
          <a:ext cx="710895" cy="1164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398318</xdr:colOff>
      <xdr:row>11</xdr:row>
      <xdr:rowOff>225136</xdr:rowOff>
    </xdr:from>
    <xdr:to>
      <xdr:col>5</xdr:col>
      <xdr:colOff>1383640</xdr:colOff>
      <xdr:row>11</xdr:row>
      <xdr:rowOff>1206725</xdr:rowOff>
    </xdr:to>
    <xdr:pic>
      <xdr:nvPicPr>
        <xdr:cNvPr id="27" name="Picture 26" descr="DUPONT, Tychem(R) 6000, Taped Seam, Hooded Chemical Resistant Coveralls -  38E423|TF169TGYMD0006TV - Grainger">
          <a:extLst>
            <a:ext uri="{FF2B5EF4-FFF2-40B4-BE49-F238E27FC236}">
              <a16:creationId xmlns:a16="http://schemas.microsoft.com/office/drawing/2014/main" id="{088F8AFF-B22D-4C64-819E-4CB16189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568" y="15328611"/>
          <a:ext cx="985322" cy="978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277092</xdr:colOff>
      <xdr:row>12</xdr:row>
      <xdr:rowOff>121228</xdr:rowOff>
    </xdr:from>
    <xdr:to>
      <xdr:col>5</xdr:col>
      <xdr:colOff>1382198</xdr:colOff>
      <xdr:row>12</xdr:row>
      <xdr:rowOff>1218007</xdr:rowOff>
    </xdr:to>
    <xdr:pic>
      <xdr:nvPicPr>
        <xdr:cNvPr id="28" name="Picture 27" descr="PIP® MaxiChem® 56-635/L Non-Slip Grip Chemical-Resistant Gloves, L,  Nitrile/Lycra®, Black/Green, Nylon Lining, 14 in L, Resists: Abrasion, Cut,  Tear and Puncture, Gauntlet Cuff, 1.3 mm Thickness | SMC">
          <a:extLst>
            <a:ext uri="{FF2B5EF4-FFF2-40B4-BE49-F238E27FC236}">
              <a16:creationId xmlns:a16="http://schemas.microsoft.com/office/drawing/2014/main" id="{C0056413-0524-4248-AD71-07A7050E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3167" y="16650278"/>
          <a:ext cx="1108281" cy="1096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398318</xdr:colOff>
      <xdr:row>13</xdr:row>
      <xdr:rowOff>207818</xdr:rowOff>
    </xdr:from>
    <xdr:to>
      <xdr:col>5</xdr:col>
      <xdr:colOff>1288678</xdr:colOff>
      <xdr:row>13</xdr:row>
      <xdr:rowOff>1074593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B1ACC26-7253-4248-A3C4-6B4F17F4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568" y="18152918"/>
          <a:ext cx="89036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332222</xdr:colOff>
      <xdr:row>14</xdr:row>
      <xdr:rowOff>207817</xdr:rowOff>
    </xdr:from>
    <xdr:to>
      <xdr:col>5</xdr:col>
      <xdr:colOff>1418276</xdr:colOff>
      <xdr:row>14</xdr:row>
      <xdr:rowOff>1295747</xdr:rowOff>
    </xdr:to>
    <xdr:pic>
      <xdr:nvPicPr>
        <xdr:cNvPr id="30" name="Picture 29" descr="Worksafe Argon Cowhide Leather Gloves Size 9">
          <a:extLst>
            <a:ext uri="{FF2B5EF4-FFF2-40B4-BE49-F238E27FC236}">
              <a16:creationId xmlns:a16="http://schemas.microsoft.com/office/drawing/2014/main" id="{9678AB04-CF04-43AB-9D96-5956EEE5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4647" y="19572142"/>
          <a:ext cx="1086054" cy="108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329045</xdr:colOff>
      <xdr:row>15</xdr:row>
      <xdr:rowOff>207818</xdr:rowOff>
    </xdr:from>
    <xdr:to>
      <xdr:col>5</xdr:col>
      <xdr:colOff>1225755</xdr:colOff>
      <xdr:row>15</xdr:row>
      <xdr:rowOff>1074593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E4DAF19-0DE2-4D24-B46F-0F58DD18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1470" y="20991368"/>
          <a:ext cx="89671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505402</xdr:colOff>
      <xdr:row>20</xdr:row>
      <xdr:rowOff>334384</xdr:rowOff>
    </xdr:from>
    <xdr:to>
      <xdr:col>5</xdr:col>
      <xdr:colOff>1383062</xdr:colOff>
      <xdr:row>20</xdr:row>
      <xdr:rowOff>1188459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7483C9C-2603-4F6A-BDCE-A428D9E4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5277" y="31624009"/>
          <a:ext cx="87766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450272</xdr:colOff>
      <xdr:row>26</xdr:row>
      <xdr:rowOff>190500</xdr:rowOff>
    </xdr:from>
    <xdr:to>
      <xdr:col>5</xdr:col>
      <xdr:colOff>1578757</xdr:colOff>
      <xdr:row>26</xdr:row>
      <xdr:rowOff>1174142</xdr:rowOff>
    </xdr:to>
    <xdr:pic>
      <xdr:nvPicPr>
        <xdr:cNvPr id="33" name="Picture 32" descr="Phin/Tấm Lọc Hơi Hỗn Hợp/Bụi 3M™ 60926, P100, Bảo Vệ Hô Hấp, 60 Cái/Thùng |  3M Việt Nam">
          <a:extLst>
            <a:ext uri="{FF2B5EF4-FFF2-40B4-BE49-F238E27FC236}">
              <a16:creationId xmlns:a16="http://schemas.microsoft.com/office/drawing/2014/main" id="{489FC3CB-0F7A-458A-9B88-FA2B55AA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347" y="36204525"/>
          <a:ext cx="1134835" cy="983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481735</xdr:colOff>
      <xdr:row>28</xdr:row>
      <xdr:rowOff>193675</xdr:rowOff>
    </xdr:from>
    <xdr:to>
      <xdr:col>5</xdr:col>
      <xdr:colOff>1522186</xdr:colOff>
      <xdr:row>28</xdr:row>
      <xdr:rowOff>1217612</xdr:rowOff>
    </xdr:to>
    <xdr:pic>
      <xdr:nvPicPr>
        <xdr:cNvPr id="34" name="Picture 33" descr="uvex C500 wet cut protection glove | Safety gloves">
          <a:extLst>
            <a:ext uri="{FF2B5EF4-FFF2-40B4-BE49-F238E27FC236}">
              <a16:creationId xmlns:a16="http://schemas.microsoft.com/office/drawing/2014/main" id="{39CF0EDA-5975-4B82-AF2B-F6946D75B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160" y="39087425"/>
          <a:ext cx="1040451" cy="1040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311726</xdr:colOff>
      <xdr:row>30</xdr:row>
      <xdr:rowOff>134792</xdr:rowOff>
    </xdr:from>
    <xdr:to>
      <xdr:col>5</xdr:col>
      <xdr:colOff>1416832</xdr:colOff>
      <xdr:row>30</xdr:row>
      <xdr:rowOff>1206788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6EEF7BA-54AB-470B-815A-D40291A7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4151" y="41654267"/>
          <a:ext cx="1105106" cy="1071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155864</xdr:colOff>
      <xdr:row>36</xdr:row>
      <xdr:rowOff>398318</xdr:rowOff>
    </xdr:from>
    <xdr:to>
      <xdr:col>6</xdr:col>
      <xdr:colOff>0</xdr:colOff>
      <xdr:row>36</xdr:row>
      <xdr:rowOff>923636</xdr:rowOff>
    </xdr:to>
    <xdr:pic>
      <xdr:nvPicPr>
        <xdr:cNvPr id="36" name="Picture 35" descr="Medical Prescription Safety Glasses RX-15011 - Attenutech">
          <a:extLst>
            <a:ext uri="{FF2B5EF4-FFF2-40B4-BE49-F238E27FC236}">
              <a16:creationId xmlns:a16="http://schemas.microsoft.com/office/drawing/2014/main" id="{E198CA5E-D832-4497-B36B-2A550E07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289" y="50737943"/>
          <a:ext cx="1526886" cy="528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415636</xdr:colOff>
      <xdr:row>38</xdr:row>
      <xdr:rowOff>207819</xdr:rowOff>
    </xdr:from>
    <xdr:to>
      <xdr:col>5</xdr:col>
      <xdr:colOff>1302821</xdr:colOff>
      <xdr:row>38</xdr:row>
      <xdr:rowOff>1074594</xdr:rowOff>
    </xdr:to>
    <xdr:pic>
      <xdr:nvPicPr>
        <xdr:cNvPr id="37" name="Picture 36" descr="CAMP 1275 &amp; CAMP 7030206, from thaian.com">
          <a:extLst>
            <a:ext uri="{FF2B5EF4-FFF2-40B4-BE49-F238E27FC236}">
              <a16:creationId xmlns:a16="http://schemas.microsoft.com/office/drawing/2014/main" id="{24155414-DCEA-42A8-9EAB-FBD9C374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1711" y="53176344"/>
          <a:ext cx="89353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381001</xdr:colOff>
      <xdr:row>41</xdr:row>
      <xdr:rowOff>103909</xdr:rowOff>
    </xdr:from>
    <xdr:to>
      <xdr:col>5</xdr:col>
      <xdr:colOff>1495632</xdr:colOff>
      <xdr:row>41</xdr:row>
      <xdr:rowOff>1199453</xdr:rowOff>
    </xdr:to>
    <xdr:pic>
      <xdr:nvPicPr>
        <xdr:cNvPr id="38" name="Picture 37" descr="Chill-Its 6486 FR Multi-Band | Ergodyne">
          <a:extLst>
            <a:ext uri="{FF2B5EF4-FFF2-40B4-BE49-F238E27FC236}">
              <a16:creationId xmlns:a16="http://schemas.microsoft.com/office/drawing/2014/main" id="{7171DD87-165F-48E3-9B1A-3D379ED4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1" y="57018959"/>
          <a:ext cx="1114631" cy="1092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224519</xdr:colOff>
      <xdr:row>17</xdr:row>
      <xdr:rowOff>121104</xdr:rowOff>
    </xdr:from>
    <xdr:to>
      <xdr:col>5</xdr:col>
      <xdr:colOff>1421494</xdr:colOff>
      <xdr:row>18</xdr:row>
      <xdr:rowOff>1125518</xdr:rowOff>
    </xdr:to>
    <xdr:pic>
      <xdr:nvPicPr>
        <xdr:cNvPr id="45" name="Picture 45" descr="3M (formerly Aearo) H9P3E Peltor Optime 98 Helmet Mount Earmuffs, English,  15.34 fl. oz., Plastic, 1&quot; x 7.4&quot; x 5.1&quot;: Science Lab Ear Muffs:  Amazon.com: Tools &amp; Home Improvement">
          <a:extLst>
            <a:ext uri="{FF2B5EF4-FFF2-40B4-BE49-F238E27FC236}">
              <a16:creationId xmlns:a16="http://schemas.microsoft.com/office/drawing/2014/main" id="{72EB028A-B4E6-449D-A098-DC921AA5C42F}"/>
            </a:ext>
            <a:ext uri="{147F2762-F138-4A5C-976F-8EAC2B608ADB}">
              <a16:predDERef xmlns:a16="http://schemas.microsoft.com/office/drawing/2014/main" pred="{28DEB517-446E-4AFF-B596-8B9C051E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562224">
          <a:off x="9460594" y="23746279"/>
          <a:ext cx="1196975" cy="126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207819</xdr:colOff>
      <xdr:row>21</xdr:row>
      <xdr:rowOff>210993</xdr:rowOff>
    </xdr:from>
    <xdr:to>
      <xdr:col>5</xdr:col>
      <xdr:colOff>1525361</xdr:colOff>
      <xdr:row>21</xdr:row>
      <xdr:rowOff>1075170</xdr:rowOff>
    </xdr:to>
    <xdr:pic>
      <xdr:nvPicPr>
        <xdr:cNvPr id="46" name="Picture 45" descr="Phin lọc 6001 3M">
          <a:extLst>
            <a:ext uri="{FF2B5EF4-FFF2-40B4-BE49-F238E27FC236}">
              <a16:creationId xmlns:a16="http://schemas.microsoft.com/office/drawing/2014/main" id="{16FF954B-C72C-4824-A9E5-88D8B2440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10" b="25091"/>
        <a:stretch/>
      </xdr:blipFill>
      <xdr:spPr bwMode="auto">
        <a:xfrm>
          <a:off x="9447069" y="29652768"/>
          <a:ext cx="1317542" cy="864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432954</xdr:colOff>
      <xdr:row>37</xdr:row>
      <xdr:rowOff>173182</xdr:rowOff>
    </xdr:from>
    <xdr:to>
      <xdr:col>5</xdr:col>
      <xdr:colOff>1304264</xdr:colOff>
      <xdr:row>37</xdr:row>
      <xdr:rowOff>1046307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2840FE28-AD30-4FF7-BAE1-B522185D2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9029" y="51827257"/>
          <a:ext cx="87766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259774</xdr:colOff>
      <xdr:row>35</xdr:row>
      <xdr:rowOff>86590</xdr:rowOff>
    </xdr:from>
    <xdr:to>
      <xdr:col>5</xdr:col>
      <xdr:colOff>1265588</xdr:colOff>
      <xdr:row>35</xdr:row>
      <xdr:rowOff>1103744</xdr:rowOff>
    </xdr:to>
    <xdr:pic>
      <xdr:nvPicPr>
        <xdr:cNvPr id="72" name="Picture 71" descr="MODEL: SHOWA NO. 883, from qtetech.com">
          <a:extLst>
            <a:ext uri="{FF2B5EF4-FFF2-40B4-BE49-F238E27FC236}">
              <a16:creationId xmlns:a16="http://schemas.microsoft.com/office/drawing/2014/main" id="{D83258D4-3D3F-49F1-B59B-EFA7C3AA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5849" y="49108590"/>
          <a:ext cx="1012164" cy="1013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244845</xdr:colOff>
      <xdr:row>33</xdr:row>
      <xdr:rowOff>392214</xdr:rowOff>
    </xdr:from>
    <xdr:to>
      <xdr:col>6</xdr:col>
      <xdr:colOff>693</xdr:colOff>
      <xdr:row>33</xdr:row>
      <xdr:rowOff>1779587</xdr:rowOff>
    </xdr:to>
    <xdr:pic>
      <xdr:nvPicPr>
        <xdr:cNvPr id="73" name="Picture 73">
          <a:extLst>
            <a:ext uri="{FF2B5EF4-FFF2-40B4-BE49-F238E27FC236}">
              <a16:creationId xmlns:a16="http://schemas.microsoft.com/office/drawing/2014/main" id="{DCDD1A79-3D6E-4B65-A810-D346E072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5095" y="49541214"/>
          <a:ext cx="1422723" cy="1393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273916</xdr:colOff>
      <xdr:row>32</xdr:row>
      <xdr:rowOff>31462</xdr:rowOff>
    </xdr:from>
    <xdr:to>
      <xdr:col>5</xdr:col>
      <xdr:colOff>1504867</xdr:colOff>
      <xdr:row>32</xdr:row>
      <xdr:rowOff>1254703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EC7CBCA5-3F78-482A-9789-413E57ED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6341" y="44176662"/>
          <a:ext cx="1230951" cy="1235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519546</xdr:colOff>
      <xdr:row>27</xdr:row>
      <xdr:rowOff>155864</xdr:rowOff>
    </xdr:from>
    <xdr:to>
      <xdr:col>5</xdr:col>
      <xdr:colOff>1397206</xdr:colOff>
      <xdr:row>27</xdr:row>
      <xdr:rowOff>1035339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3EC23346-587C-40FE-BCC2-C94D62A4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971" y="37735164"/>
          <a:ext cx="877660" cy="87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238125</xdr:colOff>
      <xdr:row>2</xdr:row>
      <xdr:rowOff>47625</xdr:rowOff>
    </xdr:from>
    <xdr:to>
      <xdr:col>5</xdr:col>
      <xdr:colOff>1343025</xdr:colOff>
      <xdr:row>2</xdr:row>
      <xdr:rowOff>920750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8F1BC733-1CCA-4EBA-B03D-8D10C47A38B5}"/>
            </a:ext>
            <a:ext uri="{147F2762-F138-4A5C-976F-8EAC2B608ADB}">
              <a16:predDERef xmlns:a16="http://schemas.microsoft.com/office/drawing/2014/main" pred="{3EC23346-587C-40FE-BCC2-C94D62A4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2695575"/>
          <a:ext cx="110490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126010</xdr:colOff>
      <xdr:row>3</xdr:row>
      <xdr:rowOff>73313</xdr:rowOff>
    </xdr:from>
    <xdr:to>
      <xdr:col>5</xdr:col>
      <xdr:colOff>1248244</xdr:colOff>
      <xdr:row>3</xdr:row>
      <xdr:rowOff>951922</xdr:rowOff>
    </xdr:to>
    <xdr:pic>
      <xdr:nvPicPr>
        <xdr:cNvPr id="218" name="Picture 76" descr="Khẩu trang lọc bụi 3M 8210">
          <a:extLst>
            <a:ext uri="{FF2B5EF4-FFF2-40B4-BE49-F238E27FC236}">
              <a16:creationId xmlns:a16="http://schemas.microsoft.com/office/drawing/2014/main" id="{1AC3F5D9-C6DE-4DFA-95E0-D8A02DC59169}"/>
            </a:ext>
            <a:ext uri="{147F2762-F138-4A5C-976F-8EAC2B608ADB}">
              <a16:predDERef xmlns:a16="http://schemas.microsoft.com/office/drawing/2014/main" pred="{8F1BC733-1CCA-4EBA-B03D-8D10C47A3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7510" y="3744768"/>
          <a:ext cx="1125409" cy="878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79" name="Picture 858">
          <a:extLst>
            <a:ext uri="{FF2B5EF4-FFF2-40B4-BE49-F238E27FC236}">
              <a16:creationId xmlns:a16="http://schemas.microsoft.com/office/drawing/2014/main" id="{21EDEF1E-5A28-4999-A217-31B0EA08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80" name="Picture 858">
          <a:extLst>
            <a:ext uri="{FF2B5EF4-FFF2-40B4-BE49-F238E27FC236}">
              <a16:creationId xmlns:a16="http://schemas.microsoft.com/office/drawing/2014/main" id="{874F49DD-1391-41AF-98B9-875246DA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81" name="Picture 858">
          <a:extLst>
            <a:ext uri="{FF2B5EF4-FFF2-40B4-BE49-F238E27FC236}">
              <a16:creationId xmlns:a16="http://schemas.microsoft.com/office/drawing/2014/main" id="{596CE1D0-7B36-4C36-A4E7-C646805F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82" name="Picture 858">
          <a:extLst>
            <a:ext uri="{FF2B5EF4-FFF2-40B4-BE49-F238E27FC236}">
              <a16:creationId xmlns:a16="http://schemas.microsoft.com/office/drawing/2014/main" id="{CDE84ECE-ABCD-4654-B2E3-6DCD46CA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83" name="Picture 858">
          <a:extLst>
            <a:ext uri="{FF2B5EF4-FFF2-40B4-BE49-F238E27FC236}">
              <a16:creationId xmlns:a16="http://schemas.microsoft.com/office/drawing/2014/main" id="{BE63B240-CC70-44B6-8B8C-F114B252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84" name="Picture 858">
          <a:extLst>
            <a:ext uri="{FF2B5EF4-FFF2-40B4-BE49-F238E27FC236}">
              <a16:creationId xmlns:a16="http://schemas.microsoft.com/office/drawing/2014/main" id="{D8EBFFE9-99EC-4533-B9B1-6834006C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85" name="Picture 858">
          <a:extLst>
            <a:ext uri="{FF2B5EF4-FFF2-40B4-BE49-F238E27FC236}">
              <a16:creationId xmlns:a16="http://schemas.microsoft.com/office/drawing/2014/main" id="{92F29B4F-8650-46EE-85A6-3D2FABE8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86" name="Picture 858">
          <a:extLst>
            <a:ext uri="{FF2B5EF4-FFF2-40B4-BE49-F238E27FC236}">
              <a16:creationId xmlns:a16="http://schemas.microsoft.com/office/drawing/2014/main" id="{E5D56AA9-AC38-4CCE-9AFA-BCF3A8A4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87" name="Picture 858">
          <a:extLst>
            <a:ext uri="{FF2B5EF4-FFF2-40B4-BE49-F238E27FC236}">
              <a16:creationId xmlns:a16="http://schemas.microsoft.com/office/drawing/2014/main" id="{1850C7C9-C58F-47CC-95FC-FD49D40C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88" name="Picture 858">
          <a:extLst>
            <a:ext uri="{FF2B5EF4-FFF2-40B4-BE49-F238E27FC236}">
              <a16:creationId xmlns:a16="http://schemas.microsoft.com/office/drawing/2014/main" id="{E2B0232C-D698-4EA3-B78A-42AD4CFF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89" name="Picture 858">
          <a:extLst>
            <a:ext uri="{FF2B5EF4-FFF2-40B4-BE49-F238E27FC236}">
              <a16:creationId xmlns:a16="http://schemas.microsoft.com/office/drawing/2014/main" id="{F3125690-57A4-4DA6-ADCF-FE9C7AE00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90" name="Picture 858">
          <a:extLst>
            <a:ext uri="{FF2B5EF4-FFF2-40B4-BE49-F238E27FC236}">
              <a16:creationId xmlns:a16="http://schemas.microsoft.com/office/drawing/2014/main" id="{EFD38123-10C4-46ED-8FFB-B286482B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91" name="Picture 858">
          <a:extLst>
            <a:ext uri="{FF2B5EF4-FFF2-40B4-BE49-F238E27FC236}">
              <a16:creationId xmlns:a16="http://schemas.microsoft.com/office/drawing/2014/main" id="{F4CDB12F-056E-470F-B622-461E1017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92" name="Picture 858">
          <a:extLst>
            <a:ext uri="{FF2B5EF4-FFF2-40B4-BE49-F238E27FC236}">
              <a16:creationId xmlns:a16="http://schemas.microsoft.com/office/drawing/2014/main" id="{80A7F2A6-E0C2-4EDC-82AC-B1D9EBCC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93" name="Picture 858">
          <a:extLst>
            <a:ext uri="{FF2B5EF4-FFF2-40B4-BE49-F238E27FC236}">
              <a16:creationId xmlns:a16="http://schemas.microsoft.com/office/drawing/2014/main" id="{7C6FFE27-023E-4BA4-8EEA-1690DE02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94" name="Picture 858">
          <a:extLst>
            <a:ext uri="{FF2B5EF4-FFF2-40B4-BE49-F238E27FC236}">
              <a16:creationId xmlns:a16="http://schemas.microsoft.com/office/drawing/2014/main" id="{6CA5B18E-1924-43CF-8F85-69C7A579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95" name="Picture 858">
          <a:extLst>
            <a:ext uri="{FF2B5EF4-FFF2-40B4-BE49-F238E27FC236}">
              <a16:creationId xmlns:a16="http://schemas.microsoft.com/office/drawing/2014/main" id="{C6163198-9A6F-4D06-BE28-5846A0A0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96" name="Picture 858">
          <a:extLst>
            <a:ext uri="{FF2B5EF4-FFF2-40B4-BE49-F238E27FC236}">
              <a16:creationId xmlns:a16="http://schemas.microsoft.com/office/drawing/2014/main" id="{078B8FCC-D598-41E8-87C3-C79F7E82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97" name="Picture 858">
          <a:extLst>
            <a:ext uri="{FF2B5EF4-FFF2-40B4-BE49-F238E27FC236}">
              <a16:creationId xmlns:a16="http://schemas.microsoft.com/office/drawing/2014/main" id="{19FF6F03-497F-469B-B584-7DD218CE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98" name="Picture 858">
          <a:extLst>
            <a:ext uri="{FF2B5EF4-FFF2-40B4-BE49-F238E27FC236}">
              <a16:creationId xmlns:a16="http://schemas.microsoft.com/office/drawing/2014/main" id="{25450BBB-3968-459D-872C-04598D20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99" name="Picture 858">
          <a:extLst>
            <a:ext uri="{FF2B5EF4-FFF2-40B4-BE49-F238E27FC236}">
              <a16:creationId xmlns:a16="http://schemas.microsoft.com/office/drawing/2014/main" id="{B0412416-6205-45E7-92F0-7DABB567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00" name="Picture 858">
          <a:extLst>
            <a:ext uri="{FF2B5EF4-FFF2-40B4-BE49-F238E27FC236}">
              <a16:creationId xmlns:a16="http://schemas.microsoft.com/office/drawing/2014/main" id="{CCB59204-18CE-45EF-A3B0-803EDBD6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01" name="Picture 858">
          <a:extLst>
            <a:ext uri="{FF2B5EF4-FFF2-40B4-BE49-F238E27FC236}">
              <a16:creationId xmlns:a16="http://schemas.microsoft.com/office/drawing/2014/main" id="{49B7427D-7019-40F4-9484-0BD8FCD7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02" name="Picture 858">
          <a:extLst>
            <a:ext uri="{FF2B5EF4-FFF2-40B4-BE49-F238E27FC236}">
              <a16:creationId xmlns:a16="http://schemas.microsoft.com/office/drawing/2014/main" id="{51C8A024-7D34-489D-BDDC-A3864F74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03" name="Picture 858">
          <a:extLst>
            <a:ext uri="{FF2B5EF4-FFF2-40B4-BE49-F238E27FC236}">
              <a16:creationId xmlns:a16="http://schemas.microsoft.com/office/drawing/2014/main" id="{30D2767B-C5CC-4A70-B211-060508AE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04" name="Picture 858">
          <a:extLst>
            <a:ext uri="{FF2B5EF4-FFF2-40B4-BE49-F238E27FC236}">
              <a16:creationId xmlns:a16="http://schemas.microsoft.com/office/drawing/2014/main" id="{FE3DFC1C-DE10-432C-AE4F-6D620ACA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05" name="Picture 858">
          <a:extLst>
            <a:ext uri="{FF2B5EF4-FFF2-40B4-BE49-F238E27FC236}">
              <a16:creationId xmlns:a16="http://schemas.microsoft.com/office/drawing/2014/main" id="{7ABDC436-5E6D-4CF3-A718-92F201F7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06" name="Picture 858">
          <a:extLst>
            <a:ext uri="{FF2B5EF4-FFF2-40B4-BE49-F238E27FC236}">
              <a16:creationId xmlns:a16="http://schemas.microsoft.com/office/drawing/2014/main" id="{139398E4-F920-4EBB-A4CD-97AFCFBD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07" name="Picture 858">
          <a:extLst>
            <a:ext uri="{FF2B5EF4-FFF2-40B4-BE49-F238E27FC236}">
              <a16:creationId xmlns:a16="http://schemas.microsoft.com/office/drawing/2014/main" id="{ED72E801-3219-44C0-B06A-002F3EDA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08" name="Picture 858">
          <a:extLst>
            <a:ext uri="{FF2B5EF4-FFF2-40B4-BE49-F238E27FC236}">
              <a16:creationId xmlns:a16="http://schemas.microsoft.com/office/drawing/2014/main" id="{A73E64F2-AAF0-46E7-AB04-AAF863B2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09" name="Picture 858">
          <a:extLst>
            <a:ext uri="{FF2B5EF4-FFF2-40B4-BE49-F238E27FC236}">
              <a16:creationId xmlns:a16="http://schemas.microsoft.com/office/drawing/2014/main" id="{1A11EF43-5CE2-4ED2-90C7-62DEAB7A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10" name="Picture 858">
          <a:extLst>
            <a:ext uri="{FF2B5EF4-FFF2-40B4-BE49-F238E27FC236}">
              <a16:creationId xmlns:a16="http://schemas.microsoft.com/office/drawing/2014/main" id="{5D641EEF-42FF-499E-B8C0-61FBA89D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11" name="Picture 858">
          <a:extLst>
            <a:ext uri="{FF2B5EF4-FFF2-40B4-BE49-F238E27FC236}">
              <a16:creationId xmlns:a16="http://schemas.microsoft.com/office/drawing/2014/main" id="{2F978F1E-4C89-4356-9F49-3361DFA6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12" name="Picture 858">
          <a:extLst>
            <a:ext uri="{FF2B5EF4-FFF2-40B4-BE49-F238E27FC236}">
              <a16:creationId xmlns:a16="http://schemas.microsoft.com/office/drawing/2014/main" id="{B06E24D8-3E97-4F28-AD43-6FC73E47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13" name="Picture 858">
          <a:extLst>
            <a:ext uri="{FF2B5EF4-FFF2-40B4-BE49-F238E27FC236}">
              <a16:creationId xmlns:a16="http://schemas.microsoft.com/office/drawing/2014/main" id="{DBA0CF40-6280-4C21-8CAA-E52187F9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14" name="Picture 858">
          <a:extLst>
            <a:ext uri="{FF2B5EF4-FFF2-40B4-BE49-F238E27FC236}">
              <a16:creationId xmlns:a16="http://schemas.microsoft.com/office/drawing/2014/main" id="{216E2272-8C80-4B96-BD4D-E9402FF9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15" name="Picture 858">
          <a:extLst>
            <a:ext uri="{FF2B5EF4-FFF2-40B4-BE49-F238E27FC236}">
              <a16:creationId xmlns:a16="http://schemas.microsoft.com/office/drawing/2014/main" id="{8C1C0059-7910-4FF0-B614-4A775370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16" name="Picture 858">
          <a:extLst>
            <a:ext uri="{FF2B5EF4-FFF2-40B4-BE49-F238E27FC236}">
              <a16:creationId xmlns:a16="http://schemas.microsoft.com/office/drawing/2014/main" id="{275E7082-800D-4FBC-98C7-04C52A630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17" name="Picture 858">
          <a:extLst>
            <a:ext uri="{FF2B5EF4-FFF2-40B4-BE49-F238E27FC236}">
              <a16:creationId xmlns:a16="http://schemas.microsoft.com/office/drawing/2014/main" id="{2BD49CBB-E507-437B-9CF1-0414A796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18" name="Picture 858">
          <a:extLst>
            <a:ext uri="{FF2B5EF4-FFF2-40B4-BE49-F238E27FC236}">
              <a16:creationId xmlns:a16="http://schemas.microsoft.com/office/drawing/2014/main" id="{63775835-2EB7-41FB-947C-AEED5CDA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19" name="Picture 858">
          <a:extLst>
            <a:ext uri="{FF2B5EF4-FFF2-40B4-BE49-F238E27FC236}">
              <a16:creationId xmlns:a16="http://schemas.microsoft.com/office/drawing/2014/main" id="{D26BC09A-742D-496E-BFE0-2AF17BB4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20" name="Picture 858">
          <a:extLst>
            <a:ext uri="{FF2B5EF4-FFF2-40B4-BE49-F238E27FC236}">
              <a16:creationId xmlns:a16="http://schemas.microsoft.com/office/drawing/2014/main" id="{EA4CDB7C-4E08-480E-8595-BDBC003D7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21" name="Picture 858">
          <a:extLst>
            <a:ext uri="{FF2B5EF4-FFF2-40B4-BE49-F238E27FC236}">
              <a16:creationId xmlns:a16="http://schemas.microsoft.com/office/drawing/2014/main" id="{BFB9E4EA-E660-457B-BBC4-53FDDC60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22" name="Picture 858">
          <a:extLst>
            <a:ext uri="{FF2B5EF4-FFF2-40B4-BE49-F238E27FC236}">
              <a16:creationId xmlns:a16="http://schemas.microsoft.com/office/drawing/2014/main" id="{32079A84-7AFC-45D3-929E-D04038416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23" name="Picture 858">
          <a:extLst>
            <a:ext uri="{FF2B5EF4-FFF2-40B4-BE49-F238E27FC236}">
              <a16:creationId xmlns:a16="http://schemas.microsoft.com/office/drawing/2014/main" id="{D5C31C8D-C478-497A-843D-25141132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24" name="Picture 858">
          <a:extLst>
            <a:ext uri="{FF2B5EF4-FFF2-40B4-BE49-F238E27FC236}">
              <a16:creationId xmlns:a16="http://schemas.microsoft.com/office/drawing/2014/main" id="{8AEBB84F-D45E-4BBE-826A-5CC8E903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25" name="Picture 858">
          <a:extLst>
            <a:ext uri="{FF2B5EF4-FFF2-40B4-BE49-F238E27FC236}">
              <a16:creationId xmlns:a16="http://schemas.microsoft.com/office/drawing/2014/main" id="{8F04DEB4-CC89-4D7D-BB3E-357861FE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26" name="Picture 858">
          <a:extLst>
            <a:ext uri="{FF2B5EF4-FFF2-40B4-BE49-F238E27FC236}">
              <a16:creationId xmlns:a16="http://schemas.microsoft.com/office/drawing/2014/main" id="{821EC6B0-4BB1-4616-9876-2FC49507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27" name="Picture 858">
          <a:extLst>
            <a:ext uri="{FF2B5EF4-FFF2-40B4-BE49-F238E27FC236}">
              <a16:creationId xmlns:a16="http://schemas.microsoft.com/office/drawing/2014/main" id="{53ECB845-5A63-4CF6-900E-FB2D4017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28" name="Picture 858">
          <a:extLst>
            <a:ext uri="{FF2B5EF4-FFF2-40B4-BE49-F238E27FC236}">
              <a16:creationId xmlns:a16="http://schemas.microsoft.com/office/drawing/2014/main" id="{C9526F25-0F96-45CD-BB4C-3ACAAC23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29" name="Picture 858">
          <a:extLst>
            <a:ext uri="{FF2B5EF4-FFF2-40B4-BE49-F238E27FC236}">
              <a16:creationId xmlns:a16="http://schemas.microsoft.com/office/drawing/2014/main" id="{A0AFFA99-D4DA-4581-8715-FE4AA643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30" name="Picture 858">
          <a:extLst>
            <a:ext uri="{FF2B5EF4-FFF2-40B4-BE49-F238E27FC236}">
              <a16:creationId xmlns:a16="http://schemas.microsoft.com/office/drawing/2014/main" id="{644E73C8-BA20-4E8A-B422-B1BFE793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31" name="Picture 858">
          <a:extLst>
            <a:ext uri="{FF2B5EF4-FFF2-40B4-BE49-F238E27FC236}">
              <a16:creationId xmlns:a16="http://schemas.microsoft.com/office/drawing/2014/main" id="{E456D35D-988A-4AA0-9FFF-B31AF20E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32" name="Picture 858">
          <a:extLst>
            <a:ext uri="{FF2B5EF4-FFF2-40B4-BE49-F238E27FC236}">
              <a16:creationId xmlns:a16="http://schemas.microsoft.com/office/drawing/2014/main" id="{23BC09CE-D0C2-4989-8338-B5B71BAD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33" name="Picture 858">
          <a:extLst>
            <a:ext uri="{FF2B5EF4-FFF2-40B4-BE49-F238E27FC236}">
              <a16:creationId xmlns:a16="http://schemas.microsoft.com/office/drawing/2014/main" id="{6AC54C38-B513-4E21-8686-6596DC4C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34" name="Picture 858">
          <a:extLst>
            <a:ext uri="{FF2B5EF4-FFF2-40B4-BE49-F238E27FC236}">
              <a16:creationId xmlns:a16="http://schemas.microsoft.com/office/drawing/2014/main" id="{9CC6C974-C8E0-4E7E-856B-5145E489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35" name="Picture 858">
          <a:extLst>
            <a:ext uri="{FF2B5EF4-FFF2-40B4-BE49-F238E27FC236}">
              <a16:creationId xmlns:a16="http://schemas.microsoft.com/office/drawing/2014/main" id="{41BFF84E-74BB-40F5-9370-22881020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36" name="Picture 858">
          <a:extLst>
            <a:ext uri="{FF2B5EF4-FFF2-40B4-BE49-F238E27FC236}">
              <a16:creationId xmlns:a16="http://schemas.microsoft.com/office/drawing/2014/main" id="{123B32EF-7639-46EA-A314-5F5691E1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37" name="Picture 858">
          <a:extLst>
            <a:ext uri="{FF2B5EF4-FFF2-40B4-BE49-F238E27FC236}">
              <a16:creationId xmlns:a16="http://schemas.microsoft.com/office/drawing/2014/main" id="{DFF03E6D-CA19-44D4-9915-C8BFF96E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38" name="Picture 858">
          <a:extLst>
            <a:ext uri="{FF2B5EF4-FFF2-40B4-BE49-F238E27FC236}">
              <a16:creationId xmlns:a16="http://schemas.microsoft.com/office/drawing/2014/main" id="{CA59A820-42A3-40E5-9A55-A87157D6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39" name="Picture 858">
          <a:extLst>
            <a:ext uri="{FF2B5EF4-FFF2-40B4-BE49-F238E27FC236}">
              <a16:creationId xmlns:a16="http://schemas.microsoft.com/office/drawing/2014/main" id="{026611F0-004D-4613-AD8E-13856008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40" name="Picture 858">
          <a:extLst>
            <a:ext uri="{FF2B5EF4-FFF2-40B4-BE49-F238E27FC236}">
              <a16:creationId xmlns:a16="http://schemas.microsoft.com/office/drawing/2014/main" id="{ADA02434-675E-4332-82C7-FB1469E2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41" name="Picture 858">
          <a:extLst>
            <a:ext uri="{FF2B5EF4-FFF2-40B4-BE49-F238E27FC236}">
              <a16:creationId xmlns:a16="http://schemas.microsoft.com/office/drawing/2014/main" id="{D83D1139-52AB-46FF-9AB8-B46D3EB2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42" name="Picture 858">
          <a:extLst>
            <a:ext uri="{FF2B5EF4-FFF2-40B4-BE49-F238E27FC236}">
              <a16:creationId xmlns:a16="http://schemas.microsoft.com/office/drawing/2014/main" id="{3AC91333-C1B0-4D6C-9B92-E0142743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43" name="Picture 858">
          <a:extLst>
            <a:ext uri="{FF2B5EF4-FFF2-40B4-BE49-F238E27FC236}">
              <a16:creationId xmlns:a16="http://schemas.microsoft.com/office/drawing/2014/main" id="{F733CAD7-ED4D-4288-AC64-037FB1B5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44" name="Picture 858">
          <a:extLst>
            <a:ext uri="{FF2B5EF4-FFF2-40B4-BE49-F238E27FC236}">
              <a16:creationId xmlns:a16="http://schemas.microsoft.com/office/drawing/2014/main" id="{D2951FE7-89F3-46D8-B95D-A8C5A92B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45" name="Picture 858">
          <a:extLst>
            <a:ext uri="{FF2B5EF4-FFF2-40B4-BE49-F238E27FC236}">
              <a16:creationId xmlns:a16="http://schemas.microsoft.com/office/drawing/2014/main" id="{EA4DF71D-79C1-47BD-860B-510625F0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46" name="Picture 858">
          <a:extLst>
            <a:ext uri="{FF2B5EF4-FFF2-40B4-BE49-F238E27FC236}">
              <a16:creationId xmlns:a16="http://schemas.microsoft.com/office/drawing/2014/main" id="{DD74D593-910D-4F58-B577-B881AE02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47" name="Picture 858">
          <a:extLst>
            <a:ext uri="{FF2B5EF4-FFF2-40B4-BE49-F238E27FC236}">
              <a16:creationId xmlns:a16="http://schemas.microsoft.com/office/drawing/2014/main" id="{FA037977-7BB6-4B4F-A072-148B9CC5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48" name="Picture 858">
          <a:extLst>
            <a:ext uri="{FF2B5EF4-FFF2-40B4-BE49-F238E27FC236}">
              <a16:creationId xmlns:a16="http://schemas.microsoft.com/office/drawing/2014/main" id="{5AD3266C-7594-4B0F-9A50-F0E13723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49" name="Picture 858">
          <a:extLst>
            <a:ext uri="{FF2B5EF4-FFF2-40B4-BE49-F238E27FC236}">
              <a16:creationId xmlns:a16="http://schemas.microsoft.com/office/drawing/2014/main" id="{9DEBD0B3-DADF-4EDC-B6E3-C0928509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50" name="Picture 858">
          <a:extLst>
            <a:ext uri="{FF2B5EF4-FFF2-40B4-BE49-F238E27FC236}">
              <a16:creationId xmlns:a16="http://schemas.microsoft.com/office/drawing/2014/main" id="{BEF78C3E-A9B8-48DD-A01C-12A297E2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51" name="Picture 858">
          <a:extLst>
            <a:ext uri="{FF2B5EF4-FFF2-40B4-BE49-F238E27FC236}">
              <a16:creationId xmlns:a16="http://schemas.microsoft.com/office/drawing/2014/main" id="{F98160B8-219F-41EA-AF76-B56CE9C4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52" name="Picture 858">
          <a:extLst>
            <a:ext uri="{FF2B5EF4-FFF2-40B4-BE49-F238E27FC236}">
              <a16:creationId xmlns:a16="http://schemas.microsoft.com/office/drawing/2014/main" id="{2E3A019B-067A-436B-BC36-2FDAAA4F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53" name="Picture 858">
          <a:extLst>
            <a:ext uri="{FF2B5EF4-FFF2-40B4-BE49-F238E27FC236}">
              <a16:creationId xmlns:a16="http://schemas.microsoft.com/office/drawing/2014/main" id="{EC20E69F-E25E-4008-9778-3B681E8B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54" name="Picture 858">
          <a:extLst>
            <a:ext uri="{FF2B5EF4-FFF2-40B4-BE49-F238E27FC236}">
              <a16:creationId xmlns:a16="http://schemas.microsoft.com/office/drawing/2014/main" id="{9610EF1B-0128-44CC-A864-3BC5EAB9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55" name="Picture 858">
          <a:extLst>
            <a:ext uri="{FF2B5EF4-FFF2-40B4-BE49-F238E27FC236}">
              <a16:creationId xmlns:a16="http://schemas.microsoft.com/office/drawing/2014/main" id="{9F7AC441-78CB-4965-A452-1D4184D1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56" name="Picture 858">
          <a:extLst>
            <a:ext uri="{FF2B5EF4-FFF2-40B4-BE49-F238E27FC236}">
              <a16:creationId xmlns:a16="http://schemas.microsoft.com/office/drawing/2014/main" id="{4B1835B0-12C7-473E-830E-C9671329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57" name="Picture 858">
          <a:extLst>
            <a:ext uri="{FF2B5EF4-FFF2-40B4-BE49-F238E27FC236}">
              <a16:creationId xmlns:a16="http://schemas.microsoft.com/office/drawing/2014/main" id="{8F0DB5E9-1F45-4308-A70A-868F573A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58" name="Picture 858">
          <a:extLst>
            <a:ext uri="{FF2B5EF4-FFF2-40B4-BE49-F238E27FC236}">
              <a16:creationId xmlns:a16="http://schemas.microsoft.com/office/drawing/2014/main" id="{D9920346-796F-4C7B-A124-51E4B93D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59" name="Picture 858">
          <a:extLst>
            <a:ext uri="{FF2B5EF4-FFF2-40B4-BE49-F238E27FC236}">
              <a16:creationId xmlns:a16="http://schemas.microsoft.com/office/drawing/2014/main" id="{9D6B627E-CB19-46B5-AFC5-FB8F0356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60" name="Picture 858">
          <a:extLst>
            <a:ext uri="{FF2B5EF4-FFF2-40B4-BE49-F238E27FC236}">
              <a16:creationId xmlns:a16="http://schemas.microsoft.com/office/drawing/2014/main" id="{D2B36F40-2D5A-41E6-9349-DF70E8DB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61" name="Picture 858">
          <a:extLst>
            <a:ext uri="{FF2B5EF4-FFF2-40B4-BE49-F238E27FC236}">
              <a16:creationId xmlns:a16="http://schemas.microsoft.com/office/drawing/2014/main" id="{65902F81-8883-42A6-819D-4E5A2F32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62" name="Picture 858">
          <a:extLst>
            <a:ext uri="{FF2B5EF4-FFF2-40B4-BE49-F238E27FC236}">
              <a16:creationId xmlns:a16="http://schemas.microsoft.com/office/drawing/2014/main" id="{CBD022E2-6B91-4E5A-B3F4-02FAF066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63" name="Picture 858">
          <a:extLst>
            <a:ext uri="{FF2B5EF4-FFF2-40B4-BE49-F238E27FC236}">
              <a16:creationId xmlns:a16="http://schemas.microsoft.com/office/drawing/2014/main" id="{122E3A8A-0845-4535-B501-3E647EF1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64" name="Picture 858">
          <a:extLst>
            <a:ext uri="{FF2B5EF4-FFF2-40B4-BE49-F238E27FC236}">
              <a16:creationId xmlns:a16="http://schemas.microsoft.com/office/drawing/2014/main" id="{EFB1C549-8D4F-4A58-BA41-F7EB5DAB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65" name="Picture 858">
          <a:extLst>
            <a:ext uri="{FF2B5EF4-FFF2-40B4-BE49-F238E27FC236}">
              <a16:creationId xmlns:a16="http://schemas.microsoft.com/office/drawing/2014/main" id="{1387FC83-7FF3-451A-9E00-D8B11A15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66" name="Picture 858">
          <a:extLst>
            <a:ext uri="{FF2B5EF4-FFF2-40B4-BE49-F238E27FC236}">
              <a16:creationId xmlns:a16="http://schemas.microsoft.com/office/drawing/2014/main" id="{B959A4AD-37A2-4BFD-AEFE-B2356DBE6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67" name="Picture 858">
          <a:extLst>
            <a:ext uri="{FF2B5EF4-FFF2-40B4-BE49-F238E27FC236}">
              <a16:creationId xmlns:a16="http://schemas.microsoft.com/office/drawing/2014/main" id="{E71C5DA3-0372-4509-A423-6F7F8CEF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68" name="Picture 858">
          <a:extLst>
            <a:ext uri="{FF2B5EF4-FFF2-40B4-BE49-F238E27FC236}">
              <a16:creationId xmlns:a16="http://schemas.microsoft.com/office/drawing/2014/main" id="{B2088AFF-AEDF-41E7-8613-DEBF4CBE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69" name="Picture 858">
          <a:extLst>
            <a:ext uri="{FF2B5EF4-FFF2-40B4-BE49-F238E27FC236}">
              <a16:creationId xmlns:a16="http://schemas.microsoft.com/office/drawing/2014/main" id="{E345D9BC-D4D3-4C74-AB75-1F40A38D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70" name="Picture 858">
          <a:extLst>
            <a:ext uri="{FF2B5EF4-FFF2-40B4-BE49-F238E27FC236}">
              <a16:creationId xmlns:a16="http://schemas.microsoft.com/office/drawing/2014/main" id="{2DBCA77A-1718-4C6A-886A-17340967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71" name="Picture 858">
          <a:extLst>
            <a:ext uri="{FF2B5EF4-FFF2-40B4-BE49-F238E27FC236}">
              <a16:creationId xmlns:a16="http://schemas.microsoft.com/office/drawing/2014/main" id="{5A63FC52-1BAF-4723-A7E0-DD26078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72" name="Picture 858">
          <a:extLst>
            <a:ext uri="{FF2B5EF4-FFF2-40B4-BE49-F238E27FC236}">
              <a16:creationId xmlns:a16="http://schemas.microsoft.com/office/drawing/2014/main" id="{84295071-E615-439C-B504-8ABC4A63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73" name="Picture 858">
          <a:extLst>
            <a:ext uri="{FF2B5EF4-FFF2-40B4-BE49-F238E27FC236}">
              <a16:creationId xmlns:a16="http://schemas.microsoft.com/office/drawing/2014/main" id="{33561067-B8FA-4A3B-854E-670E5D33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74" name="Picture 858">
          <a:extLst>
            <a:ext uri="{FF2B5EF4-FFF2-40B4-BE49-F238E27FC236}">
              <a16:creationId xmlns:a16="http://schemas.microsoft.com/office/drawing/2014/main" id="{4D5C3F2D-997E-42DF-A30B-68131456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75" name="Picture 858">
          <a:extLst>
            <a:ext uri="{FF2B5EF4-FFF2-40B4-BE49-F238E27FC236}">
              <a16:creationId xmlns:a16="http://schemas.microsoft.com/office/drawing/2014/main" id="{80991F06-F685-48C6-AA6F-A95324D7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76" name="Picture 858">
          <a:extLst>
            <a:ext uri="{FF2B5EF4-FFF2-40B4-BE49-F238E27FC236}">
              <a16:creationId xmlns:a16="http://schemas.microsoft.com/office/drawing/2014/main" id="{267433EF-2E17-4069-ACC4-BFF345F6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77" name="Picture 858">
          <a:extLst>
            <a:ext uri="{FF2B5EF4-FFF2-40B4-BE49-F238E27FC236}">
              <a16:creationId xmlns:a16="http://schemas.microsoft.com/office/drawing/2014/main" id="{FF31758F-833F-4709-8806-9ACBFAC2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78" name="Picture 858">
          <a:extLst>
            <a:ext uri="{FF2B5EF4-FFF2-40B4-BE49-F238E27FC236}">
              <a16:creationId xmlns:a16="http://schemas.microsoft.com/office/drawing/2014/main" id="{7C7324EF-C6A8-4C86-B24F-F7FC8172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79" name="Picture 858">
          <a:extLst>
            <a:ext uri="{FF2B5EF4-FFF2-40B4-BE49-F238E27FC236}">
              <a16:creationId xmlns:a16="http://schemas.microsoft.com/office/drawing/2014/main" id="{B8493C2F-D221-413B-8ACB-CE59CD02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80" name="Picture 858">
          <a:extLst>
            <a:ext uri="{FF2B5EF4-FFF2-40B4-BE49-F238E27FC236}">
              <a16:creationId xmlns:a16="http://schemas.microsoft.com/office/drawing/2014/main" id="{3BB342A8-5150-4CE5-8A31-77113160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81" name="Picture 858">
          <a:extLst>
            <a:ext uri="{FF2B5EF4-FFF2-40B4-BE49-F238E27FC236}">
              <a16:creationId xmlns:a16="http://schemas.microsoft.com/office/drawing/2014/main" id="{3E8806CA-476C-45D1-8E55-250D075C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82" name="Picture 858">
          <a:extLst>
            <a:ext uri="{FF2B5EF4-FFF2-40B4-BE49-F238E27FC236}">
              <a16:creationId xmlns:a16="http://schemas.microsoft.com/office/drawing/2014/main" id="{03E8191C-A1BE-4ACD-B784-998A3333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83" name="Picture 858">
          <a:extLst>
            <a:ext uri="{FF2B5EF4-FFF2-40B4-BE49-F238E27FC236}">
              <a16:creationId xmlns:a16="http://schemas.microsoft.com/office/drawing/2014/main" id="{B803782C-63D6-49D0-B457-1FEF4FB3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184" name="Picture 858">
          <a:extLst>
            <a:ext uri="{FF2B5EF4-FFF2-40B4-BE49-F238E27FC236}">
              <a16:creationId xmlns:a16="http://schemas.microsoft.com/office/drawing/2014/main" id="{8F1C9F0A-7766-44B7-96B0-8FBB2236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85" name="Picture 858">
          <a:extLst>
            <a:ext uri="{FF2B5EF4-FFF2-40B4-BE49-F238E27FC236}">
              <a16:creationId xmlns:a16="http://schemas.microsoft.com/office/drawing/2014/main" id="{120C478B-8075-4789-97E3-E92305E3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86" name="Picture 858">
          <a:extLst>
            <a:ext uri="{FF2B5EF4-FFF2-40B4-BE49-F238E27FC236}">
              <a16:creationId xmlns:a16="http://schemas.microsoft.com/office/drawing/2014/main" id="{391A83CF-B1A8-4E83-9A08-7A11A67C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87" name="Picture 858">
          <a:extLst>
            <a:ext uri="{FF2B5EF4-FFF2-40B4-BE49-F238E27FC236}">
              <a16:creationId xmlns:a16="http://schemas.microsoft.com/office/drawing/2014/main" id="{3254EEB8-FF58-477A-B5EF-46BC2D9F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88" name="Picture 858">
          <a:extLst>
            <a:ext uri="{FF2B5EF4-FFF2-40B4-BE49-F238E27FC236}">
              <a16:creationId xmlns:a16="http://schemas.microsoft.com/office/drawing/2014/main" id="{B0EC4906-3CEA-4C3C-80DE-D4B6CA96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89" name="Picture 858">
          <a:extLst>
            <a:ext uri="{FF2B5EF4-FFF2-40B4-BE49-F238E27FC236}">
              <a16:creationId xmlns:a16="http://schemas.microsoft.com/office/drawing/2014/main" id="{856A08A4-9B2A-4C6A-8355-6F435C71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90" name="Picture 858">
          <a:extLst>
            <a:ext uri="{FF2B5EF4-FFF2-40B4-BE49-F238E27FC236}">
              <a16:creationId xmlns:a16="http://schemas.microsoft.com/office/drawing/2014/main" id="{DAC5AD3E-C309-411B-B097-4B31989D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91" name="Picture 858">
          <a:extLst>
            <a:ext uri="{FF2B5EF4-FFF2-40B4-BE49-F238E27FC236}">
              <a16:creationId xmlns:a16="http://schemas.microsoft.com/office/drawing/2014/main" id="{44528D4F-5C28-4637-83C5-CE47A295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92" name="Picture 858">
          <a:extLst>
            <a:ext uri="{FF2B5EF4-FFF2-40B4-BE49-F238E27FC236}">
              <a16:creationId xmlns:a16="http://schemas.microsoft.com/office/drawing/2014/main" id="{ADDCED4B-397B-4BF0-9A8A-349F2430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93" name="Picture 858">
          <a:extLst>
            <a:ext uri="{FF2B5EF4-FFF2-40B4-BE49-F238E27FC236}">
              <a16:creationId xmlns:a16="http://schemas.microsoft.com/office/drawing/2014/main" id="{FE998AA5-3B7A-4C7B-BBC5-7C17E1D5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94" name="Picture 858">
          <a:extLst>
            <a:ext uri="{FF2B5EF4-FFF2-40B4-BE49-F238E27FC236}">
              <a16:creationId xmlns:a16="http://schemas.microsoft.com/office/drawing/2014/main" id="{B4F746C3-D32A-4512-820B-FC7F8060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95" name="Picture 858">
          <a:extLst>
            <a:ext uri="{FF2B5EF4-FFF2-40B4-BE49-F238E27FC236}">
              <a16:creationId xmlns:a16="http://schemas.microsoft.com/office/drawing/2014/main" id="{9035F899-CC68-41A6-956E-3A767161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96" name="Picture 858">
          <a:extLst>
            <a:ext uri="{FF2B5EF4-FFF2-40B4-BE49-F238E27FC236}">
              <a16:creationId xmlns:a16="http://schemas.microsoft.com/office/drawing/2014/main" id="{CEBA29AC-84E0-41C6-A7AB-F3E2E414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97" name="Picture 858">
          <a:extLst>
            <a:ext uri="{FF2B5EF4-FFF2-40B4-BE49-F238E27FC236}">
              <a16:creationId xmlns:a16="http://schemas.microsoft.com/office/drawing/2014/main" id="{7F7A15DF-C09E-4322-AD2E-84DC0768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98" name="Picture 858">
          <a:extLst>
            <a:ext uri="{FF2B5EF4-FFF2-40B4-BE49-F238E27FC236}">
              <a16:creationId xmlns:a16="http://schemas.microsoft.com/office/drawing/2014/main" id="{DD5641F2-7C99-4523-A1B3-18CDCB85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199" name="Picture 858">
          <a:extLst>
            <a:ext uri="{FF2B5EF4-FFF2-40B4-BE49-F238E27FC236}">
              <a16:creationId xmlns:a16="http://schemas.microsoft.com/office/drawing/2014/main" id="{0DA193DA-B964-449C-A719-24EA7DBF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200" name="Picture 858">
          <a:extLst>
            <a:ext uri="{FF2B5EF4-FFF2-40B4-BE49-F238E27FC236}">
              <a16:creationId xmlns:a16="http://schemas.microsoft.com/office/drawing/2014/main" id="{26E8089A-47E7-4E1C-B7E8-589C4FE0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201" name="Picture 858">
          <a:extLst>
            <a:ext uri="{FF2B5EF4-FFF2-40B4-BE49-F238E27FC236}">
              <a16:creationId xmlns:a16="http://schemas.microsoft.com/office/drawing/2014/main" id="{D15CB8E7-8A1A-4CE9-BCB0-7828CBC6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202" name="Picture 858">
          <a:extLst>
            <a:ext uri="{FF2B5EF4-FFF2-40B4-BE49-F238E27FC236}">
              <a16:creationId xmlns:a16="http://schemas.microsoft.com/office/drawing/2014/main" id="{EE87AA56-5426-4291-A26C-C6B09A89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203" name="Picture 858">
          <a:extLst>
            <a:ext uri="{FF2B5EF4-FFF2-40B4-BE49-F238E27FC236}">
              <a16:creationId xmlns:a16="http://schemas.microsoft.com/office/drawing/2014/main" id="{956E7A87-0FC3-4C98-83F9-B6197E47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204" name="Picture 858">
          <a:extLst>
            <a:ext uri="{FF2B5EF4-FFF2-40B4-BE49-F238E27FC236}">
              <a16:creationId xmlns:a16="http://schemas.microsoft.com/office/drawing/2014/main" id="{AD691936-DFDC-45EC-8662-8DECB9A5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205" name="Picture 858">
          <a:extLst>
            <a:ext uri="{FF2B5EF4-FFF2-40B4-BE49-F238E27FC236}">
              <a16:creationId xmlns:a16="http://schemas.microsoft.com/office/drawing/2014/main" id="{C710CAC8-A77B-4F3C-8BBD-82AE47E9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206" name="Picture 858">
          <a:extLst>
            <a:ext uri="{FF2B5EF4-FFF2-40B4-BE49-F238E27FC236}">
              <a16:creationId xmlns:a16="http://schemas.microsoft.com/office/drawing/2014/main" id="{1F6CA5FF-B46A-441F-9CC6-3D24CE48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207" name="Picture 858">
          <a:extLst>
            <a:ext uri="{FF2B5EF4-FFF2-40B4-BE49-F238E27FC236}">
              <a16:creationId xmlns:a16="http://schemas.microsoft.com/office/drawing/2014/main" id="{F5CEB172-6754-49D7-90D7-3B6FDA02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38100</xdr:colOff>
      <xdr:row>2</xdr:row>
      <xdr:rowOff>25400</xdr:rowOff>
    </xdr:to>
    <xdr:pic>
      <xdr:nvPicPr>
        <xdr:cNvPr id="208" name="Picture 858">
          <a:extLst>
            <a:ext uri="{FF2B5EF4-FFF2-40B4-BE49-F238E27FC236}">
              <a16:creationId xmlns:a16="http://schemas.microsoft.com/office/drawing/2014/main" id="{EEAE50F0-9CF4-4FC6-BFDC-E133EB57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38957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51" name="Picture 858">
          <a:extLst>
            <a:ext uri="{FF2B5EF4-FFF2-40B4-BE49-F238E27FC236}">
              <a16:creationId xmlns:a16="http://schemas.microsoft.com/office/drawing/2014/main" id="{94E19414-CCFA-4FD7-8AED-B8D7F66F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52" name="Picture 858">
          <a:extLst>
            <a:ext uri="{FF2B5EF4-FFF2-40B4-BE49-F238E27FC236}">
              <a16:creationId xmlns:a16="http://schemas.microsoft.com/office/drawing/2014/main" id="{B9F15D01-EAC6-48B2-B706-77583BE8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53" name="Picture 858">
          <a:extLst>
            <a:ext uri="{FF2B5EF4-FFF2-40B4-BE49-F238E27FC236}">
              <a16:creationId xmlns:a16="http://schemas.microsoft.com/office/drawing/2014/main" id="{0046ACDD-BE05-4552-A8A3-C5098DBE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54" name="Picture 858">
          <a:extLst>
            <a:ext uri="{FF2B5EF4-FFF2-40B4-BE49-F238E27FC236}">
              <a16:creationId xmlns:a16="http://schemas.microsoft.com/office/drawing/2014/main" id="{0D3CEABD-3F92-41C7-B59C-6A5B5AA8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55" name="Picture 858">
          <a:extLst>
            <a:ext uri="{FF2B5EF4-FFF2-40B4-BE49-F238E27FC236}">
              <a16:creationId xmlns:a16="http://schemas.microsoft.com/office/drawing/2014/main" id="{64713DDB-D788-405B-B915-75429172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56" name="Picture 858">
          <a:extLst>
            <a:ext uri="{FF2B5EF4-FFF2-40B4-BE49-F238E27FC236}">
              <a16:creationId xmlns:a16="http://schemas.microsoft.com/office/drawing/2014/main" id="{BCFFEDBE-3837-4CF7-A8D7-0152AAAA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57" name="Picture 858">
          <a:extLst>
            <a:ext uri="{FF2B5EF4-FFF2-40B4-BE49-F238E27FC236}">
              <a16:creationId xmlns:a16="http://schemas.microsoft.com/office/drawing/2014/main" id="{7B3F05C1-CAD4-4904-BC58-90015373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58" name="Picture 858">
          <a:extLst>
            <a:ext uri="{FF2B5EF4-FFF2-40B4-BE49-F238E27FC236}">
              <a16:creationId xmlns:a16="http://schemas.microsoft.com/office/drawing/2014/main" id="{A22108AA-E149-443C-BCC2-207BEFAF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59" name="Picture 858">
          <a:extLst>
            <a:ext uri="{FF2B5EF4-FFF2-40B4-BE49-F238E27FC236}">
              <a16:creationId xmlns:a16="http://schemas.microsoft.com/office/drawing/2014/main" id="{07ACE839-2E1E-4B13-A366-BCE405CC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60" name="Picture 858">
          <a:extLst>
            <a:ext uri="{FF2B5EF4-FFF2-40B4-BE49-F238E27FC236}">
              <a16:creationId xmlns:a16="http://schemas.microsoft.com/office/drawing/2014/main" id="{072FCF00-AABF-479C-881D-B9899D98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61" name="Picture 858">
          <a:extLst>
            <a:ext uri="{FF2B5EF4-FFF2-40B4-BE49-F238E27FC236}">
              <a16:creationId xmlns:a16="http://schemas.microsoft.com/office/drawing/2014/main" id="{E261ECAA-C418-4F98-AA35-AC5C140F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62" name="Picture 858">
          <a:extLst>
            <a:ext uri="{FF2B5EF4-FFF2-40B4-BE49-F238E27FC236}">
              <a16:creationId xmlns:a16="http://schemas.microsoft.com/office/drawing/2014/main" id="{C4406812-77CF-4E70-A2E1-73BB6516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63" name="Picture 858">
          <a:extLst>
            <a:ext uri="{FF2B5EF4-FFF2-40B4-BE49-F238E27FC236}">
              <a16:creationId xmlns:a16="http://schemas.microsoft.com/office/drawing/2014/main" id="{8015821F-633E-4164-8562-C884F5F5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64" name="Picture 858">
          <a:extLst>
            <a:ext uri="{FF2B5EF4-FFF2-40B4-BE49-F238E27FC236}">
              <a16:creationId xmlns:a16="http://schemas.microsoft.com/office/drawing/2014/main" id="{11DB5CF4-E37A-4E87-BACC-E86DC751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65" name="Picture 858">
          <a:extLst>
            <a:ext uri="{FF2B5EF4-FFF2-40B4-BE49-F238E27FC236}">
              <a16:creationId xmlns:a16="http://schemas.microsoft.com/office/drawing/2014/main" id="{53C4DF2A-C795-4EEF-B689-857FF572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66" name="Picture 858">
          <a:extLst>
            <a:ext uri="{FF2B5EF4-FFF2-40B4-BE49-F238E27FC236}">
              <a16:creationId xmlns:a16="http://schemas.microsoft.com/office/drawing/2014/main" id="{D2AEF064-1B4C-4A95-ADF5-04E69F3D8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67" name="Picture 858">
          <a:extLst>
            <a:ext uri="{FF2B5EF4-FFF2-40B4-BE49-F238E27FC236}">
              <a16:creationId xmlns:a16="http://schemas.microsoft.com/office/drawing/2014/main" id="{A871E8BE-824B-4173-B820-2198EA9E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68" name="Picture 858">
          <a:extLst>
            <a:ext uri="{FF2B5EF4-FFF2-40B4-BE49-F238E27FC236}">
              <a16:creationId xmlns:a16="http://schemas.microsoft.com/office/drawing/2014/main" id="{32CF04C7-FA36-414D-B2AF-97225D40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69" name="Picture 858">
          <a:extLst>
            <a:ext uri="{FF2B5EF4-FFF2-40B4-BE49-F238E27FC236}">
              <a16:creationId xmlns:a16="http://schemas.microsoft.com/office/drawing/2014/main" id="{9D121925-4EA1-40D0-81F6-BF9EDEA5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70" name="Picture 858">
          <a:extLst>
            <a:ext uri="{FF2B5EF4-FFF2-40B4-BE49-F238E27FC236}">
              <a16:creationId xmlns:a16="http://schemas.microsoft.com/office/drawing/2014/main" id="{686E986B-D28E-496D-882D-DBB7FA5B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71" name="Picture 858">
          <a:extLst>
            <a:ext uri="{FF2B5EF4-FFF2-40B4-BE49-F238E27FC236}">
              <a16:creationId xmlns:a16="http://schemas.microsoft.com/office/drawing/2014/main" id="{38CB5CE9-8FD2-4383-8FF7-E8192B0C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72" name="Picture 858">
          <a:extLst>
            <a:ext uri="{FF2B5EF4-FFF2-40B4-BE49-F238E27FC236}">
              <a16:creationId xmlns:a16="http://schemas.microsoft.com/office/drawing/2014/main" id="{48C5940A-C449-41BA-8CAC-9475FAA8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73" name="Picture 858">
          <a:extLst>
            <a:ext uri="{FF2B5EF4-FFF2-40B4-BE49-F238E27FC236}">
              <a16:creationId xmlns:a16="http://schemas.microsoft.com/office/drawing/2014/main" id="{0E8A3634-8B66-4FC7-A05A-3B92920E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74" name="Picture 858">
          <a:extLst>
            <a:ext uri="{FF2B5EF4-FFF2-40B4-BE49-F238E27FC236}">
              <a16:creationId xmlns:a16="http://schemas.microsoft.com/office/drawing/2014/main" id="{116F4B0D-6116-4647-8B52-FD908944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75" name="Picture 858">
          <a:extLst>
            <a:ext uri="{FF2B5EF4-FFF2-40B4-BE49-F238E27FC236}">
              <a16:creationId xmlns:a16="http://schemas.microsoft.com/office/drawing/2014/main" id="{A67B35B7-60AB-482B-9A33-476D28A1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76" name="Picture 858">
          <a:extLst>
            <a:ext uri="{FF2B5EF4-FFF2-40B4-BE49-F238E27FC236}">
              <a16:creationId xmlns:a16="http://schemas.microsoft.com/office/drawing/2014/main" id="{24DA8729-9D8E-4DCF-AC05-2283707E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77" name="Picture 858">
          <a:extLst>
            <a:ext uri="{FF2B5EF4-FFF2-40B4-BE49-F238E27FC236}">
              <a16:creationId xmlns:a16="http://schemas.microsoft.com/office/drawing/2014/main" id="{CE93FDD9-2F1B-438C-83DA-80D03079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78" name="Picture 858">
          <a:extLst>
            <a:ext uri="{FF2B5EF4-FFF2-40B4-BE49-F238E27FC236}">
              <a16:creationId xmlns:a16="http://schemas.microsoft.com/office/drawing/2014/main" id="{B81C8C44-BD70-4773-A4AB-D0AFAC8A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79" name="Picture 858">
          <a:extLst>
            <a:ext uri="{FF2B5EF4-FFF2-40B4-BE49-F238E27FC236}">
              <a16:creationId xmlns:a16="http://schemas.microsoft.com/office/drawing/2014/main" id="{4F5D70A2-D9F9-4830-BA98-CCAF484C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80" name="Picture 858">
          <a:extLst>
            <a:ext uri="{FF2B5EF4-FFF2-40B4-BE49-F238E27FC236}">
              <a16:creationId xmlns:a16="http://schemas.microsoft.com/office/drawing/2014/main" id="{D6EFCD0A-DFDD-404B-9F19-6C6911DA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81" name="Picture 858">
          <a:extLst>
            <a:ext uri="{FF2B5EF4-FFF2-40B4-BE49-F238E27FC236}">
              <a16:creationId xmlns:a16="http://schemas.microsoft.com/office/drawing/2014/main" id="{DD56A1CC-3120-4377-9247-494916670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82" name="Picture 858">
          <a:extLst>
            <a:ext uri="{FF2B5EF4-FFF2-40B4-BE49-F238E27FC236}">
              <a16:creationId xmlns:a16="http://schemas.microsoft.com/office/drawing/2014/main" id="{5F8E72A3-43AD-4632-A049-AEE6CE35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83" name="Picture 858">
          <a:extLst>
            <a:ext uri="{FF2B5EF4-FFF2-40B4-BE49-F238E27FC236}">
              <a16:creationId xmlns:a16="http://schemas.microsoft.com/office/drawing/2014/main" id="{F050AE58-5887-47DE-83F9-F5BEE6BF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84" name="Picture 858">
          <a:extLst>
            <a:ext uri="{FF2B5EF4-FFF2-40B4-BE49-F238E27FC236}">
              <a16:creationId xmlns:a16="http://schemas.microsoft.com/office/drawing/2014/main" id="{AA1B9AB1-24BD-41EB-BB73-0D6D2AFE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85" name="Picture 858">
          <a:extLst>
            <a:ext uri="{FF2B5EF4-FFF2-40B4-BE49-F238E27FC236}">
              <a16:creationId xmlns:a16="http://schemas.microsoft.com/office/drawing/2014/main" id="{0BB611E8-9664-4C53-A3B6-8EF4D453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86" name="Picture 858">
          <a:extLst>
            <a:ext uri="{FF2B5EF4-FFF2-40B4-BE49-F238E27FC236}">
              <a16:creationId xmlns:a16="http://schemas.microsoft.com/office/drawing/2014/main" id="{43985967-B8AA-4AF3-B35E-AF51E2DB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25400</xdr:rowOff>
    </xdr:to>
    <xdr:pic>
      <xdr:nvPicPr>
        <xdr:cNvPr id="287" name="Picture 858">
          <a:extLst>
            <a:ext uri="{FF2B5EF4-FFF2-40B4-BE49-F238E27FC236}">
              <a16:creationId xmlns:a16="http://schemas.microsoft.com/office/drawing/2014/main" id="{0C216B12-2BAD-47F3-B829-B5E9EA83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3895725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292" name="Picture 858">
          <a:extLst>
            <a:ext uri="{FF2B5EF4-FFF2-40B4-BE49-F238E27FC236}">
              <a16:creationId xmlns:a16="http://schemas.microsoft.com/office/drawing/2014/main" id="{31AB9CA1-2D39-4DCF-91AA-800E1F9C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293" name="Picture 858">
          <a:extLst>
            <a:ext uri="{FF2B5EF4-FFF2-40B4-BE49-F238E27FC236}">
              <a16:creationId xmlns:a16="http://schemas.microsoft.com/office/drawing/2014/main" id="{D7763AA6-A6B1-4643-86C0-E717D08B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294" name="Picture 858">
          <a:extLst>
            <a:ext uri="{FF2B5EF4-FFF2-40B4-BE49-F238E27FC236}">
              <a16:creationId xmlns:a16="http://schemas.microsoft.com/office/drawing/2014/main" id="{A3CD61CD-B344-42E4-BCDF-2A11CAE0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295" name="Picture 858">
          <a:extLst>
            <a:ext uri="{FF2B5EF4-FFF2-40B4-BE49-F238E27FC236}">
              <a16:creationId xmlns:a16="http://schemas.microsoft.com/office/drawing/2014/main" id="{559DA4F8-3286-405D-8FE7-153C405D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296" name="Picture 858">
          <a:extLst>
            <a:ext uri="{FF2B5EF4-FFF2-40B4-BE49-F238E27FC236}">
              <a16:creationId xmlns:a16="http://schemas.microsoft.com/office/drawing/2014/main" id="{610ED367-A814-480B-A2BC-0C88E35E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297" name="Picture 858">
          <a:extLst>
            <a:ext uri="{FF2B5EF4-FFF2-40B4-BE49-F238E27FC236}">
              <a16:creationId xmlns:a16="http://schemas.microsoft.com/office/drawing/2014/main" id="{E160AFF8-799D-4179-81FE-EB6E4974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298" name="Picture 858">
          <a:extLst>
            <a:ext uri="{FF2B5EF4-FFF2-40B4-BE49-F238E27FC236}">
              <a16:creationId xmlns:a16="http://schemas.microsoft.com/office/drawing/2014/main" id="{A1F3EC40-5020-4563-85EF-8D072F97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299" name="Picture 858">
          <a:extLst>
            <a:ext uri="{FF2B5EF4-FFF2-40B4-BE49-F238E27FC236}">
              <a16:creationId xmlns:a16="http://schemas.microsoft.com/office/drawing/2014/main" id="{CFE1D97C-3642-465D-93EE-E626CF38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00" name="Picture 858">
          <a:extLst>
            <a:ext uri="{FF2B5EF4-FFF2-40B4-BE49-F238E27FC236}">
              <a16:creationId xmlns:a16="http://schemas.microsoft.com/office/drawing/2014/main" id="{F0E9BE20-052D-48CC-864D-2D5CD784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01" name="Picture 858">
          <a:extLst>
            <a:ext uri="{FF2B5EF4-FFF2-40B4-BE49-F238E27FC236}">
              <a16:creationId xmlns:a16="http://schemas.microsoft.com/office/drawing/2014/main" id="{011B106A-4EDF-4257-8525-E6F373A7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02" name="Picture 858">
          <a:extLst>
            <a:ext uri="{FF2B5EF4-FFF2-40B4-BE49-F238E27FC236}">
              <a16:creationId xmlns:a16="http://schemas.microsoft.com/office/drawing/2014/main" id="{4F06EDDC-1051-4451-AC40-E07BE4B1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03" name="Picture 858">
          <a:extLst>
            <a:ext uri="{FF2B5EF4-FFF2-40B4-BE49-F238E27FC236}">
              <a16:creationId xmlns:a16="http://schemas.microsoft.com/office/drawing/2014/main" id="{94E92E69-52D0-4B61-AF2C-9CFA04ED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04" name="Picture 858">
          <a:extLst>
            <a:ext uri="{FF2B5EF4-FFF2-40B4-BE49-F238E27FC236}">
              <a16:creationId xmlns:a16="http://schemas.microsoft.com/office/drawing/2014/main" id="{F1E238D2-B652-428E-9957-1A16EB63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05" name="Picture 858">
          <a:extLst>
            <a:ext uri="{FF2B5EF4-FFF2-40B4-BE49-F238E27FC236}">
              <a16:creationId xmlns:a16="http://schemas.microsoft.com/office/drawing/2014/main" id="{DFA472AC-59D7-4A8B-A4EB-5A4A0D83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06" name="Picture 858">
          <a:extLst>
            <a:ext uri="{FF2B5EF4-FFF2-40B4-BE49-F238E27FC236}">
              <a16:creationId xmlns:a16="http://schemas.microsoft.com/office/drawing/2014/main" id="{3E122841-1659-45C0-AE96-405DF45D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07" name="Picture 858">
          <a:extLst>
            <a:ext uri="{FF2B5EF4-FFF2-40B4-BE49-F238E27FC236}">
              <a16:creationId xmlns:a16="http://schemas.microsoft.com/office/drawing/2014/main" id="{0DD58F66-F139-447B-8E98-17CA8FDD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08" name="Picture 858">
          <a:extLst>
            <a:ext uri="{FF2B5EF4-FFF2-40B4-BE49-F238E27FC236}">
              <a16:creationId xmlns:a16="http://schemas.microsoft.com/office/drawing/2014/main" id="{E71E25ED-6D5D-4FEB-8E57-46CFA242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09" name="Picture 858">
          <a:extLst>
            <a:ext uri="{FF2B5EF4-FFF2-40B4-BE49-F238E27FC236}">
              <a16:creationId xmlns:a16="http://schemas.microsoft.com/office/drawing/2014/main" id="{74539165-8F32-4703-8A54-28B5A40C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10" name="Picture 858">
          <a:extLst>
            <a:ext uri="{FF2B5EF4-FFF2-40B4-BE49-F238E27FC236}">
              <a16:creationId xmlns:a16="http://schemas.microsoft.com/office/drawing/2014/main" id="{6C5BF4D7-623A-433B-B3FB-E2010D62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11" name="Picture 858">
          <a:extLst>
            <a:ext uri="{FF2B5EF4-FFF2-40B4-BE49-F238E27FC236}">
              <a16:creationId xmlns:a16="http://schemas.microsoft.com/office/drawing/2014/main" id="{96181013-8EB2-4E4F-87C6-188C533A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12" name="Picture 858">
          <a:extLst>
            <a:ext uri="{FF2B5EF4-FFF2-40B4-BE49-F238E27FC236}">
              <a16:creationId xmlns:a16="http://schemas.microsoft.com/office/drawing/2014/main" id="{AFAA9354-5626-4E0D-B38E-B9A6D607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13" name="Picture 858">
          <a:extLst>
            <a:ext uri="{FF2B5EF4-FFF2-40B4-BE49-F238E27FC236}">
              <a16:creationId xmlns:a16="http://schemas.microsoft.com/office/drawing/2014/main" id="{357F7FCF-D424-4960-AD4E-57D26C7F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14" name="Picture 858">
          <a:extLst>
            <a:ext uri="{FF2B5EF4-FFF2-40B4-BE49-F238E27FC236}">
              <a16:creationId xmlns:a16="http://schemas.microsoft.com/office/drawing/2014/main" id="{724A68A9-D66E-4AF3-A80D-A9028F1F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15" name="Picture 858">
          <a:extLst>
            <a:ext uri="{FF2B5EF4-FFF2-40B4-BE49-F238E27FC236}">
              <a16:creationId xmlns:a16="http://schemas.microsoft.com/office/drawing/2014/main" id="{968B8373-B98C-40FE-8EBA-77CA7A76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16" name="Picture 858">
          <a:extLst>
            <a:ext uri="{FF2B5EF4-FFF2-40B4-BE49-F238E27FC236}">
              <a16:creationId xmlns:a16="http://schemas.microsoft.com/office/drawing/2014/main" id="{3A886A7E-56A7-45AD-A267-C816CA12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17" name="Picture 858">
          <a:extLst>
            <a:ext uri="{FF2B5EF4-FFF2-40B4-BE49-F238E27FC236}">
              <a16:creationId xmlns:a16="http://schemas.microsoft.com/office/drawing/2014/main" id="{4B03938D-4C5A-4976-89DB-09903584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18" name="Picture 858">
          <a:extLst>
            <a:ext uri="{FF2B5EF4-FFF2-40B4-BE49-F238E27FC236}">
              <a16:creationId xmlns:a16="http://schemas.microsoft.com/office/drawing/2014/main" id="{F91C823A-1079-4A19-9D7D-ADA51345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19" name="Picture 858">
          <a:extLst>
            <a:ext uri="{FF2B5EF4-FFF2-40B4-BE49-F238E27FC236}">
              <a16:creationId xmlns:a16="http://schemas.microsoft.com/office/drawing/2014/main" id="{F4E0D699-5A97-4418-A85D-B23400E6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20" name="Picture 858">
          <a:extLst>
            <a:ext uri="{FF2B5EF4-FFF2-40B4-BE49-F238E27FC236}">
              <a16:creationId xmlns:a16="http://schemas.microsoft.com/office/drawing/2014/main" id="{3D6CD7CC-DD96-4D55-90F1-5397170F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21" name="Picture 858">
          <a:extLst>
            <a:ext uri="{FF2B5EF4-FFF2-40B4-BE49-F238E27FC236}">
              <a16:creationId xmlns:a16="http://schemas.microsoft.com/office/drawing/2014/main" id="{44354AEC-AED8-4996-85F5-61DCD393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22" name="Picture 858">
          <a:extLst>
            <a:ext uri="{FF2B5EF4-FFF2-40B4-BE49-F238E27FC236}">
              <a16:creationId xmlns:a16="http://schemas.microsoft.com/office/drawing/2014/main" id="{634123F1-EF66-4FAD-BEE9-7BE7D00E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23" name="Picture 858">
          <a:extLst>
            <a:ext uri="{FF2B5EF4-FFF2-40B4-BE49-F238E27FC236}">
              <a16:creationId xmlns:a16="http://schemas.microsoft.com/office/drawing/2014/main" id="{8FA87358-B6A1-4401-87D0-6CAA9234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24" name="Picture 858">
          <a:extLst>
            <a:ext uri="{FF2B5EF4-FFF2-40B4-BE49-F238E27FC236}">
              <a16:creationId xmlns:a16="http://schemas.microsoft.com/office/drawing/2014/main" id="{9E8E390C-B5D4-43A6-B7E3-DBF3391D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25" name="Picture 858">
          <a:extLst>
            <a:ext uri="{FF2B5EF4-FFF2-40B4-BE49-F238E27FC236}">
              <a16:creationId xmlns:a16="http://schemas.microsoft.com/office/drawing/2014/main" id="{344E9E24-AB2D-4018-AE6D-267E0CE2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26" name="Picture 858">
          <a:extLst>
            <a:ext uri="{FF2B5EF4-FFF2-40B4-BE49-F238E27FC236}">
              <a16:creationId xmlns:a16="http://schemas.microsoft.com/office/drawing/2014/main" id="{F50E86E8-D12E-46C8-8C87-F505D4E8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27" name="Picture 858">
          <a:extLst>
            <a:ext uri="{FF2B5EF4-FFF2-40B4-BE49-F238E27FC236}">
              <a16:creationId xmlns:a16="http://schemas.microsoft.com/office/drawing/2014/main" id="{E9C90BDD-BF02-4CEB-B539-CA0E0152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28" name="Picture 858">
          <a:extLst>
            <a:ext uri="{FF2B5EF4-FFF2-40B4-BE49-F238E27FC236}">
              <a16:creationId xmlns:a16="http://schemas.microsoft.com/office/drawing/2014/main" id="{36DD2EAE-F228-4C1B-B318-B6CD797FA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29" name="Picture 858">
          <a:extLst>
            <a:ext uri="{FF2B5EF4-FFF2-40B4-BE49-F238E27FC236}">
              <a16:creationId xmlns:a16="http://schemas.microsoft.com/office/drawing/2014/main" id="{84DCE820-E69B-4B2D-917F-4045BAB9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30" name="Picture 858">
          <a:extLst>
            <a:ext uri="{FF2B5EF4-FFF2-40B4-BE49-F238E27FC236}">
              <a16:creationId xmlns:a16="http://schemas.microsoft.com/office/drawing/2014/main" id="{28F27259-D469-475C-ADCA-A53E21CE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31" name="Picture 858">
          <a:extLst>
            <a:ext uri="{FF2B5EF4-FFF2-40B4-BE49-F238E27FC236}">
              <a16:creationId xmlns:a16="http://schemas.microsoft.com/office/drawing/2014/main" id="{983AB2CF-AF22-49E9-8E10-F61F1037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32" name="Picture 858">
          <a:extLst>
            <a:ext uri="{FF2B5EF4-FFF2-40B4-BE49-F238E27FC236}">
              <a16:creationId xmlns:a16="http://schemas.microsoft.com/office/drawing/2014/main" id="{CEFAF86A-534D-451A-B6B1-815FCC20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33" name="Picture 858">
          <a:extLst>
            <a:ext uri="{FF2B5EF4-FFF2-40B4-BE49-F238E27FC236}">
              <a16:creationId xmlns:a16="http://schemas.microsoft.com/office/drawing/2014/main" id="{D3A4DFF4-AFFD-4F4C-ABE6-03F0C817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34" name="Picture 858">
          <a:extLst>
            <a:ext uri="{FF2B5EF4-FFF2-40B4-BE49-F238E27FC236}">
              <a16:creationId xmlns:a16="http://schemas.microsoft.com/office/drawing/2014/main" id="{365F2043-2313-4320-A5B4-A7ACDEDA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35" name="Picture 858">
          <a:extLst>
            <a:ext uri="{FF2B5EF4-FFF2-40B4-BE49-F238E27FC236}">
              <a16:creationId xmlns:a16="http://schemas.microsoft.com/office/drawing/2014/main" id="{0D55F581-FB4C-4325-A424-902B552B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36" name="Picture 858">
          <a:extLst>
            <a:ext uri="{FF2B5EF4-FFF2-40B4-BE49-F238E27FC236}">
              <a16:creationId xmlns:a16="http://schemas.microsoft.com/office/drawing/2014/main" id="{3A432486-B837-4DB4-9FE1-88DC1213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37" name="Picture 858">
          <a:extLst>
            <a:ext uri="{FF2B5EF4-FFF2-40B4-BE49-F238E27FC236}">
              <a16:creationId xmlns:a16="http://schemas.microsoft.com/office/drawing/2014/main" id="{EFC68980-BC26-4F3A-926B-A1C9D540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38" name="Picture 858">
          <a:extLst>
            <a:ext uri="{FF2B5EF4-FFF2-40B4-BE49-F238E27FC236}">
              <a16:creationId xmlns:a16="http://schemas.microsoft.com/office/drawing/2014/main" id="{D5BEC28F-9CCC-4198-9598-1B0E9145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39" name="Picture 858">
          <a:extLst>
            <a:ext uri="{FF2B5EF4-FFF2-40B4-BE49-F238E27FC236}">
              <a16:creationId xmlns:a16="http://schemas.microsoft.com/office/drawing/2014/main" id="{8CAE0444-7709-4EF7-88C6-8FDED431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40" name="Picture 858">
          <a:extLst>
            <a:ext uri="{FF2B5EF4-FFF2-40B4-BE49-F238E27FC236}">
              <a16:creationId xmlns:a16="http://schemas.microsoft.com/office/drawing/2014/main" id="{9E678430-CE77-4800-91D0-B0A3A51F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41" name="Picture 858">
          <a:extLst>
            <a:ext uri="{FF2B5EF4-FFF2-40B4-BE49-F238E27FC236}">
              <a16:creationId xmlns:a16="http://schemas.microsoft.com/office/drawing/2014/main" id="{C0B7E36D-5442-40DE-B202-EC1FA97B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42" name="Picture 858">
          <a:extLst>
            <a:ext uri="{FF2B5EF4-FFF2-40B4-BE49-F238E27FC236}">
              <a16:creationId xmlns:a16="http://schemas.microsoft.com/office/drawing/2014/main" id="{2BD6E242-1336-499D-A599-8AD402DC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43" name="Picture 858">
          <a:extLst>
            <a:ext uri="{FF2B5EF4-FFF2-40B4-BE49-F238E27FC236}">
              <a16:creationId xmlns:a16="http://schemas.microsoft.com/office/drawing/2014/main" id="{1CADF5F5-C948-4D4F-8583-1472B114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44" name="Picture 858">
          <a:extLst>
            <a:ext uri="{FF2B5EF4-FFF2-40B4-BE49-F238E27FC236}">
              <a16:creationId xmlns:a16="http://schemas.microsoft.com/office/drawing/2014/main" id="{96A89723-7249-48AB-858A-5BEC3762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45" name="Picture 858">
          <a:extLst>
            <a:ext uri="{FF2B5EF4-FFF2-40B4-BE49-F238E27FC236}">
              <a16:creationId xmlns:a16="http://schemas.microsoft.com/office/drawing/2014/main" id="{27EC2AF5-E617-4777-B8C6-24CC3823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46" name="Picture 858">
          <a:extLst>
            <a:ext uri="{FF2B5EF4-FFF2-40B4-BE49-F238E27FC236}">
              <a16:creationId xmlns:a16="http://schemas.microsoft.com/office/drawing/2014/main" id="{AD582D7A-D7B3-4830-AE37-A2547F9A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47" name="Picture 858">
          <a:extLst>
            <a:ext uri="{FF2B5EF4-FFF2-40B4-BE49-F238E27FC236}">
              <a16:creationId xmlns:a16="http://schemas.microsoft.com/office/drawing/2014/main" id="{CC7FC85F-F0B0-4B21-A86D-C9F04572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48" name="Picture 858">
          <a:extLst>
            <a:ext uri="{FF2B5EF4-FFF2-40B4-BE49-F238E27FC236}">
              <a16:creationId xmlns:a16="http://schemas.microsoft.com/office/drawing/2014/main" id="{19A57E54-B93B-47BC-BFCF-14FAF8D9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49" name="Picture 858">
          <a:extLst>
            <a:ext uri="{FF2B5EF4-FFF2-40B4-BE49-F238E27FC236}">
              <a16:creationId xmlns:a16="http://schemas.microsoft.com/office/drawing/2014/main" id="{7F9C4E15-E367-415E-AA3A-87615817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50" name="Picture 858">
          <a:extLst>
            <a:ext uri="{FF2B5EF4-FFF2-40B4-BE49-F238E27FC236}">
              <a16:creationId xmlns:a16="http://schemas.microsoft.com/office/drawing/2014/main" id="{0423F4FB-66F9-41D4-B3DD-77E5A3CB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51" name="Picture 858">
          <a:extLst>
            <a:ext uri="{FF2B5EF4-FFF2-40B4-BE49-F238E27FC236}">
              <a16:creationId xmlns:a16="http://schemas.microsoft.com/office/drawing/2014/main" id="{DF97863F-9D5C-460C-B3C4-94D8E82B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52" name="Picture 858">
          <a:extLst>
            <a:ext uri="{FF2B5EF4-FFF2-40B4-BE49-F238E27FC236}">
              <a16:creationId xmlns:a16="http://schemas.microsoft.com/office/drawing/2014/main" id="{CE997267-6BE1-41DB-86BA-344A94E0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53" name="Picture 858">
          <a:extLst>
            <a:ext uri="{FF2B5EF4-FFF2-40B4-BE49-F238E27FC236}">
              <a16:creationId xmlns:a16="http://schemas.microsoft.com/office/drawing/2014/main" id="{46A717B3-F9F2-4898-BFEF-A30D071D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54" name="Picture 858">
          <a:extLst>
            <a:ext uri="{FF2B5EF4-FFF2-40B4-BE49-F238E27FC236}">
              <a16:creationId xmlns:a16="http://schemas.microsoft.com/office/drawing/2014/main" id="{E96A40A6-388A-4B6E-9CA9-17061DEE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55" name="Picture 858">
          <a:extLst>
            <a:ext uri="{FF2B5EF4-FFF2-40B4-BE49-F238E27FC236}">
              <a16:creationId xmlns:a16="http://schemas.microsoft.com/office/drawing/2014/main" id="{C9EEC9B0-A24B-42AC-A151-7F140BF3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56" name="Picture 858">
          <a:extLst>
            <a:ext uri="{FF2B5EF4-FFF2-40B4-BE49-F238E27FC236}">
              <a16:creationId xmlns:a16="http://schemas.microsoft.com/office/drawing/2014/main" id="{603538FB-6423-41C6-AED2-636E2EA28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57" name="Picture 858">
          <a:extLst>
            <a:ext uri="{FF2B5EF4-FFF2-40B4-BE49-F238E27FC236}">
              <a16:creationId xmlns:a16="http://schemas.microsoft.com/office/drawing/2014/main" id="{19376CF3-6411-4FF9-AB24-11CBC371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58" name="Picture 858">
          <a:extLst>
            <a:ext uri="{FF2B5EF4-FFF2-40B4-BE49-F238E27FC236}">
              <a16:creationId xmlns:a16="http://schemas.microsoft.com/office/drawing/2014/main" id="{E5BE1480-2648-4BD4-942F-6778CE00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59" name="Picture 858">
          <a:extLst>
            <a:ext uri="{FF2B5EF4-FFF2-40B4-BE49-F238E27FC236}">
              <a16:creationId xmlns:a16="http://schemas.microsoft.com/office/drawing/2014/main" id="{B676C65E-36CB-4E7C-9193-6C34BEF4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60" name="Picture 858">
          <a:extLst>
            <a:ext uri="{FF2B5EF4-FFF2-40B4-BE49-F238E27FC236}">
              <a16:creationId xmlns:a16="http://schemas.microsoft.com/office/drawing/2014/main" id="{23A78E42-9021-4F7E-ABB2-EE85A494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61" name="Picture 858">
          <a:extLst>
            <a:ext uri="{FF2B5EF4-FFF2-40B4-BE49-F238E27FC236}">
              <a16:creationId xmlns:a16="http://schemas.microsoft.com/office/drawing/2014/main" id="{E908579F-F5C6-4C47-A11B-8192CC2D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62" name="Picture 858">
          <a:extLst>
            <a:ext uri="{FF2B5EF4-FFF2-40B4-BE49-F238E27FC236}">
              <a16:creationId xmlns:a16="http://schemas.microsoft.com/office/drawing/2014/main" id="{3CFD49D9-CBA1-44A7-9D56-EFBA355F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63" name="Picture 858">
          <a:extLst>
            <a:ext uri="{FF2B5EF4-FFF2-40B4-BE49-F238E27FC236}">
              <a16:creationId xmlns:a16="http://schemas.microsoft.com/office/drawing/2014/main" id="{43205517-1618-4DE0-B2B6-ED54741B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64" name="Picture 858">
          <a:extLst>
            <a:ext uri="{FF2B5EF4-FFF2-40B4-BE49-F238E27FC236}">
              <a16:creationId xmlns:a16="http://schemas.microsoft.com/office/drawing/2014/main" id="{C4A840A8-F3A5-429F-BB55-5DB6BB03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65" name="Picture 858">
          <a:extLst>
            <a:ext uri="{FF2B5EF4-FFF2-40B4-BE49-F238E27FC236}">
              <a16:creationId xmlns:a16="http://schemas.microsoft.com/office/drawing/2014/main" id="{EB465FAD-2D10-4D04-B48F-27F8F7E7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66" name="Picture 858">
          <a:extLst>
            <a:ext uri="{FF2B5EF4-FFF2-40B4-BE49-F238E27FC236}">
              <a16:creationId xmlns:a16="http://schemas.microsoft.com/office/drawing/2014/main" id="{12C69A11-6BA9-430E-B66C-0D018583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67" name="Picture 858">
          <a:extLst>
            <a:ext uri="{FF2B5EF4-FFF2-40B4-BE49-F238E27FC236}">
              <a16:creationId xmlns:a16="http://schemas.microsoft.com/office/drawing/2014/main" id="{1273229A-2E7B-4D44-BE97-861D2FF8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68" name="Picture 858">
          <a:extLst>
            <a:ext uri="{FF2B5EF4-FFF2-40B4-BE49-F238E27FC236}">
              <a16:creationId xmlns:a16="http://schemas.microsoft.com/office/drawing/2014/main" id="{F36E998F-9450-4BD4-A487-D683312D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69" name="Picture 858">
          <a:extLst>
            <a:ext uri="{FF2B5EF4-FFF2-40B4-BE49-F238E27FC236}">
              <a16:creationId xmlns:a16="http://schemas.microsoft.com/office/drawing/2014/main" id="{91742025-EA73-4E24-A073-8CDF7CC7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70" name="Picture 858">
          <a:extLst>
            <a:ext uri="{FF2B5EF4-FFF2-40B4-BE49-F238E27FC236}">
              <a16:creationId xmlns:a16="http://schemas.microsoft.com/office/drawing/2014/main" id="{0D925091-9651-4A51-B758-139F3C3E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71" name="Picture 858">
          <a:extLst>
            <a:ext uri="{FF2B5EF4-FFF2-40B4-BE49-F238E27FC236}">
              <a16:creationId xmlns:a16="http://schemas.microsoft.com/office/drawing/2014/main" id="{D45BC92D-95E7-4593-A7A0-CA1A9E45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72" name="Picture 858">
          <a:extLst>
            <a:ext uri="{FF2B5EF4-FFF2-40B4-BE49-F238E27FC236}">
              <a16:creationId xmlns:a16="http://schemas.microsoft.com/office/drawing/2014/main" id="{76BE6C2B-A917-49E2-AD22-283C8604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73" name="Picture 858">
          <a:extLst>
            <a:ext uri="{FF2B5EF4-FFF2-40B4-BE49-F238E27FC236}">
              <a16:creationId xmlns:a16="http://schemas.microsoft.com/office/drawing/2014/main" id="{BCC9BAE1-0B0E-4AC9-8631-3C93273D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74" name="Picture 858">
          <a:extLst>
            <a:ext uri="{FF2B5EF4-FFF2-40B4-BE49-F238E27FC236}">
              <a16:creationId xmlns:a16="http://schemas.microsoft.com/office/drawing/2014/main" id="{E83F6B5B-EB99-4B5A-B7DD-B48814A9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75" name="Picture 858">
          <a:extLst>
            <a:ext uri="{FF2B5EF4-FFF2-40B4-BE49-F238E27FC236}">
              <a16:creationId xmlns:a16="http://schemas.microsoft.com/office/drawing/2014/main" id="{4C0D3EEC-0658-4C09-B9FC-CCC4C903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76" name="Picture 858">
          <a:extLst>
            <a:ext uri="{FF2B5EF4-FFF2-40B4-BE49-F238E27FC236}">
              <a16:creationId xmlns:a16="http://schemas.microsoft.com/office/drawing/2014/main" id="{1F30A02D-79FF-4ABB-B8D4-626AD5E8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77" name="Picture 858">
          <a:extLst>
            <a:ext uri="{FF2B5EF4-FFF2-40B4-BE49-F238E27FC236}">
              <a16:creationId xmlns:a16="http://schemas.microsoft.com/office/drawing/2014/main" id="{E7C234E2-7334-47E8-8B71-728871580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78" name="Picture 858">
          <a:extLst>
            <a:ext uri="{FF2B5EF4-FFF2-40B4-BE49-F238E27FC236}">
              <a16:creationId xmlns:a16="http://schemas.microsoft.com/office/drawing/2014/main" id="{FF7D5A82-A7C1-484B-B58B-D33DAF09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79" name="Picture 858">
          <a:extLst>
            <a:ext uri="{FF2B5EF4-FFF2-40B4-BE49-F238E27FC236}">
              <a16:creationId xmlns:a16="http://schemas.microsoft.com/office/drawing/2014/main" id="{43A3001E-E347-43E3-9A44-549C41A2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80" name="Picture 858">
          <a:extLst>
            <a:ext uri="{FF2B5EF4-FFF2-40B4-BE49-F238E27FC236}">
              <a16:creationId xmlns:a16="http://schemas.microsoft.com/office/drawing/2014/main" id="{A1DCE43C-2A84-47C4-AF2A-379489F7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81" name="Picture 858">
          <a:extLst>
            <a:ext uri="{FF2B5EF4-FFF2-40B4-BE49-F238E27FC236}">
              <a16:creationId xmlns:a16="http://schemas.microsoft.com/office/drawing/2014/main" id="{1A792050-8405-46A7-BDCB-C982C8FC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82" name="Picture 858">
          <a:extLst>
            <a:ext uri="{FF2B5EF4-FFF2-40B4-BE49-F238E27FC236}">
              <a16:creationId xmlns:a16="http://schemas.microsoft.com/office/drawing/2014/main" id="{285A3468-9727-4CF1-9B22-D29AA99D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83" name="Picture 858">
          <a:extLst>
            <a:ext uri="{FF2B5EF4-FFF2-40B4-BE49-F238E27FC236}">
              <a16:creationId xmlns:a16="http://schemas.microsoft.com/office/drawing/2014/main" id="{83B57451-8D8F-4F4A-8118-A941BAD0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84" name="Picture 858">
          <a:extLst>
            <a:ext uri="{FF2B5EF4-FFF2-40B4-BE49-F238E27FC236}">
              <a16:creationId xmlns:a16="http://schemas.microsoft.com/office/drawing/2014/main" id="{81DF1AD8-EC0D-4EBC-BD53-4D8DEA38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85" name="Picture 858">
          <a:extLst>
            <a:ext uri="{FF2B5EF4-FFF2-40B4-BE49-F238E27FC236}">
              <a16:creationId xmlns:a16="http://schemas.microsoft.com/office/drawing/2014/main" id="{C4BF06EA-598D-4A1B-B8D1-3E8BB758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86" name="Picture 858">
          <a:extLst>
            <a:ext uri="{FF2B5EF4-FFF2-40B4-BE49-F238E27FC236}">
              <a16:creationId xmlns:a16="http://schemas.microsoft.com/office/drawing/2014/main" id="{45ECE0CC-76DE-4BA2-9E19-C7C3DCD0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87" name="Picture 858">
          <a:extLst>
            <a:ext uri="{FF2B5EF4-FFF2-40B4-BE49-F238E27FC236}">
              <a16:creationId xmlns:a16="http://schemas.microsoft.com/office/drawing/2014/main" id="{4D4C2640-2665-44D8-8F4C-6D8AFDEF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88" name="Picture 858">
          <a:extLst>
            <a:ext uri="{FF2B5EF4-FFF2-40B4-BE49-F238E27FC236}">
              <a16:creationId xmlns:a16="http://schemas.microsoft.com/office/drawing/2014/main" id="{58F85720-C043-479E-A56E-36985555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89" name="Picture 858">
          <a:extLst>
            <a:ext uri="{FF2B5EF4-FFF2-40B4-BE49-F238E27FC236}">
              <a16:creationId xmlns:a16="http://schemas.microsoft.com/office/drawing/2014/main" id="{1E02D0D7-EF6C-4D47-9043-BEF4D007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90" name="Picture 858">
          <a:extLst>
            <a:ext uri="{FF2B5EF4-FFF2-40B4-BE49-F238E27FC236}">
              <a16:creationId xmlns:a16="http://schemas.microsoft.com/office/drawing/2014/main" id="{A819D01C-3C3D-4649-AF9B-10C84FFC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91" name="Picture 858">
          <a:extLst>
            <a:ext uri="{FF2B5EF4-FFF2-40B4-BE49-F238E27FC236}">
              <a16:creationId xmlns:a16="http://schemas.microsoft.com/office/drawing/2014/main" id="{8E784C25-DB10-4D25-B19C-9CD48806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92" name="Picture 858">
          <a:extLst>
            <a:ext uri="{FF2B5EF4-FFF2-40B4-BE49-F238E27FC236}">
              <a16:creationId xmlns:a16="http://schemas.microsoft.com/office/drawing/2014/main" id="{01999987-6282-4E5D-B362-2370B873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93" name="Picture 858">
          <a:extLst>
            <a:ext uri="{FF2B5EF4-FFF2-40B4-BE49-F238E27FC236}">
              <a16:creationId xmlns:a16="http://schemas.microsoft.com/office/drawing/2014/main" id="{74F3B2BF-F3DE-4D82-9FC9-ACE04FA0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94" name="Picture 858">
          <a:extLst>
            <a:ext uri="{FF2B5EF4-FFF2-40B4-BE49-F238E27FC236}">
              <a16:creationId xmlns:a16="http://schemas.microsoft.com/office/drawing/2014/main" id="{2B1722DE-8837-43CA-89AF-3EEC748E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95" name="Picture 858">
          <a:extLst>
            <a:ext uri="{FF2B5EF4-FFF2-40B4-BE49-F238E27FC236}">
              <a16:creationId xmlns:a16="http://schemas.microsoft.com/office/drawing/2014/main" id="{DD103E3C-3FBE-4EE9-80B4-BD8B841A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96" name="Picture 858">
          <a:extLst>
            <a:ext uri="{FF2B5EF4-FFF2-40B4-BE49-F238E27FC236}">
              <a16:creationId xmlns:a16="http://schemas.microsoft.com/office/drawing/2014/main" id="{00E40F6C-6BFD-4BD7-9CAC-BBAEDD6B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397" name="Picture 858">
          <a:extLst>
            <a:ext uri="{FF2B5EF4-FFF2-40B4-BE49-F238E27FC236}">
              <a16:creationId xmlns:a16="http://schemas.microsoft.com/office/drawing/2014/main" id="{2CD2A4DA-C38A-451F-BD58-34A072E0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98" name="Picture 858">
          <a:extLst>
            <a:ext uri="{FF2B5EF4-FFF2-40B4-BE49-F238E27FC236}">
              <a16:creationId xmlns:a16="http://schemas.microsoft.com/office/drawing/2014/main" id="{F97316B7-4DF2-4FFE-B840-AFE5A846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399" name="Picture 858">
          <a:extLst>
            <a:ext uri="{FF2B5EF4-FFF2-40B4-BE49-F238E27FC236}">
              <a16:creationId xmlns:a16="http://schemas.microsoft.com/office/drawing/2014/main" id="{B8A52ED0-8AB5-4BDC-AA2C-65292B8EE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00" name="Picture 858">
          <a:extLst>
            <a:ext uri="{FF2B5EF4-FFF2-40B4-BE49-F238E27FC236}">
              <a16:creationId xmlns:a16="http://schemas.microsoft.com/office/drawing/2014/main" id="{309A00C0-6678-4FFA-B487-D3220FC5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01" name="Picture 858">
          <a:extLst>
            <a:ext uri="{FF2B5EF4-FFF2-40B4-BE49-F238E27FC236}">
              <a16:creationId xmlns:a16="http://schemas.microsoft.com/office/drawing/2014/main" id="{78475DCE-FAB4-4477-ABE3-D7464D13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02" name="Picture 858">
          <a:extLst>
            <a:ext uri="{FF2B5EF4-FFF2-40B4-BE49-F238E27FC236}">
              <a16:creationId xmlns:a16="http://schemas.microsoft.com/office/drawing/2014/main" id="{E79FF9A2-273D-4DD8-BF02-AF376AA1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03" name="Picture 858">
          <a:extLst>
            <a:ext uri="{FF2B5EF4-FFF2-40B4-BE49-F238E27FC236}">
              <a16:creationId xmlns:a16="http://schemas.microsoft.com/office/drawing/2014/main" id="{7D437C76-42AB-419B-9470-6216B8EF7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04" name="Picture 858">
          <a:extLst>
            <a:ext uri="{FF2B5EF4-FFF2-40B4-BE49-F238E27FC236}">
              <a16:creationId xmlns:a16="http://schemas.microsoft.com/office/drawing/2014/main" id="{67D9AFED-B2FC-457F-B17C-E243286D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05" name="Picture 858">
          <a:extLst>
            <a:ext uri="{FF2B5EF4-FFF2-40B4-BE49-F238E27FC236}">
              <a16:creationId xmlns:a16="http://schemas.microsoft.com/office/drawing/2014/main" id="{1B1EF7CF-510A-4345-AE31-67A1D9A3A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06" name="Picture 858">
          <a:extLst>
            <a:ext uri="{FF2B5EF4-FFF2-40B4-BE49-F238E27FC236}">
              <a16:creationId xmlns:a16="http://schemas.microsoft.com/office/drawing/2014/main" id="{A4F68B7C-3647-4A1A-B828-92479B6D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07" name="Picture 858">
          <a:extLst>
            <a:ext uri="{FF2B5EF4-FFF2-40B4-BE49-F238E27FC236}">
              <a16:creationId xmlns:a16="http://schemas.microsoft.com/office/drawing/2014/main" id="{9D3E917E-8300-43F2-8461-DB039563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08" name="Picture 858">
          <a:extLst>
            <a:ext uri="{FF2B5EF4-FFF2-40B4-BE49-F238E27FC236}">
              <a16:creationId xmlns:a16="http://schemas.microsoft.com/office/drawing/2014/main" id="{A719C79F-AB2A-4A04-BD66-B8E26981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09" name="Picture 858">
          <a:extLst>
            <a:ext uri="{FF2B5EF4-FFF2-40B4-BE49-F238E27FC236}">
              <a16:creationId xmlns:a16="http://schemas.microsoft.com/office/drawing/2014/main" id="{5CD5FC0A-F833-4562-85E3-F97081CD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10" name="Picture 858">
          <a:extLst>
            <a:ext uri="{FF2B5EF4-FFF2-40B4-BE49-F238E27FC236}">
              <a16:creationId xmlns:a16="http://schemas.microsoft.com/office/drawing/2014/main" id="{714A60CD-CD10-47BC-BF01-11756846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11" name="Picture 858">
          <a:extLst>
            <a:ext uri="{FF2B5EF4-FFF2-40B4-BE49-F238E27FC236}">
              <a16:creationId xmlns:a16="http://schemas.microsoft.com/office/drawing/2014/main" id="{57B1DA50-4DE5-4103-BA95-B45F5D29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12" name="Picture 858">
          <a:extLst>
            <a:ext uri="{FF2B5EF4-FFF2-40B4-BE49-F238E27FC236}">
              <a16:creationId xmlns:a16="http://schemas.microsoft.com/office/drawing/2014/main" id="{8163EFAB-4244-49F2-B80B-3C4B1AE5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13" name="Picture 858">
          <a:extLst>
            <a:ext uri="{FF2B5EF4-FFF2-40B4-BE49-F238E27FC236}">
              <a16:creationId xmlns:a16="http://schemas.microsoft.com/office/drawing/2014/main" id="{945E9D95-22D2-402D-A92E-39F34934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14" name="Picture 858">
          <a:extLst>
            <a:ext uri="{FF2B5EF4-FFF2-40B4-BE49-F238E27FC236}">
              <a16:creationId xmlns:a16="http://schemas.microsoft.com/office/drawing/2014/main" id="{2FB61C3B-10F2-4E51-8D8B-0FAF9713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15" name="Picture 858">
          <a:extLst>
            <a:ext uri="{FF2B5EF4-FFF2-40B4-BE49-F238E27FC236}">
              <a16:creationId xmlns:a16="http://schemas.microsoft.com/office/drawing/2014/main" id="{3DA7C3AF-0917-41B5-8660-99146317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16" name="Picture 858">
          <a:extLst>
            <a:ext uri="{FF2B5EF4-FFF2-40B4-BE49-F238E27FC236}">
              <a16:creationId xmlns:a16="http://schemas.microsoft.com/office/drawing/2014/main" id="{D7C7154B-7B5E-4CBF-AA82-7575318E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17" name="Picture 858">
          <a:extLst>
            <a:ext uri="{FF2B5EF4-FFF2-40B4-BE49-F238E27FC236}">
              <a16:creationId xmlns:a16="http://schemas.microsoft.com/office/drawing/2014/main" id="{772C7420-350B-48FE-A747-4307FACA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18" name="Picture 858">
          <a:extLst>
            <a:ext uri="{FF2B5EF4-FFF2-40B4-BE49-F238E27FC236}">
              <a16:creationId xmlns:a16="http://schemas.microsoft.com/office/drawing/2014/main" id="{D1F25B66-B403-47B4-87A8-BA9E72D6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19" name="Picture 858">
          <a:extLst>
            <a:ext uri="{FF2B5EF4-FFF2-40B4-BE49-F238E27FC236}">
              <a16:creationId xmlns:a16="http://schemas.microsoft.com/office/drawing/2014/main" id="{4D7A7376-E725-4456-ABF7-BB03D2D6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20" name="Picture 858">
          <a:extLst>
            <a:ext uri="{FF2B5EF4-FFF2-40B4-BE49-F238E27FC236}">
              <a16:creationId xmlns:a16="http://schemas.microsoft.com/office/drawing/2014/main" id="{1E1A5D45-93BE-431D-BE74-FC570C54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21" name="Picture 858">
          <a:extLst>
            <a:ext uri="{FF2B5EF4-FFF2-40B4-BE49-F238E27FC236}">
              <a16:creationId xmlns:a16="http://schemas.microsoft.com/office/drawing/2014/main" id="{F0358BB4-A4B5-43A3-ABD7-7C0D1074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22" name="Picture 858">
          <a:extLst>
            <a:ext uri="{FF2B5EF4-FFF2-40B4-BE49-F238E27FC236}">
              <a16:creationId xmlns:a16="http://schemas.microsoft.com/office/drawing/2014/main" id="{86109720-4E76-44A7-BF08-03C662B2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23" name="Picture 858">
          <a:extLst>
            <a:ext uri="{FF2B5EF4-FFF2-40B4-BE49-F238E27FC236}">
              <a16:creationId xmlns:a16="http://schemas.microsoft.com/office/drawing/2014/main" id="{C2A757D7-0B78-48A2-AC88-DDA88E21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24" name="Picture 858">
          <a:extLst>
            <a:ext uri="{FF2B5EF4-FFF2-40B4-BE49-F238E27FC236}">
              <a16:creationId xmlns:a16="http://schemas.microsoft.com/office/drawing/2014/main" id="{213D0611-EBF5-422F-89CA-BFD78BB1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25" name="Picture 858">
          <a:extLst>
            <a:ext uri="{FF2B5EF4-FFF2-40B4-BE49-F238E27FC236}">
              <a16:creationId xmlns:a16="http://schemas.microsoft.com/office/drawing/2014/main" id="{1585647E-BAAE-4401-8731-4FECF5BB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26" name="Picture 858">
          <a:extLst>
            <a:ext uri="{FF2B5EF4-FFF2-40B4-BE49-F238E27FC236}">
              <a16:creationId xmlns:a16="http://schemas.microsoft.com/office/drawing/2014/main" id="{72087212-82A1-48CC-9F3D-17153160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27" name="Picture 858">
          <a:extLst>
            <a:ext uri="{FF2B5EF4-FFF2-40B4-BE49-F238E27FC236}">
              <a16:creationId xmlns:a16="http://schemas.microsoft.com/office/drawing/2014/main" id="{814602E3-10EA-42A5-8C1C-AA6B7E0E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28" name="Picture 858">
          <a:extLst>
            <a:ext uri="{FF2B5EF4-FFF2-40B4-BE49-F238E27FC236}">
              <a16:creationId xmlns:a16="http://schemas.microsoft.com/office/drawing/2014/main" id="{FB637C52-5837-47A6-BA81-DD8252FF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29" name="Picture 858">
          <a:extLst>
            <a:ext uri="{FF2B5EF4-FFF2-40B4-BE49-F238E27FC236}">
              <a16:creationId xmlns:a16="http://schemas.microsoft.com/office/drawing/2014/main" id="{7B0C06D3-9AFC-49A6-B3E7-0A779A6C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30" name="Picture 858">
          <a:extLst>
            <a:ext uri="{FF2B5EF4-FFF2-40B4-BE49-F238E27FC236}">
              <a16:creationId xmlns:a16="http://schemas.microsoft.com/office/drawing/2014/main" id="{AD569B03-6D3C-43B0-ADBE-90B36F3E8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31" name="Picture 858">
          <a:extLst>
            <a:ext uri="{FF2B5EF4-FFF2-40B4-BE49-F238E27FC236}">
              <a16:creationId xmlns:a16="http://schemas.microsoft.com/office/drawing/2014/main" id="{C7282DA9-679D-4C91-AC24-82D230B4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32" name="Picture 858">
          <a:extLst>
            <a:ext uri="{FF2B5EF4-FFF2-40B4-BE49-F238E27FC236}">
              <a16:creationId xmlns:a16="http://schemas.microsoft.com/office/drawing/2014/main" id="{68245CEB-7B24-4386-8C79-23362157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33" name="Picture 858">
          <a:extLst>
            <a:ext uri="{FF2B5EF4-FFF2-40B4-BE49-F238E27FC236}">
              <a16:creationId xmlns:a16="http://schemas.microsoft.com/office/drawing/2014/main" id="{AB1758BB-BAFF-4B66-AA1F-98DFE4A1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34" name="Picture 858">
          <a:extLst>
            <a:ext uri="{FF2B5EF4-FFF2-40B4-BE49-F238E27FC236}">
              <a16:creationId xmlns:a16="http://schemas.microsoft.com/office/drawing/2014/main" id="{C8912A65-C533-4B02-ABB8-18AB37AC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35" name="Picture 858">
          <a:extLst>
            <a:ext uri="{FF2B5EF4-FFF2-40B4-BE49-F238E27FC236}">
              <a16:creationId xmlns:a16="http://schemas.microsoft.com/office/drawing/2014/main" id="{67FA66BB-5A37-4212-A1E4-6B2A17EE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36" name="Picture 858">
          <a:extLst>
            <a:ext uri="{FF2B5EF4-FFF2-40B4-BE49-F238E27FC236}">
              <a16:creationId xmlns:a16="http://schemas.microsoft.com/office/drawing/2014/main" id="{D6B5780D-A5AB-4398-9699-05B57BF2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37" name="Picture 858">
          <a:extLst>
            <a:ext uri="{FF2B5EF4-FFF2-40B4-BE49-F238E27FC236}">
              <a16:creationId xmlns:a16="http://schemas.microsoft.com/office/drawing/2014/main" id="{D107E95A-4E0A-4674-A711-159D7CE1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38" name="Picture 858">
          <a:extLst>
            <a:ext uri="{FF2B5EF4-FFF2-40B4-BE49-F238E27FC236}">
              <a16:creationId xmlns:a16="http://schemas.microsoft.com/office/drawing/2014/main" id="{414DBBD0-5ED1-4FF1-B26E-E7A3B734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39" name="Picture 858">
          <a:extLst>
            <a:ext uri="{FF2B5EF4-FFF2-40B4-BE49-F238E27FC236}">
              <a16:creationId xmlns:a16="http://schemas.microsoft.com/office/drawing/2014/main" id="{B2B3A631-7097-4DE6-AD3E-1D2B4421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40" name="Picture 858">
          <a:extLst>
            <a:ext uri="{FF2B5EF4-FFF2-40B4-BE49-F238E27FC236}">
              <a16:creationId xmlns:a16="http://schemas.microsoft.com/office/drawing/2014/main" id="{BFFEBD04-068D-4430-BB30-88ACB165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41" name="Picture 858">
          <a:extLst>
            <a:ext uri="{FF2B5EF4-FFF2-40B4-BE49-F238E27FC236}">
              <a16:creationId xmlns:a16="http://schemas.microsoft.com/office/drawing/2014/main" id="{6C83D879-284C-4B36-A03B-CA974218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42" name="Picture 858">
          <a:extLst>
            <a:ext uri="{FF2B5EF4-FFF2-40B4-BE49-F238E27FC236}">
              <a16:creationId xmlns:a16="http://schemas.microsoft.com/office/drawing/2014/main" id="{58DAF643-F7CC-4DD8-BAB8-CFE04FE5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43" name="Picture 858">
          <a:extLst>
            <a:ext uri="{FF2B5EF4-FFF2-40B4-BE49-F238E27FC236}">
              <a16:creationId xmlns:a16="http://schemas.microsoft.com/office/drawing/2014/main" id="{65814AD4-5E95-4D1A-8940-7CC929A7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44" name="Picture 858">
          <a:extLst>
            <a:ext uri="{FF2B5EF4-FFF2-40B4-BE49-F238E27FC236}">
              <a16:creationId xmlns:a16="http://schemas.microsoft.com/office/drawing/2014/main" id="{910C9E59-8D69-4676-B1BF-E330BBD4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45" name="Picture 858">
          <a:extLst>
            <a:ext uri="{FF2B5EF4-FFF2-40B4-BE49-F238E27FC236}">
              <a16:creationId xmlns:a16="http://schemas.microsoft.com/office/drawing/2014/main" id="{1E7E84D1-C2BF-498D-AEB4-B375B173A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46" name="Picture 858">
          <a:extLst>
            <a:ext uri="{FF2B5EF4-FFF2-40B4-BE49-F238E27FC236}">
              <a16:creationId xmlns:a16="http://schemas.microsoft.com/office/drawing/2014/main" id="{B7083FE6-F87B-46DE-9B70-B7376693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47" name="Picture 858">
          <a:extLst>
            <a:ext uri="{FF2B5EF4-FFF2-40B4-BE49-F238E27FC236}">
              <a16:creationId xmlns:a16="http://schemas.microsoft.com/office/drawing/2014/main" id="{3BE78D1F-AD3C-435E-BD4B-E87C6694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48" name="Picture 858">
          <a:extLst>
            <a:ext uri="{FF2B5EF4-FFF2-40B4-BE49-F238E27FC236}">
              <a16:creationId xmlns:a16="http://schemas.microsoft.com/office/drawing/2014/main" id="{4405EF5D-E9E8-4E88-98B4-3DB3CCCA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49" name="Picture 858">
          <a:extLst>
            <a:ext uri="{FF2B5EF4-FFF2-40B4-BE49-F238E27FC236}">
              <a16:creationId xmlns:a16="http://schemas.microsoft.com/office/drawing/2014/main" id="{DE9185A7-FF3A-4A8C-B9A8-773A352D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50" name="Picture 858">
          <a:extLst>
            <a:ext uri="{FF2B5EF4-FFF2-40B4-BE49-F238E27FC236}">
              <a16:creationId xmlns:a16="http://schemas.microsoft.com/office/drawing/2014/main" id="{04EC752D-96D1-41CB-9093-F5B2B8C7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51" name="Picture 858">
          <a:extLst>
            <a:ext uri="{FF2B5EF4-FFF2-40B4-BE49-F238E27FC236}">
              <a16:creationId xmlns:a16="http://schemas.microsoft.com/office/drawing/2014/main" id="{79DF9C7D-A8BF-46CE-849F-EEB8BFAA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52" name="Picture 858">
          <a:extLst>
            <a:ext uri="{FF2B5EF4-FFF2-40B4-BE49-F238E27FC236}">
              <a16:creationId xmlns:a16="http://schemas.microsoft.com/office/drawing/2014/main" id="{51E9CAB0-E3EB-4A4A-BFAF-DF5E1C27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53" name="Picture 858">
          <a:extLst>
            <a:ext uri="{FF2B5EF4-FFF2-40B4-BE49-F238E27FC236}">
              <a16:creationId xmlns:a16="http://schemas.microsoft.com/office/drawing/2014/main" id="{51ABE8B8-F2D3-4081-8E89-2789013D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54" name="Picture 858">
          <a:extLst>
            <a:ext uri="{FF2B5EF4-FFF2-40B4-BE49-F238E27FC236}">
              <a16:creationId xmlns:a16="http://schemas.microsoft.com/office/drawing/2014/main" id="{52ABC4C4-57E4-44EE-B802-F5E12579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55" name="Picture 858">
          <a:extLst>
            <a:ext uri="{FF2B5EF4-FFF2-40B4-BE49-F238E27FC236}">
              <a16:creationId xmlns:a16="http://schemas.microsoft.com/office/drawing/2014/main" id="{CBA59D5B-1DC2-4B8B-9A23-3929BEFD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56" name="Picture 858">
          <a:extLst>
            <a:ext uri="{FF2B5EF4-FFF2-40B4-BE49-F238E27FC236}">
              <a16:creationId xmlns:a16="http://schemas.microsoft.com/office/drawing/2014/main" id="{F39AB951-4BA8-4F5A-A3D9-A21D5BBC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57" name="Picture 858">
          <a:extLst>
            <a:ext uri="{FF2B5EF4-FFF2-40B4-BE49-F238E27FC236}">
              <a16:creationId xmlns:a16="http://schemas.microsoft.com/office/drawing/2014/main" id="{8CF0F23D-3F9F-46A3-A472-A26C28CE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58" name="Picture 858">
          <a:extLst>
            <a:ext uri="{FF2B5EF4-FFF2-40B4-BE49-F238E27FC236}">
              <a16:creationId xmlns:a16="http://schemas.microsoft.com/office/drawing/2014/main" id="{DBEDFACF-EB1D-4D88-82EB-3D1E69DD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59" name="Picture 858">
          <a:extLst>
            <a:ext uri="{FF2B5EF4-FFF2-40B4-BE49-F238E27FC236}">
              <a16:creationId xmlns:a16="http://schemas.microsoft.com/office/drawing/2014/main" id="{78732E38-65EB-4EFF-A239-3EE6B206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60" name="Picture 858">
          <a:extLst>
            <a:ext uri="{FF2B5EF4-FFF2-40B4-BE49-F238E27FC236}">
              <a16:creationId xmlns:a16="http://schemas.microsoft.com/office/drawing/2014/main" id="{D9D10BA8-9BE3-4A64-A3F7-8766B7D3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61" name="Picture 858">
          <a:extLst>
            <a:ext uri="{FF2B5EF4-FFF2-40B4-BE49-F238E27FC236}">
              <a16:creationId xmlns:a16="http://schemas.microsoft.com/office/drawing/2014/main" id="{A6FA6F37-526C-4313-87D2-44ECD513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62" name="Picture 858">
          <a:extLst>
            <a:ext uri="{FF2B5EF4-FFF2-40B4-BE49-F238E27FC236}">
              <a16:creationId xmlns:a16="http://schemas.microsoft.com/office/drawing/2014/main" id="{48C76DDE-6901-4635-9EA9-7CE39C59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463" name="Picture 858">
          <a:extLst>
            <a:ext uri="{FF2B5EF4-FFF2-40B4-BE49-F238E27FC236}">
              <a16:creationId xmlns:a16="http://schemas.microsoft.com/office/drawing/2014/main" id="{541FDE1E-0864-461E-92CA-4C56D09D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64" name="Picture 858">
          <a:extLst>
            <a:ext uri="{FF2B5EF4-FFF2-40B4-BE49-F238E27FC236}">
              <a16:creationId xmlns:a16="http://schemas.microsoft.com/office/drawing/2014/main" id="{4673819F-4739-4FFB-8D69-3FA28092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65" name="Picture 858">
          <a:extLst>
            <a:ext uri="{FF2B5EF4-FFF2-40B4-BE49-F238E27FC236}">
              <a16:creationId xmlns:a16="http://schemas.microsoft.com/office/drawing/2014/main" id="{2A856376-DE38-48CF-B0D3-3C9192F5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66" name="Picture 858">
          <a:extLst>
            <a:ext uri="{FF2B5EF4-FFF2-40B4-BE49-F238E27FC236}">
              <a16:creationId xmlns:a16="http://schemas.microsoft.com/office/drawing/2014/main" id="{D7E816A0-BAED-49ED-B7A1-9A5AC0B3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67" name="Picture 858">
          <a:extLst>
            <a:ext uri="{FF2B5EF4-FFF2-40B4-BE49-F238E27FC236}">
              <a16:creationId xmlns:a16="http://schemas.microsoft.com/office/drawing/2014/main" id="{F63FC25B-C5AE-4B44-8C04-110CCD78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68" name="Picture 858">
          <a:extLst>
            <a:ext uri="{FF2B5EF4-FFF2-40B4-BE49-F238E27FC236}">
              <a16:creationId xmlns:a16="http://schemas.microsoft.com/office/drawing/2014/main" id="{A24BA87E-7515-405D-944E-6C98E2DB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69" name="Picture 858">
          <a:extLst>
            <a:ext uri="{FF2B5EF4-FFF2-40B4-BE49-F238E27FC236}">
              <a16:creationId xmlns:a16="http://schemas.microsoft.com/office/drawing/2014/main" id="{51C17DE5-2866-4DF6-B581-81D6362D2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70" name="Picture 858">
          <a:extLst>
            <a:ext uri="{FF2B5EF4-FFF2-40B4-BE49-F238E27FC236}">
              <a16:creationId xmlns:a16="http://schemas.microsoft.com/office/drawing/2014/main" id="{ED9DD542-3D60-488E-9B07-C76613F7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71" name="Picture 858">
          <a:extLst>
            <a:ext uri="{FF2B5EF4-FFF2-40B4-BE49-F238E27FC236}">
              <a16:creationId xmlns:a16="http://schemas.microsoft.com/office/drawing/2014/main" id="{DB36C637-70E7-43AC-900B-28FEA7BB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72" name="Picture 858">
          <a:extLst>
            <a:ext uri="{FF2B5EF4-FFF2-40B4-BE49-F238E27FC236}">
              <a16:creationId xmlns:a16="http://schemas.microsoft.com/office/drawing/2014/main" id="{042871E5-E480-4BCD-80A4-90ED5323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73" name="Picture 858">
          <a:extLst>
            <a:ext uri="{FF2B5EF4-FFF2-40B4-BE49-F238E27FC236}">
              <a16:creationId xmlns:a16="http://schemas.microsoft.com/office/drawing/2014/main" id="{252DCD67-55FD-4BAC-83B3-EEDBA834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74" name="Picture 858">
          <a:extLst>
            <a:ext uri="{FF2B5EF4-FFF2-40B4-BE49-F238E27FC236}">
              <a16:creationId xmlns:a16="http://schemas.microsoft.com/office/drawing/2014/main" id="{BA4F03D9-C855-45D1-BBD0-AFF3D0C0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75" name="Picture 858">
          <a:extLst>
            <a:ext uri="{FF2B5EF4-FFF2-40B4-BE49-F238E27FC236}">
              <a16:creationId xmlns:a16="http://schemas.microsoft.com/office/drawing/2014/main" id="{DEDD83FA-DD6B-4FE5-8A1A-41372647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76" name="Picture 858">
          <a:extLst>
            <a:ext uri="{FF2B5EF4-FFF2-40B4-BE49-F238E27FC236}">
              <a16:creationId xmlns:a16="http://schemas.microsoft.com/office/drawing/2014/main" id="{B3A41405-297F-4DF7-A566-DE66CBA5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77" name="Picture 858">
          <a:extLst>
            <a:ext uri="{FF2B5EF4-FFF2-40B4-BE49-F238E27FC236}">
              <a16:creationId xmlns:a16="http://schemas.microsoft.com/office/drawing/2014/main" id="{62186D37-C990-4CE2-BBD4-737ACAA7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78" name="Picture 858">
          <a:extLst>
            <a:ext uri="{FF2B5EF4-FFF2-40B4-BE49-F238E27FC236}">
              <a16:creationId xmlns:a16="http://schemas.microsoft.com/office/drawing/2014/main" id="{FC655014-58C2-48E6-BB68-B6D9A8FF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79" name="Picture 858">
          <a:extLst>
            <a:ext uri="{FF2B5EF4-FFF2-40B4-BE49-F238E27FC236}">
              <a16:creationId xmlns:a16="http://schemas.microsoft.com/office/drawing/2014/main" id="{C6760252-7CF4-4C09-A015-4CDF4CE1A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80" name="Picture 858">
          <a:extLst>
            <a:ext uri="{FF2B5EF4-FFF2-40B4-BE49-F238E27FC236}">
              <a16:creationId xmlns:a16="http://schemas.microsoft.com/office/drawing/2014/main" id="{7DB0B567-FC16-4D5C-92A3-74725450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81" name="Picture 858">
          <a:extLst>
            <a:ext uri="{FF2B5EF4-FFF2-40B4-BE49-F238E27FC236}">
              <a16:creationId xmlns:a16="http://schemas.microsoft.com/office/drawing/2014/main" id="{8305DF31-B666-4893-971D-2BF9E8DB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82" name="Picture 858">
          <a:extLst>
            <a:ext uri="{FF2B5EF4-FFF2-40B4-BE49-F238E27FC236}">
              <a16:creationId xmlns:a16="http://schemas.microsoft.com/office/drawing/2014/main" id="{8A26C603-CBF6-41CA-A3FC-19296E37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83" name="Picture 858">
          <a:extLst>
            <a:ext uri="{FF2B5EF4-FFF2-40B4-BE49-F238E27FC236}">
              <a16:creationId xmlns:a16="http://schemas.microsoft.com/office/drawing/2014/main" id="{F348484B-6C31-43FA-91F7-88F86384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84" name="Picture 858">
          <a:extLst>
            <a:ext uri="{FF2B5EF4-FFF2-40B4-BE49-F238E27FC236}">
              <a16:creationId xmlns:a16="http://schemas.microsoft.com/office/drawing/2014/main" id="{1BF734F1-D14F-4955-808E-CAC30099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85" name="Picture 858">
          <a:extLst>
            <a:ext uri="{FF2B5EF4-FFF2-40B4-BE49-F238E27FC236}">
              <a16:creationId xmlns:a16="http://schemas.microsoft.com/office/drawing/2014/main" id="{40A872F8-EF94-4AA4-A1B8-5E173116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86" name="Picture 858">
          <a:extLst>
            <a:ext uri="{FF2B5EF4-FFF2-40B4-BE49-F238E27FC236}">
              <a16:creationId xmlns:a16="http://schemas.microsoft.com/office/drawing/2014/main" id="{62356AE5-7580-4316-84B6-33100710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87" name="Picture 858">
          <a:extLst>
            <a:ext uri="{FF2B5EF4-FFF2-40B4-BE49-F238E27FC236}">
              <a16:creationId xmlns:a16="http://schemas.microsoft.com/office/drawing/2014/main" id="{FC62E809-F967-42AE-9DFE-F878D9B7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88" name="Picture 858">
          <a:extLst>
            <a:ext uri="{FF2B5EF4-FFF2-40B4-BE49-F238E27FC236}">
              <a16:creationId xmlns:a16="http://schemas.microsoft.com/office/drawing/2014/main" id="{EEDD162D-294B-43B6-B673-316D1116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89" name="Picture 858">
          <a:extLst>
            <a:ext uri="{FF2B5EF4-FFF2-40B4-BE49-F238E27FC236}">
              <a16:creationId xmlns:a16="http://schemas.microsoft.com/office/drawing/2014/main" id="{477EE17A-5C38-45BE-BC1D-2845AE30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90" name="Picture 858">
          <a:extLst>
            <a:ext uri="{FF2B5EF4-FFF2-40B4-BE49-F238E27FC236}">
              <a16:creationId xmlns:a16="http://schemas.microsoft.com/office/drawing/2014/main" id="{267EC711-0796-4D37-B33E-F36148BE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91" name="Picture 858">
          <a:extLst>
            <a:ext uri="{FF2B5EF4-FFF2-40B4-BE49-F238E27FC236}">
              <a16:creationId xmlns:a16="http://schemas.microsoft.com/office/drawing/2014/main" id="{3CB19221-F71D-4C95-917C-54CFD4AE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92" name="Picture 858">
          <a:extLst>
            <a:ext uri="{FF2B5EF4-FFF2-40B4-BE49-F238E27FC236}">
              <a16:creationId xmlns:a16="http://schemas.microsoft.com/office/drawing/2014/main" id="{3641252F-858F-467B-87D3-9A243D11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93" name="Picture 858">
          <a:extLst>
            <a:ext uri="{FF2B5EF4-FFF2-40B4-BE49-F238E27FC236}">
              <a16:creationId xmlns:a16="http://schemas.microsoft.com/office/drawing/2014/main" id="{5B7F1195-23A2-4D8F-9DFB-2C9B1922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94" name="Picture 858">
          <a:extLst>
            <a:ext uri="{FF2B5EF4-FFF2-40B4-BE49-F238E27FC236}">
              <a16:creationId xmlns:a16="http://schemas.microsoft.com/office/drawing/2014/main" id="{65293ECF-B2A2-4741-831A-166C8E1E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95" name="Picture 858">
          <a:extLst>
            <a:ext uri="{FF2B5EF4-FFF2-40B4-BE49-F238E27FC236}">
              <a16:creationId xmlns:a16="http://schemas.microsoft.com/office/drawing/2014/main" id="{8CC6B21D-C63B-402B-80CA-F5C7E833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96" name="Picture 858">
          <a:extLst>
            <a:ext uri="{FF2B5EF4-FFF2-40B4-BE49-F238E27FC236}">
              <a16:creationId xmlns:a16="http://schemas.microsoft.com/office/drawing/2014/main" id="{519F414B-5333-46F9-906B-E3239DCC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97" name="Picture 858">
          <a:extLst>
            <a:ext uri="{FF2B5EF4-FFF2-40B4-BE49-F238E27FC236}">
              <a16:creationId xmlns:a16="http://schemas.microsoft.com/office/drawing/2014/main" id="{3C2FE7A0-D453-4412-A92E-FD551F20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98" name="Picture 858">
          <a:extLst>
            <a:ext uri="{FF2B5EF4-FFF2-40B4-BE49-F238E27FC236}">
              <a16:creationId xmlns:a16="http://schemas.microsoft.com/office/drawing/2014/main" id="{09280997-129C-487B-90D3-BC8D271A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499" name="Picture 858">
          <a:extLst>
            <a:ext uri="{FF2B5EF4-FFF2-40B4-BE49-F238E27FC236}">
              <a16:creationId xmlns:a16="http://schemas.microsoft.com/office/drawing/2014/main" id="{8FD6F8A5-AFF4-453E-BCE8-5731BE40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25400</xdr:rowOff>
    </xdr:to>
    <xdr:pic>
      <xdr:nvPicPr>
        <xdr:cNvPr id="500" name="Picture 858">
          <a:extLst>
            <a:ext uri="{FF2B5EF4-FFF2-40B4-BE49-F238E27FC236}">
              <a16:creationId xmlns:a16="http://schemas.microsoft.com/office/drawing/2014/main" id="{CE3BA4A0-8921-4CFD-A59D-D9E56ED8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7225" y="552450"/>
          <a:ext cx="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501" name="Picture 858">
          <a:extLst>
            <a:ext uri="{FF2B5EF4-FFF2-40B4-BE49-F238E27FC236}">
              <a16:creationId xmlns:a16="http://schemas.microsoft.com/office/drawing/2014/main" id="{3BFBC211-50A2-48BA-900A-BE6ECF19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502" name="Picture 858">
          <a:extLst>
            <a:ext uri="{FF2B5EF4-FFF2-40B4-BE49-F238E27FC236}">
              <a16:creationId xmlns:a16="http://schemas.microsoft.com/office/drawing/2014/main" id="{2821B2AA-107C-4678-BE4D-5EE36144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503" name="Picture 858">
          <a:extLst>
            <a:ext uri="{FF2B5EF4-FFF2-40B4-BE49-F238E27FC236}">
              <a16:creationId xmlns:a16="http://schemas.microsoft.com/office/drawing/2014/main" id="{F8B72EB4-A249-4DDE-BCF3-43D248F3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25400</xdr:rowOff>
    </xdr:to>
    <xdr:pic>
      <xdr:nvPicPr>
        <xdr:cNvPr id="504" name="Picture 858">
          <a:extLst>
            <a:ext uri="{FF2B5EF4-FFF2-40B4-BE49-F238E27FC236}">
              <a16:creationId xmlns:a16="http://schemas.microsoft.com/office/drawing/2014/main" id="{9692783A-C467-4D89-8636-2961DBBD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552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05" name="Picture 858">
          <a:extLst>
            <a:ext uri="{FF2B5EF4-FFF2-40B4-BE49-F238E27FC236}">
              <a16:creationId xmlns:a16="http://schemas.microsoft.com/office/drawing/2014/main" id="{AF4D704C-2751-40C5-B45F-3BC01400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06" name="Picture 858">
          <a:extLst>
            <a:ext uri="{FF2B5EF4-FFF2-40B4-BE49-F238E27FC236}">
              <a16:creationId xmlns:a16="http://schemas.microsoft.com/office/drawing/2014/main" id="{2F760144-46A0-4965-89D0-CF448F62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07" name="Picture 858">
          <a:extLst>
            <a:ext uri="{FF2B5EF4-FFF2-40B4-BE49-F238E27FC236}">
              <a16:creationId xmlns:a16="http://schemas.microsoft.com/office/drawing/2014/main" id="{97CE2613-4F74-4E3E-A250-E816ACBC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08" name="Picture 858">
          <a:extLst>
            <a:ext uri="{FF2B5EF4-FFF2-40B4-BE49-F238E27FC236}">
              <a16:creationId xmlns:a16="http://schemas.microsoft.com/office/drawing/2014/main" id="{E1E8B11E-7408-412D-8926-1C3A51ED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09" name="Picture 858">
          <a:extLst>
            <a:ext uri="{FF2B5EF4-FFF2-40B4-BE49-F238E27FC236}">
              <a16:creationId xmlns:a16="http://schemas.microsoft.com/office/drawing/2014/main" id="{20B9E30B-8DEE-4DAB-8635-060DA8D3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10" name="Picture 858">
          <a:extLst>
            <a:ext uri="{FF2B5EF4-FFF2-40B4-BE49-F238E27FC236}">
              <a16:creationId xmlns:a16="http://schemas.microsoft.com/office/drawing/2014/main" id="{4E13D29F-D9A9-4E97-8A9C-21A658EA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11" name="Picture 858">
          <a:extLst>
            <a:ext uri="{FF2B5EF4-FFF2-40B4-BE49-F238E27FC236}">
              <a16:creationId xmlns:a16="http://schemas.microsoft.com/office/drawing/2014/main" id="{55D6D9F9-0C6D-4063-835A-AC0080A0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12" name="Picture 858">
          <a:extLst>
            <a:ext uri="{FF2B5EF4-FFF2-40B4-BE49-F238E27FC236}">
              <a16:creationId xmlns:a16="http://schemas.microsoft.com/office/drawing/2014/main" id="{5E9DBDC9-FEDE-4DB8-B749-C2F75DC9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13" name="Picture 858">
          <a:extLst>
            <a:ext uri="{FF2B5EF4-FFF2-40B4-BE49-F238E27FC236}">
              <a16:creationId xmlns:a16="http://schemas.microsoft.com/office/drawing/2014/main" id="{54A35DFD-A877-41DE-8305-8A9F039C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14" name="Picture 858">
          <a:extLst>
            <a:ext uri="{FF2B5EF4-FFF2-40B4-BE49-F238E27FC236}">
              <a16:creationId xmlns:a16="http://schemas.microsoft.com/office/drawing/2014/main" id="{87411593-3D28-440B-AB85-C883F5B7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15" name="Picture 858">
          <a:extLst>
            <a:ext uri="{FF2B5EF4-FFF2-40B4-BE49-F238E27FC236}">
              <a16:creationId xmlns:a16="http://schemas.microsoft.com/office/drawing/2014/main" id="{B203C8F2-4A2B-4BFB-9801-E8F92FFE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16" name="Picture 858">
          <a:extLst>
            <a:ext uri="{FF2B5EF4-FFF2-40B4-BE49-F238E27FC236}">
              <a16:creationId xmlns:a16="http://schemas.microsoft.com/office/drawing/2014/main" id="{3794DA47-E0AE-47FF-8C6B-1F593589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17" name="Picture 858">
          <a:extLst>
            <a:ext uri="{FF2B5EF4-FFF2-40B4-BE49-F238E27FC236}">
              <a16:creationId xmlns:a16="http://schemas.microsoft.com/office/drawing/2014/main" id="{3BE19CEB-04EF-4AB7-A0E2-6C669331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18" name="Picture 858">
          <a:extLst>
            <a:ext uri="{FF2B5EF4-FFF2-40B4-BE49-F238E27FC236}">
              <a16:creationId xmlns:a16="http://schemas.microsoft.com/office/drawing/2014/main" id="{20445393-875A-43C3-A019-AD41598F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19" name="Picture 858">
          <a:extLst>
            <a:ext uri="{FF2B5EF4-FFF2-40B4-BE49-F238E27FC236}">
              <a16:creationId xmlns:a16="http://schemas.microsoft.com/office/drawing/2014/main" id="{30334FDB-4B58-4154-A09D-187461F7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20" name="Picture 858">
          <a:extLst>
            <a:ext uri="{FF2B5EF4-FFF2-40B4-BE49-F238E27FC236}">
              <a16:creationId xmlns:a16="http://schemas.microsoft.com/office/drawing/2014/main" id="{F86B938F-12B6-4FD6-BCEE-E61575F2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21" name="Picture 858">
          <a:extLst>
            <a:ext uri="{FF2B5EF4-FFF2-40B4-BE49-F238E27FC236}">
              <a16:creationId xmlns:a16="http://schemas.microsoft.com/office/drawing/2014/main" id="{4EC7DC7A-8F85-4446-9D33-3E70FABE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22" name="Picture 858">
          <a:extLst>
            <a:ext uri="{FF2B5EF4-FFF2-40B4-BE49-F238E27FC236}">
              <a16:creationId xmlns:a16="http://schemas.microsoft.com/office/drawing/2014/main" id="{E35FFE73-DC4E-459A-906E-D52F14EF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23" name="Picture 858">
          <a:extLst>
            <a:ext uri="{FF2B5EF4-FFF2-40B4-BE49-F238E27FC236}">
              <a16:creationId xmlns:a16="http://schemas.microsoft.com/office/drawing/2014/main" id="{BEC97F77-9FCA-455F-BE00-CD877B69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24" name="Picture 858">
          <a:extLst>
            <a:ext uri="{FF2B5EF4-FFF2-40B4-BE49-F238E27FC236}">
              <a16:creationId xmlns:a16="http://schemas.microsoft.com/office/drawing/2014/main" id="{757DDA64-5BEC-4C3B-80CE-886B29F5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25" name="Picture 858">
          <a:extLst>
            <a:ext uri="{FF2B5EF4-FFF2-40B4-BE49-F238E27FC236}">
              <a16:creationId xmlns:a16="http://schemas.microsoft.com/office/drawing/2014/main" id="{20236F11-2D5C-401B-B1DC-A715CDC34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26" name="Picture 858">
          <a:extLst>
            <a:ext uri="{FF2B5EF4-FFF2-40B4-BE49-F238E27FC236}">
              <a16:creationId xmlns:a16="http://schemas.microsoft.com/office/drawing/2014/main" id="{B4B7C702-2FE1-405B-9DEF-6F697F5E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27" name="Picture 858">
          <a:extLst>
            <a:ext uri="{FF2B5EF4-FFF2-40B4-BE49-F238E27FC236}">
              <a16:creationId xmlns:a16="http://schemas.microsoft.com/office/drawing/2014/main" id="{161D9D51-65BA-487B-A773-755FC2A1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28" name="Picture 858">
          <a:extLst>
            <a:ext uri="{FF2B5EF4-FFF2-40B4-BE49-F238E27FC236}">
              <a16:creationId xmlns:a16="http://schemas.microsoft.com/office/drawing/2014/main" id="{ED50E14A-A7CB-486A-87B6-4F73281B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29" name="Picture 858">
          <a:extLst>
            <a:ext uri="{FF2B5EF4-FFF2-40B4-BE49-F238E27FC236}">
              <a16:creationId xmlns:a16="http://schemas.microsoft.com/office/drawing/2014/main" id="{004C2797-3655-44E3-9825-A926080B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30" name="Picture 858">
          <a:extLst>
            <a:ext uri="{FF2B5EF4-FFF2-40B4-BE49-F238E27FC236}">
              <a16:creationId xmlns:a16="http://schemas.microsoft.com/office/drawing/2014/main" id="{EA537CC1-A61B-4E74-9F50-1AF7FF4F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31" name="Picture 858">
          <a:extLst>
            <a:ext uri="{FF2B5EF4-FFF2-40B4-BE49-F238E27FC236}">
              <a16:creationId xmlns:a16="http://schemas.microsoft.com/office/drawing/2014/main" id="{ED7E5A9C-26F2-4E4B-8AD5-3D7A980A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32" name="Picture 858">
          <a:extLst>
            <a:ext uri="{FF2B5EF4-FFF2-40B4-BE49-F238E27FC236}">
              <a16:creationId xmlns:a16="http://schemas.microsoft.com/office/drawing/2014/main" id="{398CC213-B2CD-40CB-9221-123CE833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33" name="Picture 858">
          <a:extLst>
            <a:ext uri="{FF2B5EF4-FFF2-40B4-BE49-F238E27FC236}">
              <a16:creationId xmlns:a16="http://schemas.microsoft.com/office/drawing/2014/main" id="{3931C99E-319B-45D3-8DA8-DB57D01E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34" name="Picture 858">
          <a:extLst>
            <a:ext uri="{FF2B5EF4-FFF2-40B4-BE49-F238E27FC236}">
              <a16:creationId xmlns:a16="http://schemas.microsoft.com/office/drawing/2014/main" id="{73C8A104-644D-4A66-B990-80E6477F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35" name="Picture 858">
          <a:extLst>
            <a:ext uri="{FF2B5EF4-FFF2-40B4-BE49-F238E27FC236}">
              <a16:creationId xmlns:a16="http://schemas.microsoft.com/office/drawing/2014/main" id="{2CDACA61-BD20-4D2D-921E-F9FCB9F0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36" name="Picture 858">
          <a:extLst>
            <a:ext uri="{FF2B5EF4-FFF2-40B4-BE49-F238E27FC236}">
              <a16:creationId xmlns:a16="http://schemas.microsoft.com/office/drawing/2014/main" id="{EF9BFCFC-496C-49C7-B61A-8DE1CEAE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37" name="Picture 858">
          <a:extLst>
            <a:ext uri="{FF2B5EF4-FFF2-40B4-BE49-F238E27FC236}">
              <a16:creationId xmlns:a16="http://schemas.microsoft.com/office/drawing/2014/main" id="{74F674DD-5543-4CE9-BB33-9DA6D7D5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38" name="Picture 858">
          <a:extLst>
            <a:ext uri="{FF2B5EF4-FFF2-40B4-BE49-F238E27FC236}">
              <a16:creationId xmlns:a16="http://schemas.microsoft.com/office/drawing/2014/main" id="{6F1DEA75-3ABF-403D-A351-5427E5462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39" name="Picture 858">
          <a:extLst>
            <a:ext uri="{FF2B5EF4-FFF2-40B4-BE49-F238E27FC236}">
              <a16:creationId xmlns:a16="http://schemas.microsoft.com/office/drawing/2014/main" id="{5E121E36-2E31-4655-AC3D-D118AAA2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40" name="Picture 858">
          <a:extLst>
            <a:ext uri="{FF2B5EF4-FFF2-40B4-BE49-F238E27FC236}">
              <a16:creationId xmlns:a16="http://schemas.microsoft.com/office/drawing/2014/main" id="{07AD8EDF-C232-47DE-B12E-593B5DB6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41" name="Picture 858">
          <a:extLst>
            <a:ext uri="{FF2B5EF4-FFF2-40B4-BE49-F238E27FC236}">
              <a16:creationId xmlns:a16="http://schemas.microsoft.com/office/drawing/2014/main" id="{CEA24136-DC46-4AA5-858E-A82CEC42E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42" name="Picture 858">
          <a:extLst>
            <a:ext uri="{FF2B5EF4-FFF2-40B4-BE49-F238E27FC236}">
              <a16:creationId xmlns:a16="http://schemas.microsoft.com/office/drawing/2014/main" id="{A5C17435-F4BF-4C96-9180-29F0378D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43" name="Picture 858">
          <a:extLst>
            <a:ext uri="{FF2B5EF4-FFF2-40B4-BE49-F238E27FC236}">
              <a16:creationId xmlns:a16="http://schemas.microsoft.com/office/drawing/2014/main" id="{CC273BF4-6C58-4295-BEE0-5B0B011E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44" name="Picture 858">
          <a:extLst>
            <a:ext uri="{FF2B5EF4-FFF2-40B4-BE49-F238E27FC236}">
              <a16:creationId xmlns:a16="http://schemas.microsoft.com/office/drawing/2014/main" id="{73DDCA84-9131-44CF-9AB8-BC203869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45" name="Picture 858">
          <a:extLst>
            <a:ext uri="{FF2B5EF4-FFF2-40B4-BE49-F238E27FC236}">
              <a16:creationId xmlns:a16="http://schemas.microsoft.com/office/drawing/2014/main" id="{9D57347B-D0C4-49BF-B448-F36C4A2D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46" name="Picture 858">
          <a:extLst>
            <a:ext uri="{FF2B5EF4-FFF2-40B4-BE49-F238E27FC236}">
              <a16:creationId xmlns:a16="http://schemas.microsoft.com/office/drawing/2014/main" id="{41334A7B-4633-4621-8C26-1D72DC8E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47" name="Picture 858">
          <a:extLst>
            <a:ext uri="{FF2B5EF4-FFF2-40B4-BE49-F238E27FC236}">
              <a16:creationId xmlns:a16="http://schemas.microsoft.com/office/drawing/2014/main" id="{D5C8F1D1-FE3E-4464-9E3F-126B0D2B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48" name="Picture 858">
          <a:extLst>
            <a:ext uri="{FF2B5EF4-FFF2-40B4-BE49-F238E27FC236}">
              <a16:creationId xmlns:a16="http://schemas.microsoft.com/office/drawing/2014/main" id="{0807E456-B1AF-4AEA-B3F5-427B476D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49" name="Picture 858">
          <a:extLst>
            <a:ext uri="{FF2B5EF4-FFF2-40B4-BE49-F238E27FC236}">
              <a16:creationId xmlns:a16="http://schemas.microsoft.com/office/drawing/2014/main" id="{A23571DB-4317-4158-81F0-A3A28DC5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50" name="Picture 858">
          <a:extLst>
            <a:ext uri="{FF2B5EF4-FFF2-40B4-BE49-F238E27FC236}">
              <a16:creationId xmlns:a16="http://schemas.microsoft.com/office/drawing/2014/main" id="{190DCC0D-71F9-474B-8FF1-5D558701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51" name="Picture 858">
          <a:extLst>
            <a:ext uri="{FF2B5EF4-FFF2-40B4-BE49-F238E27FC236}">
              <a16:creationId xmlns:a16="http://schemas.microsoft.com/office/drawing/2014/main" id="{A1E77477-E280-4366-B9E3-8DD7CC9C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52" name="Picture 858">
          <a:extLst>
            <a:ext uri="{FF2B5EF4-FFF2-40B4-BE49-F238E27FC236}">
              <a16:creationId xmlns:a16="http://schemas.microsoft.com/office/drawing/2014/main" id="{BA892604-76F2-49C4-9B53-70B3ACB0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53" name="Picture 858">
          <a:extLst>
            <a:ext uri="{FF2B5EF4-FFF2-40B4-BE49-F238E27FC236}">
              <a16:creationId xmlns:a16="http://schemas.microsoft.com/office/drawing/2014/main" id="{DC17A859-1E37-493A-8348-73AFE314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54" name="Picture 858">
          <a:extLst>
            <a:ext uri="{FF2B5EF4-FFF2-40B4-BE49-F238E27FC236}">
              <a16:creationId xmlns:a16="http://schemas.microsoft.com/office/drawing/2014/main" id="{31A16AE2-942A-4431-80BF-A6EED2FD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55" name="Picture 858">
          <a:extLst>
            <a:ext uri="{FF2B5EF4-FFF2-40B4-BE49-F238E27FC236}">
              <a16:creationId xmlns:a16="http://schemas.microsoft.com/office/drawing/2014/main" id="{12BF6B77-B099-4789-9017-49C7A732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56" name="Picture 858">
          <a:extLst>
            <a:ext uri="{FF2B5EF4-FFF2-40B4-BE49-F238E27FC236}">
              <a16:creationId xmlns:a16="http://schemas.microsoft.com/office/drawing/2014/main" id="{B68E1F85-6A43-4373-AE84-20C1EE674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57" name="Picture 858">
          <a:extLst>
            <a:ext uri="{FF2B5EF4-FFF2-40B4-BE49-F238E27FC236}">
              <a16:creationId xmlns:a16="http://schemas.microsoft.com/office/drawing/2014/main" id="{98FA0CF4-0253-4188-AC96-31D2EC70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58" name="Picture 858">
          <a:extLst>
            <a:ext uri="{FF2B5EF4-FFF2-40B4-BE49-F238E27FC236}">
              <a16:creationId xmlns:a16="http://schemas.microsoft.com/office/drawing/2014/main" id="{7DFF31EA-F3F5-4A03-B1FA-ED608CB4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59" name="Picture 858">
          <a:extLst>
            <a:ext uri="{FF2B5EF4-FFF2-40B4-BE49-F238E27FC236}">
              <a16:creationId xmlns:a16="http://schemas.microsoft.com/office/drawing/2014/main" id="{90F49111-8E26-4346-9F87-E0F49523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60" name="Picture 858">
          <a:extLst>
            <a:ext uri="{FF2B5EF4-FFF2-40B4-BE49-F238E27FC236}">
              <a16:creationId xmlns:a16="http://schemas.microsoft.com/office/drawing/2014/main" id="{217E2EC0-E4D8-493D-8FB2-32B995DF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61" name="Picture 858">
          <a:extLst>
            <a:ext uri="{FF2B5EF4-FFF2-40B4-BE49-F238E27FC236}">
              <a16:creationId xmlns:a16="http://schemas.microsoft.com/office/drawing/2014/main" id="{F8564ADF-E976-433D-90A8-6CD1BA2D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62" name="Picture 858">
          <a:extLst>
            <a:ext uri="{FF2B5EF4-FFF2-40B4-BE49-F238E27FC236}">
              <a16:creationId xmlns:a16="http://schemas.microsoft.com/office/drawing/2014/main" id="{B1280A98-3320-4144-B900-1246FB58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63" name="Picture 858">
          <a:extLst>
            <a:ext uri="{FF2B5EF4-FFF2-40B4-BE49-F238E27FC236}">
              <a16:creationId xmlns:a16="http://schemas.microsoft.com/office/drawing/2014/main" id="{EC2CB930-27CD-44C0-AE55-DDF5A003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64" name="Picture 858">
          <a:extLst>
            <a:ext uri="{FF2B5EF4-FFF2-40B4-BE49-F238E27FC236}">
              <a16:creationId xmlns:a16="http://schemas.microsoft.com/office/drawing/2014/main" id="{B3FFC987-022F-4370-8574-34E166D0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65" name="Picture 858">
          <a:extLst>
            <a:ext uri="{FF2B5EF4-FFF2-40B4-BE49-F238E27FC236}">
              <a16:creationId xmlns:a16="http://schemas.microsoft.com/office/drawing/2014/main" id="{B0382ADC-51A7-4688-B5D5-6A50F425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66" name="Picture 858">
          <a:extLst>
            <a:ext uri="{FF2B5EF4-FFF2-40B4-BE49-F238E27FC236}">
              <a16:creationId xmlns:a16="http://schemas.microsoft.com/office/drawing/2014/main" id="{02FD8C44-36F2-4934-A88C-3DB037CC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67" name="Picture 858">
          <a:extLst>
            <a:ext uri="{FF2B5EF4-FFF2-40B4-BE49-F238E27FC236}">
              <a16:creationId xmlns:a16="http://schemas.microsoft.com/office/drawing/2014/main" id="{10C9AFB6-1584-4789-AE7B-B2273D63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68" name="Picture 858">
          <a:extLst>
            <a:ext uri="{FF2B5EF4-FFF2-40B4-BE49-F238E27FC236}">
              <a16:creationId xmlns:a16="http://schemas.microsoft.com/office/drawing/2014/main" id="{72FF4961-D7C8-4CE8-B30F-A566E33D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69" name="Picture 858">
          <a:extLst>
            <a:ext uri="{FF2B5EF4-FFF2-40B4-BE49-F238E27FC236}">
              <a16:creationId xmlns:a16="http://schemas.microsoft.com/office/drawing/2014/main" id="{1EB99F31-08FE-4373-A978-D76AE0D0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70" name="Picture 858">
          <a:extLst>
            <a:ext uri="{FF2B5EF4-FFF2-40B4-BE49-F238E27FC236}">
              <a16:creationId xmlns:a16="http://schemas.microsoft.com/office/drawing/2014/main" id="{2DD5D834-264D-4CB8-A09E-F40781BB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71" name="Picture 858">
          <a:extLst>
            <a:ext uri="{FF2B5EF4-FFF2-40B4-BE49-F238E27FC236}">
              <a16:creationId xmlns:a16="http://schemas.microsoft.com/office/drawing/2014/main" id="{A39CF614-B97C-4FDA-B916-97EE09B6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72" name="Picture 858">
          <a:extLst>
            <a:ext uri="{FF2B5EF4-FFF2-40B4-BE49-F238E27FC236}">
              <a16:creationId xmlns:a16="http://schemas.microsoft.com/office/drawing/2014/main" id="{F2EDF5E3-9E57-4CB2-A80F-5DE4093C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73" name="Picture 858">
          <a:extLst>
            <a:ext uri="{FF2B5EF4-FFF2-40B4-BE49-F238E27FC236}">
              <a16:creationId xmlns:a16="http://schemas.microsoft.com/office/drawing/2014/main" id="{D6D5C576-7EDB-45F0-AC68-A683C698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74" name="Picture 858">
          <a:extLst>
            <a:ext uri="{FF2B5EF4-FFF2-40B4-BE49-F238E27FC236}">
              <a16:creationId xmlns:a16="http://schemas.microsoft.com/office/drawing/2014/main" id="{FE787372-A3E5-4E38-8434-3909A2D8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75" name="Picture 858">
          <a:extLst>
            <a:ext uri="{FF2B5EF4-FFF2-40B4-BE49-F238E27FC236}">
              <a16:creationId xmlns:a16="http://schemas.microsoft.com/office/drawing/2014/main" id="{3D1EFD3C-6FC7-4688-8BA3-84B0361E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76" name="Picture 858">
          <a:extLst>
            <a:ext uri="{FF2B5EF4-FFF2-40B4-BE49-F238E27FC236}">
              <a16:creationId xmlns:a16="http://schemas.microsoft.com/office/drawing/2014/main" id="{E62BF021-7918-4FAA-B029-E1F8BC82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77" name="Picture 858">
          <a:extLst>
            <a:ext uri="{FF2B5EF4-FFF2-40B4-BE49-F238E27FC236}">
              <a16:creationId xmlns:a16="http://schemas.microsoft.com/office/drawing/2014/main" id="{952BD9B1-F4DE-4246-B61B-806FCB63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78" name="Picture 858">
          <a:extLst>
            <a:ext uri="{FF2B5EF4-FFF2-40B4-BE49-F238E27FC236}">
              <a16:creationId xmlns:a16="http://schemas.microsoft.com/office/drawing/2014/main" id="{4AF53AE4-D25D-4C77-B58D-4F6B3253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79" name="Picture 858">
          <a:extLst>
            <a:ext uri="{FF2B5EF4-FFF2-40B4-BE49-F238E27FC236}">
              <a16:creationId xmlns:a16="http://schemas.microsoft.com/office/drawing/2014/main" id="{7A656F24-3339-453D-B091-B24B99B5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80" name="Picture 858">
          <a:extLst>
            <a:ext uri="{FF2B5EF4-FFF2-40B4-BE49-F238E27FC236}">
              <a16:creationId xmlns:a16="http://schemas.microsoft.com/office/drawing/2014/main" id="{D3570EA5-6E60-4FEE-B34B-E23138E4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81" name="Picture 858">
          <a:extLst>
            <a:ext uri="{FF2B5EF4-FFF2-40B4-BE49-F238E27FC236}">
              <a16:creationId xmlns:a16="http://schemas.microsoft.com/office/drawing/2014/main" id="{ED7D91E7-4517-4305-B2B5-1676F496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82" name="Picture 858">
          <a:extLst>
            <a:ext uri="{FF2B5EF4-FFF2-40B4-BE49-F238E27FC236}">
              <a16:creationId xmlns:a16="http://schemas.microsoft.com/office/drawing/2014/main" id="{CA99977D-4000-40E4-B3D2-38B41BBF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83" name="Picture 858">
          <a:extLst>
            <a:ext uri="{FF2B5EF4-FFF2-40B4-BE49-F238E27FC236}">
              <a16:creationId xmlns:a16="http://schemas.microsoft.com/office/drawing/2014/main" id="{191F1841-17A2-4C84-AA38-D8A4B729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84" name="Picture 858">
          <a:extLst>
            <a:ext uri="{FF2B5EF4-FFF2-40B4-BE49-F238E27FC236}">
              <a16:creationId xmlns:a16="http://schemas.microsoft.com/office/drawing/2014/main" id="{1BC4EC56-3797-48D4-B6F3-DB57D681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85" name="Picture 858">
          <a:extLst>
            <a:ext uri="{FF2B5EF4-FFF2-40B4-BE49-F238E27FC236}">
              <a16:creationId xmlns:a16="http://schemas.microsoft.com/office/drawing/2014/main" id="{824AD9D8-703D-4CCC-85F6-7F0BB03B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586" name="Picture 858">
          <a:extLst>
            <a:ext uri="{FF2B5EF4-FFF2-40B4-BE49-F238E27FC236}">
              <a16:creationId xmlns:a16="http://schemas.microsoft.com/office/drawing/2014/main" id="{27D6AA32-9B2C-4A52-B0A5-376FB8CE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87" name="Picture 858">
          <a:extLst>
            <a:ext uri="{FF2B5EF4-FFF2-40B4-BE49-F238E27FC236}">
              <a16:creationId xmlns:a16="http://schemas.microsoft.com/office/drawing/2014/main" id="{2E6071E5-33C5-4384-9105-A709A8EF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88" name="Picture 858">
          <a:extLst>
            <a:ext uri="{FF2B5EF4-FFF2-40B4-BE49-F238E27FC236}">
              <a16:creationId xmlns:a16="http://schemas.microsoft.com/office/drawing/2014/main" id="{3B56DB9D-3C25-404B-8787-C3494EC6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89" name="Picture 858">
          <a:extLst>
            <a:ext uri="{FF2B5EF4-FFF2-40B4-BE49-F238E27FC236}">
              <a16:creationId xmlns:a16="http://schemas.microsoft.com/office/drawing/2014/main" id="{3E1EACEC-2567-425C-B5F6-698EFBC3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90" name="Picture 858">
          <a:extLst>
            <a:ext uri="{FF2B5EF4-FFF2-40B4-BE49-F238E27FC236}">
              <a16:creationId xmlns:a16="http://schemas.microsoft.com/office/drawing/2014/main" id="{7FD505FE-7350-40E7-A4EB-E0B4B9E7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91" name="Picture 858">
          <a:extLst>
            <a:ext uri="{FF2B5EF4-FFF2-40B4-BE49-F238E27FC236}">
              <a16:creationId xmlns:a16="http://schemas.microsoft.com/office/drawing/2014/main" id="{377134EB-44E8-4CE2-AD0E-051690CB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92" name="Picture 858">
          <a:extLst>
            <a:ext uri="{FF2B5EF4-FFF2-40B4-BE49-F238E27FC236}">
              <a16:creationId xmlns:a16="http://schemas.microsoft.com/office/drawing/2014/main" id="{A947C246-3233-43B1-B7CB-5B523B07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93" name="Picture 858">
          <a:extLst>
            <a:ext uri="{FF2B5EF4-FFF2-40B4-BE49-F238E27FC236}">
              <a16:creationId xmlns:a16="http://schemas.microsoft.com/office/drawing/2014/main" id="{F98317C2-0855-45E8-820C-838B16D35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94" name="Picture 858">
          <a:extLst>
            <a:ext uri="{FF2B5EF4-FFF2-40B4-BE49-F238E27FC236}">
              <a16:creationId xmlns:a16="http://schemas.microsoft.com/office/drawing/2014/main" id="{3E3582B3-1755-45E9-9808-A032603B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95" name="Picture 858">
          <a:extLst>
            <a:ext uri="{FF2B5EF4-FFF2-40B4-BE49-F238E27FC236}">
              <a16:creationId xmlns:a16="http://schemas.microsoft.com/office/drawing/2014/main" id="{21C863F2-B3DA-4B91-AE80-76E17673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96" name="Picture 858">
          <a:extLst>
            <a:ext uri="{FF2B5EF4-FFF2-40B4-BE49-F238E27FC236}">
              <a16:creationId xmlns:a16="http://schemas.microsoft.com/office/drawing/2014/main" id="{BA229000-D3EE-4484-96CD-54BF7701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97" name="Picture 858">
          <a:extLst>
            <a:ext uri="{FF2B5EF4-FFF2-40B4-BE49-F238E27FC236}">
              <a16:creationId xmlns:a16="http://schemas.microsoft.com/office/drawing/2014/main" id="{0D19FC79-5445-4AE5-A0A0-C1BD4D25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98" name="Picture 858">
          <a:extLst>
            <a:ext uri="{FF2B5EF4-FFF2-40B4-BE49-F238E27FC236}">
              <a16:creationId xmlns:a16="http://schemas.microsoft.com/office/drawing/2014/main" id="{16AC9195-4798-43B1-B1B1-EFB84DA5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599" name="Picture 858">
          <a:extLst>
            <a:ext uri="{FF2B5EF4-FFF2-40B4-BE49-F238E27FC236}">
              <a16:creationId xmlns:a16="http://schemas.microsoft.com/office/drawing/2014/main" id="{D5D7A074-AC81-4434-97FA-049EF19E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00" name="Picture 858">
          <a:extLst>
            <a:ext uri="{FF2B5EF4-FFF2-40B4-BE49-F238E27FC236}">
              <a16:creationId xmlns:a16="http://schemas.microsoft.com/office/drawing/2014/main" id="{3A1F1752-8B18-4B4A-B66D-4379513F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01" name="Picture 858">
          <a:extLst>
            <a:ext uri="{FF2B5EF4-FFF2-40B4-BE49-F238E27FC236}">
              <a16:creationId xmlns:a16="http://schemas.microsoft.com/office/drawing/2014/main" id="{AA054007-F6DF-40E1-950C-21D7D53B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02" name="Picture 858">
          <a:extLst>
            <a:ext uri="{FF2B5EF4-FFF2-40B4-BE49-F238E27FC236}">
              <a16:creationId xmlns:a16="http://schemas.microsoft.com/office/drawing/2014/main" id="{15BA4415-33C8-485E-BA8A-945A8C6C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03" name="Picture 858">
          <a:extLst>
            <a:ext uri="{FF2B5EF4-FFF2-40B4-BE49-F238E27FC236}">
              <a16:creationId xmlns:a16="http://schemas.microsoft.com/office/drawing/2014/main" id="{3D417CFB-B692-4A6D-BF1D-4EA9BDC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04" name="Picture 858">
          <a:extLst>
            <a:ext uri="{FF2B5EF4-FFF2-40B4-BE49-F238E27FC236}">
              <a16:creationId xmlns:a16="http://schemas.microsoft.com/office/drawing/2014/main" id="{BDEDF2D3-5AC0-4635-AC62-B7C3B986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05" name="Picture 858">
          <a:extLst>
            <a:ext uri="{FF2B5EF4-FFF2-40B4-BE49-F238E27FC236}">
              <a16:creationId xmlns:a16="http://schemas.microsoft.com/office/drawing/2014/main" id="{1B41E6B3-4444-4F00-B2DB-B8E773F74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06" name="Picture 858">
          <a:extLst>
            <a:ext uri="{FF2B5EF4-FFF2-40B4-BE49-F238E27FC236}">
              <a16:creationId xmlns:a16="http://schemas.microsoft.com/office/drawing/2014/main" id="{786878D9-D906-4C02-B6C9-5AAE95B1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07" name="Picture 858">
          <a:extLst>
            <a:ext uri="{FF2B5EF4-FFF2-40B4-BE49-F238E27FC236}">
              <a16:creationId xmlns:a16="http://schemas.microsoft.com/office/drawing/2014/main" id="{2D8DA6B3-8F4B-4070-A3B1-30CABF25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08" name="Picture 858">
          <a:extLst>
            <a:ext uri="{FF2B5EF4-FFF2-40B4-BE49-F238E27FC236}">
              <a16:creationId xmlns:a16="http://schemas.microsoft.com/office/drawing/2014/main" id="{82012D9F-B1A3-4273-AC46-450B3D35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09" name="Picture 858">
          <a:extLst>
            <a:ext uri="{FF2B5EF4-FFF2-40B4-BE49-F238E27FC236}">
              <a16:creationId xmlns:a16="http://schemas.microsoft.com/office/drawing/2014/main" id="{C82B95BD-6B1A-4699-A31F-F5D85BC7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10" name="Picture 858">
          <a:extLst>
            <a:ext uri="{FF2B5EF4-FFF2-40B4-BE49-F238E27FC236}">
              <a16:creationId xmlns:a16="http://schemas.microsoft.com/office/drawing/2014/main" id="{394AE90C-8785-4971-BAAE-78299D86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11" name="Picture 858">
          <a:extLst>
            <a:ext uri="{FF2B5EF4-FFF2-40B4-BE49-F238E27FC236}">
              <a16:creationId xmlns:a16="http://schemas.microsoft.com/office/drawing/2014/main" id="{DBE39FFC-ECA7-41F4-90FD-1D3EDA26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12" name="Picture 858">
          <a:extLst>
            <a:ext uri="{FF2B5EF4-FFF2-40B4-BE49-F238E27FC236}">
              <a16:creationId xmlns:a16="http://schemas.microsoft.com/office/drawing/2014/main" id="{36A9B94C-F081-446B-A097-33CE6476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13" name="Picture 858">
          <a:extLst>
            <a:ext uri="{FF2B5EF4-FFF2-40B4-BE49-F238E27FC236}">
              <a16:creationId xmlns:a16="http://schemas.microsoft.com/office/drawing/2014/main" id="{A74F5478-B0EC-493B-90B9-2FC47BB6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14" name="Picture 858">
          <a:extLst>
            <a:ext uri="{FF2B5EF4-FFF2-40B4-BE49-F238E27FC236}">
              <a16:creationId xmlns:a16="http://schemas.microsoft.com/office/drawing/2014/main" id="{959D79C8-3244-4117-8D52-CBBC985C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15" name="Picture 858">
          <a:extLst>
            <a:ext uri="{FF2B5EF4-FFF2-40B4-BE49-F238E27FC236}">
              <a16:creationId xmlns:a16="http://schemas.microsoft.com/office/drawing/2014/main" id="{388CF6E7-726B-4502-90E8-800C7902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16" name="Picture 858">
          <a:extLst>
            <a:ext uri="{FF2B5EF4-FFF2-40B4-BE49-F238E27FC236}">
              <a16:creationId xmlns:a16="http://schemas.microsoft.com/office/drawing/2014/main" id="{023B89AB-31C8-44EB-8A03-BB178166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17" name="Picture 858">
          <a:extLst>
            <a:ext uri="{FF2B5EF4-FFF2-40B4-BE49-F238E27FC236}">
              <a16:creationId xmlns:a16="http://schemas.microsoft.com/office/drawing/2014/main" id="{939B257E-DAB5-4007-8B88-7CD41049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18" name="Picture 858">
          <a:extLst>
            <a:ext uri="{FF2B5EF4-FFF2-40B4-BE49-F238E27FC236}">
              <a16:creationId xmlns:a16="http://schemas.microsoft.com/office/drawing/2014/main" id="{D31304A8-7A63-4AB0-BF5D-70042939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19" name="Picture 858">
          <a:extLst>
            <a:ext uri="{FF2B5EF4-FFF2-40B4-BE49-F238E27FC236}">
              <a16:creationId xmlns:a16="http://schemas.microsoft.com/office/drawing/2014/main" id="{3903BC6F-178B-43A6-B5B2-F6DD7132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20" name="Picture 858">
          <a:extLst>
            <a:ext uri="{FF2B5EF4-FFF2-40B4-BE49-F238E27FC236}">
              <a16:creationId xmlns:a16="http://schemas.microsoft.com/office/drawing/2014/main" id="{BF673EFB-DE2E-4311-BF17-DAB28864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21" name="Picture 858">
          <a:extLst>
            <a:ext uri="{FF2B5EF4-FFF2-40B4-BE49-F238E27FC236}">
              <a16:creationId xmlns:a16="http://schemas.microsoft.com/office/drawing/2014/main" id="{A59C109C-AC9F-48F6-8F83-833E69E7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22" name="Picture 858">
          <a:extLst>
            <a:ext uri="{FF2B5EF4-FFF2-40B4-BE49-F238E27FC236}">
              <a16:creationId xmlns:a16="http://schemas.microsoft.com/office/drawing/2014/main" id="{6F0F694E-0C06-48E6-A6F9-53EA0379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23" name="Picture 858">
          <a:extLst>
            <a:ext uri="{FF2B5EF4-FFF2-40B4-BE49-F238E27FC236}">
              <a16:creationId xmlns:a16="http://schemas.microsoft.com/office/drawing/2014/main" id="{28EC34AF-CE2D-4D82-809D-DCDA8AE9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24" name="Picture 858">
          <a:extLst>
            <a:ext uri="{FF2B5EF4-FFF2-40B4-BE49-F238E27FC236}">
              <a16:creationId xmlns:a16="http://schemas.microsoft.com/office/drawing/2014/main" id="{73C15FFA-2D9E-4B1C-A3EE-F8048D6E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25" name="Picture 858">
          <a:extLst>
            <a:ext uri="{FF2B5EF4-FFF2-40B4-BE49-F238E27FC236}">
              <a16:creationId xmlns:a16="http://schemas.microsoft.com/office/drawing/2014/main" id="{E3701AD8-1AA0-455C-8ACE-17878385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26" name="Picture 858">
          <a:extLst>
            <a:ext uri="{FF2B5EF4-FFF2-40B4-BE49-F238E27FC236}">
              <a16:creationId xmlns:a16="http://schemas.microsoft.com/office/drawing/2014/main" id="{8768C85B-81E1-44FB-8F70-453887C2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27" name="Picture 858">
          <a:extLst>
            <a:ext uri="{FF2B5EF4-FFF2-40B4-BE49-F238E27FC236}">
              <a16:creationId xmlns:a16="http://schemas.microsoft.com/office/drawing/2014/main" id="{41543685-A7D9-4834-92B9-832AC7B3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28" name="Picture 858">
          <a:extLst>
            <a:ext uri="{FF2B5EF4-FFF2-40B4-BE49-F238E27FC236}">
              <a16:creationId xmlns:a16="http://schemas.microsoft.com/office/drawing/2014/main" id="{AF1F3F59-C17E-480B-8865-AB77E893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29" name="Picture 858">
          <a:extLst>
            <a:ext uri="{FF2B5EF4-FFF2-40B4-BE49-F238E27FC236}">
              <a16:creationId xmlns:a16="http://schemas.microsoft.com/office/drawing/2014/main" id="{2F3F4E4C-43DA-4449-97EA-7F557E31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30" name="Picture 858">
          <a:extLst>
            <a:ext uri="{FF2B5EF4-FFF2-40B4-BE49-F238E27FC236}">
              <a16:creationId xmlns:a16="http://schemas.microsoft.com/office/drawing/2014/main" id="{5273C5E5-7AC0-4BA7-BBD6-E543E53E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31" name="Picture 858">
          <a:extLst>
            <a:ext uri="{FF2B5EF4-FFF2-40B4-BE49-F238E27FC236}">
              <a16:creationId xmlns:a16="http://schemas.microsoft.com/office/drawing/2014/main" id="{FB03F7A4-F5F5-4046-BD88-63AA46BE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32" name="Picture 858">
          <a:extLst>
            <a:ext uri="{FF2B5EF4-FFF2-40B4-BE49-F238E27FC236}">
              <a16:creationId xmlns:a16="http://schemas.microsoft.com/office/drawing/2014/main" id="{F36F58BA-69C8-400D-BEE4-FC79DF39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33" name="Picture 858">
          <a:extLst>
            <a:ext uri="{FF2B5EF4-FFF2-40B4-BE49-F238E27FC236}">
              <a16:creationId xmlns:a16="http://schemas.microsoft.com/office/drawing/2014/main" id="{26399F2E-7F38-4998-B93C-64A12461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34" name="Picture 858">
          <a:extLst>
            <a:ext uri="{FF2B5EF4-FFF2-40B4-BE49-F238E27FC236}">
              <a16:creationId xmlns:a16="http://schemas.microsoft.com/office/drawing/2014/main" id="{0B7356DF-488F-4513-A85D-FFF25868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35" name="Picture 858">
          <a:extLst>
            <a:ext uri="{FF2B5EF4-FFF2-40B4-BE49-F238E27FC236}">
              <a16:creationId xmlns:a16="http://schemas.microsoft.com/office/drawing/2014/main" id="{48259F8C-3702-46A8-8CA4-607310CB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36" name="Picture 858">
          <a:extLst>
            <a:ext uri="{FF2B5EF4-FFF2-40B4-BE49-F238E27FC236}">
              <a16:creationId xmlns:a16="http://schemas.microsoft.com/office/drawing/2014/main" id="{0582169B-F5F9-4553-86D9-FC9FB288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37" name="Picture 858">
          <a:extLst>
            <a:ext uri="{FF2B5EF4-FFF2-40B4-BE49-F238E27FC236}">
              <a16:creationId xmlns:a16="http://schemas.microsoft.com/office/drawing/2014/main" id="{357F240D-9E42-4DEC-AD10-1108B70C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38" name="Picture 858">
          <a:extLst>
            <a:ext uri="{FF2B5EF4-FFF2-40B4-BE49-F238E27FC236}">
              <a16:creationId xmlns:a16="http://schemas.microsoft.com/office/drawing/2014/main" id="{6A78EDB3-3483-4EF2-B05E-07836AB1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39" name="Picture 858">
          <a:extLst>
            <a:ext uri="{FF2B5EF4-FFF2-40B4-BE49-F238E27FC236}">
              <a16:creationId xmlns:a16="http://schemas.microsoft.com/office/drawing/2014/main" id="{9BA88501-D2B7-4A54-BA10-F802A72B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40" name="Picture 858">
          <a:extLst>
            <a:ext uri="{FF2B5EF4-FFF2-40B4-BE49-F238E27FC236}">
              <a16:creationId xmlns:a16="http://schemas.microsoft.com/office/drawing/2014/main" id="{90D163AE-515E-4446-A775-D9B0CDD0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41" name="Picture 858">
          <a:extLst>
            <a:ext uri="{FF2B5EF4-FFF2-40B4-BE49-F238E27FC236}">
              <a16:creationId xmlns:a16="http://schemas.microsoft.com/office/drawing/2014/main" id="{A1147E31-B4FD-4D10-A9CD-A7F4E4E4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42" name="Picture 858">
          <a:extLst>
            <a:ext uri="{FF2B5EF4-FFF2-40B4-BE49-F238E27FC236}">
              <a16:creationId xmlns:a16="http://schemas.microsoft.com/office/drawing/2014/main" id="{9D2734A6-1E38-4348-BA84-6BD3A51D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43" name="Picture 858">
          <a:extLst>
            <a:ext uri="{FF2B5EF4-FFF2-40B4-BE49-F238E27FC236}">
              <a16:creationId xmlns:a16="http://schemas.microsoft.com/office/drawing/2014/main" id="{5AD0BB99-DBA3-4F51-95A7-957A62EC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44" name="Picture 858">
          <a:extLst>
            <a:ext uri="{FF2B5EF4-FFF2-40B4-BE49-F238E27FC236}">
              <a16:creationId xmlns:a16="http://schemas.microsoft.com/office/drawing/2014/main" id="{11E8771E-72E8-4E36-A627-4417F831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45" name="Picture 858">
          <a:extLst>
            <a:ext uri="{FF2B5EF4-FFF2-40B4-BE49-F238E27FC236}">
              <a16:creationId xmlns:a16="http://schemas.microsoft.com/office/drawing/2014/main" id="{ADA65D34-B194-422A-8C95-AD625015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46" name="Picture 858">
          <a:extLst>
            <a:ext uri="{FF2B5EF4-FFF2-40B4-BE49-F238E27FC236}">
              <a16:creationId xmlns:a16="http://schemas.microsoft.com/office/drawing/2014/main" id="{66F5E445-08DC-4BB1-813B-44E2DA8B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47" name="Picture 858">
          <a:extLst>
            <a:ext uri="{FF2B5EF4-FFF2-40B4-BE49-F238E27FC236}">
              <a16:creationId xmlns:a16="http://schemas.microsoft.com/office/drawing/2014/main" id="{07FCE2C2-E53F-4ABD-870C-626634A69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48" name="Picture 858">
          <a:extLst>
            <a:ext uri="{FF2B5EF4-FFF2-40B4-BE49-F238E27FC236}">
              <a16:creationId xmlns:a16="http://schemas.microsoft.com/office/drawing/2014/main" id="{A020BE1C-412D-4B74-A704-99335B9F7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49" name="Picture 858">
          <a:extLst>
            <a:ext uri="{FF2B5EF4-FFF2-40B4-BE49-F238E27FC236}">
              <a16:creationId xmlns:a16="http://schemas.microsoft.com/office/drawing/2014/main" id="{D9DA1DFA-89BE-4ADA-BF2E-05503CEA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50" name="Picture 858">
          <a:extLst>
            <a:ext uri="{FF2B5EF4-FFF2-40B4-BE49-F238E27FC236}">
              <a16:creationId xmlns:a16="http://schemas.microsoft.com/office/drawing/2014/main" id="{952E0B6A-1F36-48B3-A83E-A17CF43C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51" name="Picture 858">
          <a:extLst>
            <a:ext uri="{FF2B5EF4-FFF2-40B4-BE49-F238E27FC236}">
              <a16:creationId xmlns:a16="http://schemas.microsoft.com/office/drawing/2014/main" id="{09B59421-C345-4ECE-AB00-9392927E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52" name="Picture 858">
          <a:extLst>
            <a:ext uri="{FF2B5EF4-FFF2-40B4-BE49-F238E27FC236}">
              <a16:creationId xmlns:a16="http://schemas.microsoft.com/office/drawing/2014/main" id="{4AA8D9F9-7D46-41F2-897B-5326DEFC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53" name="Picture 858">
          <a:extLst>
            <a:ext uri="{FF2B5EF4-FFF2-40B4-BE49-F238E27FC236}">
              <a16:creationId xmlns:a16="http://schemas.microsoft.com/office/drawing/2014/main" id="{018AE396-26E8-4BE2-A338-730AC3F5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54" name="Picture 858">
          <a:extLst>
            <a:ext uri="{FF2B5EF4-FFF2-40B4-BE49-F238E27FC236}">
              <a16:creationId xmlns:a16="http://schemas.microsoft.com/office/drawing/2014/main" id="{553AB0D6-0D34-4E2D-8731-BC34A279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55" name="Picture 858">
          <a:extLst>
            <a:ext uri="{FF2B5EF4-FFF2-40B4-BE49-F238E27FC236}">
              <a16:creationId xmlns:a16="http://schemas.microsoft.com/office/drawing/2014/main" id="{322F17B2-B21D-41F8-BAE1-50188D79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56" name="Picture 858">
          <a:extLst>
            <a:ext uri="{FF2B5EF4-FFF2-40B4-BE49-F238E27FC236}">
              <a16:creationId xmlns:a16="http://schemas.microsoft.com/office/drawing/2014/main" id="{59341778-4D19-4023-B325-6A9C4A279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57" name="Picture 858">
          <a:extLst>
            <a:ext uri="{FF2B5EF4-FFF2-40B4-BE49-F238E27FC236}">
              <a16:creationId xmlns:a16="http://schemas.microsoft.com/office/drawing/2014/main" id="{7BF3E195-AF78-48C0-A65D-789A33C7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58" name="Picture 858">
          <a:extLst>
            <a:ext uri="{FF2B5EF4-FFF2-40B4-BE49-F238E27FC236}">
              <a16:creationId xmlns:a16="http://schemas.microsoft.com/office/drawing/2014/main" id="{F4CF61A8-AAC1-475A-85A7-6AFB27CF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59" name="Picture 858">
          <a:extLst>
            <a:ext uri="{FF2B5EF4-FFF2-40B4-BE49-F238E27FC236}">
              <a16:creationId xmlns:a16="http://schemas.microsoft.com/office/drawing/2014/main" id="{E5EAA325-CD32-4843-8642-C66C1AD5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60" name="Picture 858">
          <a:extLst>
            <a:ext uri="{FF2B5EF4-FFF2-40B4-BE49-F238E27FC236}">
              <a16:creationId xmlns:a16="http://schemas.microsoft.com/office/drawing/2014/main" id="{04DA8C7F-18A7-4EE1-8727-6EF0B967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61" name="Picture 858">
          <a:extLst>
            <a:ext uri="{FF2B5EF4-FFF2-40B4-BE49-F238E27FC236}">
              <a16:creationId xmlns:a16="http://schemas.microsoft.com/office/drawing/2014/main" id="{A5353DF3-B648-425E-B5B2-B28F9CC4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62" name="Picture 858">
          <a:extLst>
            <a:ext uri="{FF2B5EF4-FFF2-40B4-BE49-F238E27FC236}">
              <a16:creationId xmlns:a16="http://schemas.microsoft.com/office/drawing/2014/main" id="{57F774E4-CAA9-48B4-BCD0-E53CA99F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63" name="Picture 858">
          <a:extLst>
            <a:ext uri="{FF2B5EF4-FFF2-40B4-BE49-F238E27FC236}">
              <a16:creationId xmlns:a16="http://schemas.microsoft.com/office/drawing/2014/main" id="{50654B43-2F02-4DCE-AE5D-5EC04274A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64" name="Picture 858">
          <a:extLst>
            <a:ext uri="{FF2B5EF4-FFF2-40B4-BE49-F238E27FC236}">
              <a16:creationId xmlns:a16="http://schemas.microsoft.com/office/drawing/2014/main" id="{1A8D251A-609E-427E-B30E-7BA638C6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65" name="Picture 858">
          <a:extLst>
            <a:ext uri="{FF2B5EF4-FFF2-40B4-BE49-F238E27FC236}">
              <a16:creationId xmlns:a16="http://schemas.microsoft.com/office/drawing/2014/main" id="{0929D3F5-90A4-4ED3-863B-59DB18D0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66" name="Picture 858">
          <a:extLst>
            <a:ext uri="{FF2B5EF4-FFF2-40B4-BE49-F238E27FC236}">
              <a16:creationId xmlns:a16="http://schemas.microsoft.com/office/drawing/2014/main" id="{F49AD1AE-9CA5-4EE4-8133-38CCF810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67" name="Picture 858">
          <a:extLst>
            <a:ext uri="{FF2B5EF4-FFF2-40B4-BE49-F238E27FC236}">
              <a16:creationId xmlns:a16="http://schemas.microsoft.com/office/drawing/2014/main" id="{C705E747-9C60-4633-B4E3-E83A34BD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68" name="Picture 858">
          <a:extLst>
            <a:ext uri="{FF2B5EF4-FFF2-40B4-BE49-F238E27FC236}">
              <a16:creationId xmlns:a16="http://schemas.microsoft.com/office/drawing/2014/main" id="{A7219645-88CD-489E-A86B-95A7A7DD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69" name="Picture 858">
          <a:extLst>
            <a:ext uri="{FF2B5EF4-FFF2-40B4-BE49-F238E27FC236}">
              <a16:creationId xmlns:a16="http://schemas.microsoft.com/office/drawing/2014/main" id="{D7D0CFCE-2DE1-4B1F-BD53-101C709E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70" name="Picture 858">
          <a:extLst>
            <a:ext uri="{FF2B5EF4-FFF2-40B4-BE49-F238E27FC236}">
              <a16:creationId xmlns:a16="http://schemas.microsoft.com/office/drawing/2014/main" id="{638B1A05-31EC-4A69-BF5C-CF2ECEE8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71" name="Picture 858">
          <a:extLst>
            <a:ext uri="{FF2B5EF4-FFF2-40B4-BE49-F238E27FC236}">
              <a16:creationId xmlns:a16="http://schemas.microsoft.com/office/drawing/2014/main" id="{3188813B-2242-48AC-BC36-2BDF9901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72" name="Picture 858">
          <a:extLst>
            <a:ext uri="{FF2B5EF4-FFF2-40B4-BE49-F238E27FC236}">
              <a16:creationId xmlns:a16="http://schemas.microsoft.com/office/drawing/2014/main" id="{8280CEDB-C2E3-48B8-B903-5B9570ED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73" name="Picture 858">
          <a:extLst>
            <a:ext uri="{FF2B5EF4-FFF2-40B4-BE49-F238E27FC236}">
              <a16:creationId xmlns:a16="http://schemas.microsoft.com/office/drawing/2014/main" id="{5009E1D6-EC9A-42B9-8819-F7283229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74" name="Picture 858">
          <a:extLst>
            <a:ext uri="{FF2B5EF4-FFF2-40B4-BE49-F238E27FC236}">
              <a16:creationId xmlns:a16="http://schemas.microsoft.com/office/drawing/2014/main" id="{299FD2F7-80C0-46AD-8A1C-51BAA6A9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75" name="Picture 858">
          <a:extLst>
            <a:ext uri="{FF2B5EF4-FFF2-40B4-BE49-F238E27FC236}">
              <a16:creationId xmlns:a16="http://schemas.microsoft.com/office/drawing/2014/main" id="{7E1C403F-F6CF-45AA-8C8D-7A99414F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676" name="Picture 858">
          <a:extLst>
            <a:ext uri="{FF2B5EF4-FFF2-40B4-BE49-F238E27FC236}">
              <a16:creationId xmlns:a16="http://schemas.microsoft.com/office/drawing/2014/main" id="{2F569F36-11A3-4A82-B93B-332E21A8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77" name="Picture 858">
          <a:extLst>
            <a:ext uri="{FF2B5EF4-FFF2-40B4-BE49-F238E27FC236}">
              <a16:creationId xmlns:a16="http://schemas.microsoft.com/office/drawing/2014/main" id="{EB271F49-4C25-48F6-9D43-161026D7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78" name="Picture 858">
          <a:extLst>
            <a:ext uri="{FF2B5EF4-FFF2-40B4-BE49-F238E27FC236}">
              <a16:creationId xmlns:a16="http://schemas.microsoft.com/office/drawing/2014/main" id="{F2C7ECAF-E18B-4C84-B6BE-CFEED05E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79" name="Picture 858">
          <a:extLst>
            <a:ext uri="{FF2B5EF4-FFF2-40B4-BE49-F238E27FC236}">
              <a16:creationId xmlns:a16="http://schemas.microsoft.com/office/drawing/2014/main" id="{0D60BBC8-E24D-4B1A-BF50-FB6CBF93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80" name="Picture 858">
          <a:extLst>
            <a:ext uri="{FF2B5EF4-FFF2-40B4-BE49-F238E27FC236}">
              <a16:creationId xmlns:a16="http://schemas.microsoft.com/office/drawing/2014/main" id="{D626B49A-EEDD-4B00-90B9-83511DF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81" name="Picture 858">
          <a:extLst>
            <a:ext uri="{FF2B5EF4-FFF2-40B4-BE49-F238E27FC236}">
              <a16:creationId xmlns:a16="http://schemas.microsoft.com/office/drawing/2014/main" id="{8D3C896E-5381-4B6C-BC75-29839E42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82" name="Picture 858">
          <a:extLst>
            <a:ext uri="{FF2B5EF4-FFF2-40B4-BE49-F238E27FC236}">
              <a16:creationId xmlns:a16="http://schemas.microsoft.com/office/drawing/2014/main" id="{32C94F17-5E18-42FC-A0AE-987074F0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83" name="Picture 858">
          <a:extLst>
            <a:ext uri="{FF2B5EF4-FFF2-40B4-BE49-F238E27FC236}">
              <a16:creationId xmlns:a16="http://schemas.microsoft.com/office/drawing/2014/main" id="{B048CA58-B854-47F4-9D29-98F10846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84" name="Picture 858">
          <a:extLst>
            <a:ext uri="{FF2B5EF4-FFF2-40B4-BE49-F238E27FC236}">
              <a16:creationId xmlns:a16="http://schemas.microsoft.com/office/drawing/2014/main" id="{2B535FD2-93F4-4291-8CF5-5FCE46E4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85" name="Picture 858">
          <a:extLst>
            <a:ext uri="{FF2B5EF4-FFF2-40B4-BE49-F238E27FC236}">
              <a16:creationId xmlns:a16="http://schemas.microsoft.com/office/drawing/2014/main" id="{DF324376-4381-4F3D-91AF-5300D3A2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86" name="Picture 858">
          <a:extLst>
            <a:ext uri="{FF2B5EF4-FFF2-40B4-BE49-F238E27FC236}">
              <a16:creationId xmlns:a16="http://schemas.microsoft.com/office/drawing/2014/main" id="{E2BEF50B-86A5-4B87-947C-A812C48CA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87" name="Picture 858">
          <a:extLst>
            <a:ext uri="{FF2B5EF4-FFF2-40B4-BE49-F238E27FC236}">
              <a16:creationId xmlns:a16="http://schemas.microsoft.com/office/drawing/2014/main" id="{2F83D037-D523-4BA0-97E9-5801BD47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88" name="Picture 858">
          <a:extLst>
            <a:ext uri="{FF2B5EF4-FFF2-40B4-BE49-F238E27FC236}">
              <a16:creationId xmlns:a16="http://schemas.microsoft.com/office/drawing/2014/main" id="{6AE87D50-B5AB-4C8C-9BB5-05723695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89" name="Picture 858">
          <a:extLst>
            <a:ext uri="{FF2B5EF4-FFF2-40B4-BE49-F238E27FC236}">
              <a16:creationId xmlns:a16="http://schemas.microsoft.com/office/drawing/2014/main" id="{E009C39D-6F62-45FD-A278-FCE1C7B7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90" name="Picture 858">
          <a:extLst>
            <a:ext uri="{FF2B5EF4-FFF2-40B4-BE49-F238E27FC236}">
              <a16:creationId xmlns:a16="http://schemas.microsoft.com/office/drawing/2014/main" id="{C87C8204-5AE1-4AB2-BC12-F289FA41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91" name="Picture 858">
          <a:extLst>
            <a:ext uri="{FF2B5EF4-FFF2-40B4-BE49-F238E27FC236}">
              <a16:creationId xmlns:a16="http://schemas.microsoft.com/office/drawing/2014/main" id="{824A3679-E949-4FCE-B7F5-52878BD0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92" name="Picture 858">
          <a:extLst>
            <a:ext uri="{FF2B5EF4-FFF2-40B4-BE49-F238E27FC236}">
              <a16:creationId xmlns:a16="http://schemas.microsoft.com/office/drawing/2014/main" id="{ADA60AA3-EC35-494B-AE59-9A4C669C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93" name="Picture 858">
          <a:extLst>
            <a:ext uri="{FF2B5EF4-FFF2-40B4-BE49-F238E27FC236}">
              <a16:creationId xmlns:a16="http://schemas.microsoft.com/office/drawing/2014/main" id="{3B107758-5E68-45F4-8FE9-DE1A4965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94" name="Picture 858">
          <a:extLst>
            <a:ext uri="{FF2B5EF4-FFF2-40B4-BE49-F238E27FC236}">
              <a16:creationId xmlns:a16="http://schemas.microsoft.com/office/drawing/2014/main" id="{73914B81-AE83-4544-AA76-4280E242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95" name="Picture 858">
          <a:extLst>
            <a:ext uri="{FF2B5EF4-FFF2-40B4-BE49-F238E27FC236}">
              <a16:creationId xmlns:a16="http://schemas.microsoft.com/office/drawing/2014/main" id="{10B79072-8D29-4DA2-B924-30516A22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96" name="Picture 858">
          <a:extLst>
            <a:ext uri="{FF2B5EF4-FFF2-40B4-BE49-F238E27FC236}">
              <a16:creationId xmlns:a16="http://schemas.microsoft.com/office/drawing/2014/main" id="{7BF3633A-98BE-489C-AD3C-C359F7CB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97" name="Picture 858">
          <a:extLst>
            <a:ext uri="{FF2B5EF4-FFF2-40B4-BE49-F238E27FC236}">
              <a16:creationId xmlns:a16="http://schemas.microsoft.com/office/drawing/2014/main" id="{792C9511-9052-4658-BB00-1146C7EF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98" name="Picture 858">
          <a:extLst>
            <a:ext uri="{FF2B5EF4-FFF2-40B4-BE49-F238E27FC236}">
              <a16:creationId xmlns:a16="http://schemas.microsoft.com/office/drawing/2014/main" id="{8BE3CC48-0EA4-4552-9641-F8BDC0ED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699" name="Picture 858">
          <a:extLst>
            <a:ext uri="{FF2B5EF4-FFF2-40B4-BE49-F238E27FC236}">
              <a16:creationId xmlns:a16="http://schemas.microsoft.com/office/drawing/2014/main" id="{434CB356-E410-487E-A107-F0AC6586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700" name="Picture 858">
          <a:extLst>
            <a:ext uri="{FF2B5EF4-FFF2-40B4-BE49-F238E27FC236}">
              <a16:creationId xmlns:a16="http://schemas.microsoft.com/office/drawing/2014/main" id="{948DCB36-DC97-4DBA-8DDF-3366E8AE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701" name="Picture 858">
          <a:extLst>
            <a:ext uri="{FF2B5EF4-FFF2-40B4-BE49-F238E27FC236}">
              <a16:creationId xmlns:a16="http://schemas.microsoft.com/office/drawing/2014/main" id="{C1B84096-0343-4040-8948-2733DAA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702" name="Picture 858">
          <a:extLst>
            <a:ext uri="{FF2B5EF4-FFF2-40B4-BE49-F238E27FC236}">
              <a16:creationId xmlns:a16="http://schemas.microsoft.com/office/drawing/2014/main" id="{BE989267-F266-475C-9C66-D99B682D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703" name="Picture 858">
          <a:extLst>
            <a:ext uri="{FF2B5EF4-FFF2-40B4-BE49-F238E27FC236}">
              <a16:creationId xmlns:a16="http://schemas.microsoft.com/office/drawing/2014/main" id="{F288EC50-0086-4516-9F5A-5FFF4E909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704" name="Picture 858">
          <a:extLst>
            <a:ext uri="{FF2B5EF4-FFF2-40B4-BE49-F238E27FC236}">
              <a16:creationId xmlns:a16="http://schemas.microsoft.com/office/drawing/2014/main" id="{75D1528C-8105-4EA7-BC67-A482D04F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705" name="Picture 858">
          <a:extLst>
            <a:ext uri="{FF2B5EF4-FFF2-40B4-BE49-F238E27FC236}">
              <a16:creationId xmlns:a16="http://schemas.microsoft.com/office/drawing/2014/main" id="{58AADF21-C7D0-45B3-B996-7A07FBD7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706" name="Picture 858">
          <a:extLst>
            <a:ext uri="{FF2B5EF4-FFF2-40B4-BE49-F238E27FC236}">
              <a16:creationId xmlns:a16="http://schemas.microsoft.com/office/drawing/2014/main" id="{BD9B18A7-7AD0-46E7-A0DF-43F73B8A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707" name="Picture 858">
          <a:extLst>
            <a:ext uri="{FF2B5EF4-FFF2-40B4-BE49-F238E27FC236}">
              <a16:creationId xmlns:a16="http://schemas.microsoft.com/office/drawing/2014/main" id="{317B9063-C165-4020-B1EB-32EAD8F9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708" name="Picture 858">
          <a:extLst>
            <a:ext uri="{FF2B5EF4-FFF2-40B4-BE49-F238E27FC236}">
              <a16:creationId xmlns:a16="http://schemas.microsoft.com/office/drawing/2014/main" id="{5D59F55D-E41C-45D2-A4C8-AD84F3FA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709" name="Picture 858">
          <a:extLst>
            <a:ext uri="{FF2B5EF4-FFF2-40B4-BE49-F238E27FC236}">
              <a16:creationId xmlns:a16="http://schemas.microsoft.com/office/drawing/2014/main" id="{2561938F-EDF0-46B1-AC61-2F346FA3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710" name="Picture 858">
          <a:extLst>
            <a:ext uri="{FF2B5EF4-FFF2-40B4-BE49-F238E27FC236}">
              <a16:creationId xmlns:a16="http://schemas.microsoft.com/office/drawing/2014/main" id="{80B7B8EE-7158-47FD-A084-4B79911D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711" name="Picture 858">
          <a:extLst>
            <a:ext uri="{FF2B5EF4-FFF2-40B4-BE49-F238E27FC236}">
              <a16:creationId xmlns:a16="http://schemas.microsoft.com/office/drawing/2014/main" id="{B6D9170B-FA74-423A-A784-C9435F44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712" name="Picture 858">
          <a:extLst>
            <a:ext uri="{FF2B5EF4-FFF2-40B4-BE49-F238E27FC236}">
              <a16:creationId xmlns:a16="http://schemas.microsoft.com/office/drawing/2014/main" id="{FA5F6DA9-A080-43B2-A5C2-7C76AC30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9525" cy="28575"/>
    <xdr:pic>
      <xdr:nvPicPr>
        <xdr:cNvPr id="713" name="Picture 858">
          <a:extLst>
            <a:ext uri="{FF2B5EF4-FFF2-40B4-BE49-F238E27FC236}">
              <a16:creationId xmlns:a16="http://schemas.microsoft.com/office/drawing/2014/main" id="{24D3BDCE-6B6A-4CD0-9786-00310400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714" name="Picture 858">
          <a:extLst>
            <a:ext uri="{FF2B5EF4-FFF2-40B4-BE49-F238E27FC236}">
              <a16:creationId xmlns:a16="http://schemas.microsoft.com/office/drawing/2014/main" id="{E745D150-64F1-4EEC-8BCE-E931A301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715" name="Picture 858">
          <a:extLst>
            <a:ext uri="{FF2B5EF4-FFF2-40B4-BE49-F238E27FC236}">
              <a16:creationId xmlns:a16="http://schemas.microsoft.com/office/drawing/2014/main" id="{41411706-24B1-4FA9-9FD8-DF6CD949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716" name="Picture 858">
          <a:extLst>
            <a:ext uri="{FF2B5EF4-FFF2-40B4-BE49-F238E27FC236}">
              <a16:creationId xmlns:a16="http://schemas.microsoft.com/office/drawing/2014/main" id="{9F7CFABC-B9A8-4E73-96A0-A6D8D9F7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38100" cy="28575"/>
    <xdr:pic>
      <xdr:nvPicPr>
        <xdr:cNvPr id="717" name="Picture 858">
          <a:extLst>
            <a:ext uri="{FF2B5EF4-FFF2-40B4-BE49-F238E27FC236}">
              <a16:creationId xmlns:a16="http://schemas.microsoft.com/office/drawing/2014/main" id="{D1833927-43B3-4A81-A78E-FDA1CADF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38957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18" name="Picture 858">
          <a:extLst>
            <a:ext uri="{FF2B5EF4-FFF2-40B4-BE49-F238E27FC236}">
              <a16:creationId xmlns:a16="http://schemas.microsoft.com/office/drawing/2014/main" id="{C1B522B5-72CF-427D-9A85-95D82C48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19" name="Picture 858">
          <a:extLst>
            <a:ext uri="{FF2B5EF4-FFF2-40B4-BE49-F238E27FC236}">
              <a16:creationId xmlns:a16="http://schemas.microsoft.com/office/drawing/2014/main" id="{7196EF6A-5369-401A-8ABB-793D848F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20" name="Picture 858">
          <a:extLst>
            <a:ext uri="{FF2B5EF4-FFF2-40B4-BE49-F238E27FC236}">
              <a16:creationId xmlns:a16="http://schemas.microsoft.com/office/drawing/2014/main" id="{82A4E8BD-CD7D-45F5-A511-7D0F0AC1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21" name="Picture 858">
          <a:extLst>
            <a:ext uri="{FF2B5EF4-FFF2-40B4-BE49-F238E27FC236}">
              <a16:creationId xmlns:a16="http://schemas.microsoft.com/office/drawing/2014/main" id="{9D98756E-A004-4B30-9266-0C5EF817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22" name="Picture 858">
          <a:extLst>
            <a:ext uri="{FF2B5EF4-FFF2-40B4-BE49-F238E27FC236}">
              <a16:creationId xmlns:a16="http://schemas.microsoft.com/office/drawing/2014/main" id="{BA03A506-AD91-4DB1-B542-BCB4DFB7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23" name="Picture 858">
          <a:extLst>
            <a:ext uri="{FF2B5EF4-FFF2-40B4-BE49-F238E27FC236}">
              <a16:creationId xmlns:a16="http://schemas.microsoft.com/office/drawing/2014/main" id="{53D8A7DC-44E1-401D-A3ED-4C50C47B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24" name="Picture 858">
          <a:extLst>
            <a:ext uri="{FF2B5EF4-FFF2-40B4-BE49-F238E27FC236}">
              <a16:creationId xmlns:a16="http://schemas.microsoft.com/office/drawing/2014/main" id="{8B609221-B635-4429-895D-A648F8CF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25" name="Picture 858">
          <a:extLst>
            <a:ext uri="{FF2B5EF4-FFF2-40B4-BE49-F238E27FC236}">
              <a16:creationId xmlns:a16="http://schemas.microsoft.com/office/drawing/2014/main" id="{E3BA9808-B2DF-4F53-BADD-32BDE6C8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26" name="Picture 858">
          <a:extLst>
            <a:ext uri="{FF2B5EF4-FFF2-40B4-BE49-F238E27FC236}">
              <a16:creationId xmlns:a16="http://schemas.microsoft.com/office/drawing/2014/main" id="{7CDAC203-F26D-4153-9F1B-55C0A571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27" name="Picture 858">
          <a:extLst>
            <a:ext uri="{FF2B5EF4-FFF2-40B4-BE49-F238E27FC236}">
              <a16:creationId xmlns:a16="http://schemas.microsoft.com/office/drawing/2014/main" id="{FA05C3BC-563D-472C-B332-2A7E356D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28" name="Picture 858">
          <a:extLst>
            <a:ext uri="{FF2B5EF4-FFF2-40B4-BE49-F238E27FC236}">
              <a16:creationId xmlns:a16="http://schemas.microsoft.com/office/drawing/2014/main" id="{65EA3DDB-3FB4-4413-9BA2-7D3ABFCE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29" name="Picture 858">
          <a:extLst>
            <a:ext uri="{FF2B5EF4-FFF2-40B4-BE49-F238E27FC236}">
              <a16:creationId xmlns:a16="http://schemas.microsoft.com/office/drawing/2014/main" id="{50A17F3B-6CEF-494F-AE39-F7D9F6C7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30" name="Picture 858">
          <a:extLst>
            <a:ext uri="{FF2B5EF4-FFF2-40B4-BE49-F238E27FC236}">
              <a16:creationId xmlns:a16="http://schemas.microsoft.com/office/drawing/2014/main" id="{5224A9A8-1A3A-4FD2-9568-146DE2FE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31" name="Picture 858">
          <a:extLst>
            <a:ext uri="{FF2B5EF4-FFF2-40B4-BE49-F238E27FC236}">
              <a16:creationId xmlns:a16="http://schemas.microsoft.com/office/drawing/2014/main" id="{EA092E09-5767-45E8-896A-58E95000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32" name="Picture 858">
          <a:extLst>
            <a:ext uri="{FF2B5EF4-FFF2-40B4-BE49-F238E27FC236}">
              <a16:creationId xmlns:a16="http://schemas.microsoft.com/office/drawing/2014/main" id="{6A758442-C678-4BDD-A25A-4DA3C664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33" name="Picture 858">
          <a:extLst>
            <a:ext uri="{FF2B5EF4-FFF2-40B4-BE49-F238E27FC236}">
              <a16:creationId xmlns:a16="http://schemas.microsoft.com/office/drawing/2014/main" id="{CBF0E690-9D8B-432A-B8F6-B04F8692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34" name="Picture 858">
          <a:extLst>
            <a:ext uri="{FF2B5EF4-FFF2-40B4-BE49-F238E27FC236}">
              <a16:creationId xmlns:a16="http://schemas.microsoft.com/office/drawing/2014/main" id="{F036741A-328B-4177-A596-55C1BA06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35" name="Picture 858">
          <a:extLst>
            <a:ext uri="{FF2B5EF4-FFF2-40B4-BE49-F238E27FC236}">
              <a16:creationId xmlns:a16="http://schemas.microsoft.com/office/drawing/2014/main" id="{0EF960B0-78FE-4B8A-AE0B-FF10F041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36" name="Picture 858">
          <a:extLst>
            <a:ext uri="{FF2B5EF4-FFF2-40B4-BE49-F238E27FC236}">
              <a16:creationId xmlns:a16="http://schemas.microsoft.com/office/drawing/2014/main" id="{780D7178-377F-407C-83CE-736CEA7B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37" name="Picture 858">
          <a:extLst>
            <a:ext uri="{FF2B5EF4-FFF2-40B4-BE49-F238E27FC236}">
              <a16:creationId xmlns:a16="http://schemas.microsoft.com/office/drawing/2014/main" id="{FE0A6110-A6AC-47F2-A48E-3A70504F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38" name="Picture 858">
          <a:extLst>
            <a:ext uri="{FF2B5EF4-FFF2-40B4-BE49-F238E27FC236}">
              <a16:creationId xmlns:a16="http://schemas.microsoft.com/office/drawing/2014/main" id="{179F1615-F6A3-4597-B1F4-F88BF84C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39" name="Picture 858">
          <a:extLst>
            <a:ext uri="{FF2B5EF4-FFF2-40B4-BE49-F238E27FC236}">
              <a16:creationId xmlns:a16="http://schemas.microsoft.com/office/drawing/2014/main" id="{81A90F15-C422-4646-AF3E-0EB2C544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40" name="Picture 858">
          <a:extLst>
            <a:ext uri="{FF2B5EF4-FFF2-40B4-BE49-F238E27FC236}">
              <a16:creationId xmlns:a16="http://schemas.microsoft.com/office/drawing/2014/main" id="{D045A97E-7613-4FF6-94EF-E05C46B7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41" name="Picture 858">
          <a:extLst>
            <a:ext uri="{FF2B5EF4-FFF2-40B4-BE49-F238E27FC236}">
              <a16:creationId xmlns:a16="http://schemas.microsoft.com/office/drawing/2014/main" id="{0AAF73FC-0F1D-404C-8DC0-BA4362AD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42" name="Picture 858">
          <a:extLst>
            <a:ext uri="{FF2B5EF4-FFF2-40B4-BE49-F238E27FC236}">
              <a16:creationId xmlns:a16="http://schemas.microsoft.com/office/drawing/2014/main" id="{78F91301-8E61-49E4-A03F-B02ECA09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43" name="Picture 858">
          <a:extLst>
            <a:ext uri="{FF2B5EF4-FFF2-40B4-BE49-F238E27FC236}">
              <a16:creationId xmlns:a16="http://schemas.microsoft.com/office/drawing/2014/main" id="{33DF54B7-57C2-4945-85F2-2893EF5C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44" name="Picture 858">
          <a:extLst>
            <a:ext uri="{FF2B5EF4-FFF2-40B4-BE49-F238E27FC236}">
              <a16:creationId xmlns:a16="http://schemas.microsoft.com/office/drawing/2014/main" id="{7DE7FAC2-6390-40CC-AFBA-6B5D4F88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45" name="Picture 858">
          <a:extLst>
            <a:ext uri="{FF2B5EF4-FFF2-40B4-BE49-F238E27FC236}">
              <a16:creationId xmlns:a16="http://schemas.microsoft.com/office/drawing/2014/main" id="{BF3E1263-F56B-4521-8B5D-5C2DB896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46" name="Picture 858">
          <a:extLst>
            <a:ext uri="{FF2B5EF4-FFF2-40B4-BE49-F238E27FC236}">
              <a16:creationId xmlns:a16="http://schemas.microsoft.com/office/drawing/2014/main" id="{A3F4F200-B372-4BF0-A5F5-559431D5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47" name="Picture 858">
          <a:extLst>
            <a:ext uri="{FF2B5EF4-FFF2-40B4-BE49-F238E27FC236}">
              <a16:creationId xmlns:a16="http://schemas.microsoft.com/office/drawing/2014/main" id="{C1A92FD3-B9BB-4CAC-93CA-537FADB9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48" name="Picture 858">
          <a:extLst>
            <a:ext uri="{FF2B5EF4-FFF2-40B4-BE49-F238E27FC236}">
              <a16:creationId xmlns:a16="http://schemas.microsoft.com/office/drawing/2014/main" id="{A21E653D-9691-4173-8126-DCE15357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49" name="Picture 858">
          <a:extLst>
            <a:ext uri="{FF2B5EF4-FFF2-40B4-BE49-F238E27FC236}">
              <a16:creationId xmlns:a16="http://schemas.microsoft.com/office/drawing/2014/main" id="{A66821A9-03F2-4370-A0FD-02C5A8C0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50" name="Picture 858">
          <a:extLst>
            <a:ext uri="{FF2B5EF4-FFF2-40B4-BE49-F238E27FC236}">
              <a16:creationId xmlns:a16="http://schemas.microsoft.com/office/drawing/2014/main" id="{66A7BD97-6E62-4E1F-AFBB-7EA541C0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51" name="Picture 858">
          <a:extLst>
            <a:ext uri="{FF2B5EF4-FFF2-40B4-BE49-F238E27FC236}">
              <a16:creationId xmlns:a16="http://schemas.microsoft.com/office/drawing/2014/main" id="{2F17CCED-D182-4FEA-9672-1B334753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52" name="Picture 858">
          <a:extLst>
            <a:ext uri="{FF2B5EF4-FFF2-40B4-BE49-F238E27FC236}">
              <a16:creationId xmlns:a16="http://schemas.microsoft.com/office/drawing/2014/main" id="{208BDA90-C1BF-412E-87CB-0A9B8E9C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53" name="Picture 858">
          <a:extLst>
            <a:ext uri="{FF2B5EF4-FFF2-40B4-BE49-F238E27FC236}">
              <a16:creationId xmlns:a16="http://schemas.microsoft.com/office/drawing/2014/main" id="{C4E90BBE-4956-4D30-8BE7-DF158F77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54" name="Picture 858">
          <a:extLst>
            <a:ext uri="{FF2B5EF4-FFF2-40B4-BE49-F238E27FC236}">
              <a16:creationId xmlns:a16="http://schemas.microsoft.com/office/drawing/2014/main" id="{729B742A-1F95-4DB7-98E5-D92FDDE5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55" name="Picture 858">
          <a:extLst>
            <a:ext uri="{FF2B5EF4-FFF2-40B4-BE49-F238E27FC236}">
              <a16:creationId xmlns:a16="http://schemas.microsoft.com/office/drawing/2014/main" id="{021D06E8-7256-4D94-903C-4695F8F2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56" name="Picture 858">
          <a:extLst>
            <a:ext uri="{FF2B5EF4-FFF2-40B4-BE49-F238E27FC236}">
              <a16:creationId xmlns:a16="http://schemas.microsoft.com/office/drawing/2014/main" id="{B288D491-F367-4439-80C3-07875364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57" name="Picture 858">
          <a:extLst>
            <a:ext uri="{FF2B5EF4-FFF2-40B4-BE49-F238E27FC236}">
              <a16:creationId xmlns:a16="http://schemas.microsoft.com/office/drawing/2014/main" id="{1530F35D-8478-41FA-853A-7D8AADA2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58" name="Picture 858">
          <a:extLst>
            <a:ext uri="{FF2B5EF4-FFF2-40B4-BE49-F238E27FC236}">
              <a16:creationId xmlns:a16="http://schemas.microsoft.com/office/drawing/2014/main" id="{70333786-758B-4B24-8313-87DC45F7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59" name="Picture 858">
          <a:extLst>
            <a:ext uri="{FF2B5EF4-FFF2-40B4-BE49-F238E27FC236}">
              <a16:creationId xmlns:a16="http://schemas.microsoft.com/office/drawing/2014/main" id="{394CE0FA-B320-4442-A99F-1085F6B7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60" name="Picture 858">
          <a:extLst>
            <a:ext uri="{FF2B5EF4-FFF2-40B4-BE49-F238E27FC236}">
              <a16:creationId xmlns:a16="http://schemas.microsoft.com/office/drawing/2014/main" id="{4DCD3827-77D1-4443-B468-AEE3F36F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61" name="Picture 858">
          <a:extLst>
            <a:ext uri="{FF2B5EF4-FFF2-40B4-BE49-F238E27FC236}">
              <a16:creationId xmlns:a16="http://schemas.microsoft.com/office/drawing/2014/main" id="{A0D6DDA0-A0F0-4491-A226-978BAF29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62" name="Picture 858">
          <a:extLst>
            <a:ext uri="{FF2B5EF4-FFF2-40B4-BE49-F238E27FC236}">
              <a16:creationId xmlns:a16="http://schemas.microsoft.com/office/drawing/2014/main" id="{5E5B63AA-FC35-46F3-A331-5E68D541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63" name="Picture 858">
          <a:extLst>
            <a:ext uri="{FF2B5EF4-FFF2-40B4-BE49-F238E27FC236}">
              <a16:creationId xmlns:a16="http://schemas.microsoft.com/office/drawing/2014/main" id="{38DDB3AC-71A1-4F07-9C0D-566345E2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64" name="Picture 858">
          <a:extLst>
            <a:ext uri="{FF2B5EF4-FFF2-40B4-BE49-F238E27FC236}">
              <a16:creationId xmlns:a16="http://schemas.microsoft.com/office/drawing/2014/main" id="{C8B960F9-D72A-42B0-9F84-B0A088E8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65" name="Picture 858">
          <a:extLst>
            <a:ext uri="{FF2B5EF4-FFF2-40B4-BE49-F238E27FC236}">
              <a16:creationId xmlns:a16="http://schemas.microsoft.com/office/drawing/2014/main" id="{A486251D-17F4-4DFC-83D8-5B6CE1DD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66" name="Picture 858">
          <a:extLst>
            <a:ext uri="{FF2B5EF4-FFF2-40B4-BE49-F238E27FC236}">
              <a16:creationId xmlns:a16="http://schemas.microsoft.com/office/drawing/2014/main" id="{59EB32C1-40D1-4149-A9CE-F33DCFB7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67" name="Picture 858">
          <a:extLst>
            <a:ext uri="{FF2B5EF4-FFF2-40B4-BE49-F238E27FC236}">
              <a16:creationId xmlns:a16="http://schemas.microsoft.com/office/drawing/2014/main" id="{C92EF2E0-7409-4F79-BD4B-9CC97DBF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68" name="Picture 858">
          <a:extLst>
            <a:ext uri="{FF2B5EF4-FFF2-40B4-BE49-F238E27FC236}">
              <a16:creationId xmlns:a16="http://schemas.microsoft.com/office/drawing/2014/main" id="{811ED2A5-FFE5-4254-B7F7-F09B98E8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69" name="Picture 858">
          <a:extLst>
            <a:ext uri="{FF2B5EF4-FFF2-40B4-BE49-F238E27FC236}">
              <a16:creationId xmlns:a16="http://schemas.microsoft.com/office/drawing/2014/main" id="{4A61CD3A-2AFA-417C-B6F9-0FC33ED3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70" name="Picture 858">
          <a:extLst>
            <a:ext uri="{FF2B5EF4-FFF2-40B4-BE49-F238E27FC236}">
              <a16:creationId xmlns:a16="http://schemas.microsoft.com/office/drawing/2014/main" id="{97482F39-5D2C-44A6-AFC5-7075855C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71" name="Picture 858">
          <a:extLst>
            <a:ext uri="{FF2B5EF4-FFF2-40B4-BE49-F238E27FC236}">
              <a16:creationId xmlns:a16="http://schemas.microsoft.com/office/drawing/2014/main" id="{B596F093-47C5-432F-9171-3EC1F92D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72" name="Picture 858">
          <a:extLst>
            <a:ext uri="{FF2B5EF4-FFF2-40B4-BE49-F238E27FC236}">
              <a16:creationId xmlns:a16="http://schemas.microsoft.com/office/drawing/2014/main" id="{E9213504-779F-4CD2-8E2B-3798803B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73" name="Picture 858">
          <a:extLst>
            <a:ext uri="{FF2B5EF4-FFF2-40B4-BE49-F238E27FC236}">
              <a16:creationId xmlns:a16="http://schemas.microsoft.com/office/drawing/2014/main" id="{3A6BF664-258B-4B40-BDD3-E90D149B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74" name="Picture 858">
          <a:extLst>
            <a:ext uri="{FF2B5EF4-FFF2-40B4-BE49-F238E27FC236}">
              <a16:creationId xmlns:a16="http://schemas.microsoft.com/office/drawing/2014/main" id="{59772867-771D-4CD7-9D3C-2EDC9AEBA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75" name="Picture 858">
          <a:extLst>
            <a:ext uri="{FF2B5EF4-FFF2-40B4-BE49-F238E27FC236}">
              <a16:creationId xmlns:a16="http://schemas.microsoft.com/office/drawing/2014/main" id="{8E20A325-515F-459C-B9F8-6A330591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76" name="Picture 858">
          <a:extLst>
            <a:ext uri="{FF2B5EF4-FFF2-40B4-BE49-F238E27FC236}">
              <a16:creationId xmlns:a16="http://schemas.microsoft.com/office/drawing/2014/main" id="{35AAA363-A052-4D40-A8D3-0881C378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77" name="Picture 858">
          <a:extLst>
            <a:ext uri="{FF2B5EF4-FFF2-40B4-BE49-F238E27FC236}">
              <a16:creationId xmlns:a16="http://schemas.microsoft.com/office/drawing/2014/main" id="{A6200DF1-509A-484F-8FF0-C6F6CB56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78" name="Picture 858">
          <a:extLst>
            <a:ext uri="{FF2B5EF4-FFF2-40B4-BE49-F238E27FC236}">
              <a16:creationId xmlns:a16="http://schemas.microsoft.com/office/drawing/2014/main" id="{B246C1CA-2D24-4C45-8381-CC2ABF27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79" name="Picture 858">
          <a:extLst>
            <a:ext uri="{FF2B5EF4-FFF2-40B4-BE49-F238E27FC236}">
              <a16:creationId xmlns:a16="http://schemas.microsoft.com/office/drawing/2014/main" id="{E2736E81-6E2A-48A1-8EE0-D6EE5F6E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80" name="Picture 858">
          <a:extLst>
            <a:ext uri="{FF2B5EF4-FFF2-40B4-BE49-F238E27FC236}">
              <a16:creationId xmlns:a16="http://schemas.microsoft.com/office/drawing/2014/main" id="{59ACAC2C-6518-4427-B798-EE070602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81" name="Picture 858">
          <a:extLst>
            <a:ext uri="{FF2B5EF4-FFF2-40B4-BE49-F238E27FC236}">
              <a16:creationId xmlns:a16="http://schemas.microsoft.com/office/drawing/2014/main" id="{F6447B66-B9E7-46F1-983D-38B2FE011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82" name="Picture 858">
          <a:extLst>
            <a:ext uri="{FF2B5EF4-FFF2-40B4-BE49-F238E27FC236}">
              <a16:creationId xmlns:a16="http://schemas.microsoft.com/office/drawing/2014/main" id="{5B4008D8-591B-4D34-A96D-59D6CD87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83" name="Picture 858">
          <a:extLst>
            <a:ext uri="{FF2B5EF4-FFF2-40B4-BE49-F238E27FC236}">
              <a16:creationId xmlns:a16="http://schemas.microsoft.com/office/drawing/2014/main" id="{87913908-96AC-46D4-BBC1-8055870A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84" name="Picture 858">
          <a:extLst>
            <a:ext uri="{FF2B5EF4-FFF2-40B4-BE49-F238E27FC236}">
              <a16:creationId xmlns:a16="http://schemas.microsoft.com/office/drawing/2014/main" id="{83E41C04-4B5C-4528-856A-123FB7B9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85" name="Picture 858">
          <a:extLst>
            <a:ext uri="{FF2B5EF4-FFF2-40B4-BE49-F238E27FC236}">
              <a16:creationId xmlns:a16="http://schemas.microsoft.com/office/drawing/2014/main" id="{F7D604BE-4142-4877-BAFF-611F8370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86" name="Picture 858">
          <a:extLst>
            <a:ext uri="{FF2B5EF4-FFF2-40B4-BE49-F238E27FC236}">
              <a16:creationId xmlns:a16="http://schemas.microsoft.com/office/drawing/2014/main" id="{58DCAAE1-B88B-48D4-A6F3-FB568815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87" name="Picture 858">
          <a:extLst>
            <a:ext uri="{FF2B5EF4-FFF2-40B4-BE49-F238E27FC236}">
              <a16:creationId xmlns:a16="http://schemas.microsoft.com/office/drawing/2014/main" id="{DC63E081-741E-4443-B0BE-D88B52A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88" name="Picture 858">
          <a:extLst>
            <a:ext uri="{FF2B5EF4-FFF2-40B4-BE49-F238E27FC236}">
              <a16:creationId xmlns:a16="http://schemas.microsoft.com/office/drawing/2014/main" id="{C4A137B5-DCD4-4A9A-9625-48ACE3C6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89" name="Picture 858">
          <a:extLst>
            <a:ext uri="{FF2B5EF4-FFF2-40B4-BE49-F238E27FC236}">
              <a16:creationId xmlns:a16="http://schemas.microsoft.com/office/drawing/2014/main" id="{9F83BAB6-E4A2-40EE-94E7-2D734AB9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90" name="Picture 858">
          <a:extLst>
            <a:ext uri="{FF2B5EF4-FFF2-40B4-BE49-F238E27FC236}">
              <a16:creationId xmlns:a16="http://schemas.microsoft.com/office/drawing/2014/main" id="{7FC86B1C-68F9-484D-A53B-27F6825B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91" name="Picture 858">
          <a:extLst>
            <a:ext uri="{FF2B5EF4-FFF2-40B4-BE49-F238E27FC236}">
              <a16:creationId xmlns:a16="http://schemas.microsoft.com/office/drawing/2014/main" id="{12ACCD56-C782-431C-BD9C-8185472E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92" name="Picture 858">
          <a:extLst>
            <a:ext uri="{FF2B5EF4-FFF2-40B4-BE49-F238E27FC236}">
              <a16:creationId xmlns:a16="http://schemas.microsoft.com/office/drawing/2014/main" id="{EBCEF52C-DB6C-4E7C-9B08-EF1F75FE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793" name="Picture 858">
          <a:extLst>
            <a:ext uri="{FF2B5EF4-FFF2-40B4-BE49-F238E27FC236}">
              <a16:creationId xmlns:a16="http://schemas.microsoft.com/office/drawing/2014/main" id="{47540F40-0188-4302-A03B-DD8CFC1E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94" name="Picture 858">
          <a:extLst>
            <a:ext uri="{FF2B5EF4-FFF2-40B4-BE49-F238E27FC236}">
              <a16:creationId xmlns:a16="http://schemas.microsoft.com/office/drawing/2014/main" id="{14328ABC-E0E1-4814-9AC4-69AA6EB1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95" name="Picture 858">
          <a:extLst>
            <a:ext uri="{FF2B5EF4-FFF2-40B4-BE49-F238E27FC236}">
              <a16:creationId xmlns:a16="http://schemas.microsoft.com/office/drawing/2014/main" id="{04BB0086-15B0-4A98-88A9-54469CD9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96" name="Picture 858">
          <a:extLst>
            <a:ext uri="{FF2B5EF4-FFF2-40B4-BE49-F238E27FC236}">
              <a16:creationId xmlns:a16="http://schemas.microsoft.com/office/drawing/2014/main" id="{235FE8CA-9A0B-4696-B853-F3528A67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97" name="Picture 858">
          <a:extLst>
            <a:ext uri="{FF2B5EF4-FFF2-40B4-BE49-F238E27FC236}">
              <a16:creationId xmlns:a16="http://schemas.microsoft.com/office/drawing/2014/main" id="{4489E3CB-A8F3-408B-B5AB-16218B895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98" name="Picture 858">
          <a:extLst>
            <a:ext uri="{FF2B5EF4-FFF2-40B4-BE49-F238E27FC236}">
              <a16:creationId xmlns:a16="http://schemas.microsoft.com/office/drawing/2014/main" id="{AF29E44F-FFA9-4C7D-A467-C0C5538E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799" name="Picture 858">
          <a:extLst>
            <a:ext uri="{FF2B5EF4-FFF2-40B4-BE49-F238E27FC236}">
              <a16:creationId xmlns:a16="http://schemas.microsoft.com/office/drawing/2014/main" id="{A4FB8551-385C-4A88-9FFC-FDAE2F3F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00" name="Picture 858">
          <a:extLst>
            <a:ext uri="{FF2B5EF4-FFF2-40B4-BE49-F238E27FC236}">
              <a16:creationId xmlns:a16="http://schemas.microsoft.com/office/drawing/2014/main" id="{FDA953A1-5313-48D2-8FD2-A00C40A3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01" name="Picture 858">
          <a:extLst>
            <a:ext uri="{FF2B5EF4-FFF2-40B4-BE49-F238E27FC236}">
              <a16:creationId xmlns:a16="http://schemas.microsoft.com/office/drawing/2014/main" id="{4BDBE4E7-ABAF-4358-91EE-9D39DEF1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02" name="Picture 858">
          <a:extLst>
            <a:ext uri="{FF2B5EF4-FFF2-40B4-BE49-F238E27FC236}">
              <a16:creationId xmlns:a16="http://schemas.microsoft.com/office/drawing/2014/main" id="{93573A14-C668-4FBC-B71C-5A578A40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03" name="Picture 858">
          <a:extLst>
            <a:ext uri="{FF2B5EF4-FFF2-40B4-BE49-F238E27FC236}">
              <a16:creationId xmlns:a16="http://schemas.microsoft.com/office/drawing/2014/main" id="{BE62FC3F-F3BF-4353-A850-5344B3BE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04" name="Picture 858">
          <a:extLst>
            <a:ext uri="{FF2B5EF4-FFF2-40B4-BE49-F238E27FC236}">
              <a16:creationId xmlns:a16="http://schemas.microsoft.com/office/drawing/2014/main" id="{22361553-6998-41DC-BF98-6CA5DF17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05" name="Picture 858">
          <a:extLst>
            <a:ext uri="{FF2B5EF4-FFF2-40B4-BE49-F238E27FC236}">
              <a16:creationId xmlns:a16="http://schemas.microsoft.com/office/drawing/2014/main" id="{CE943682-73F1-41BC-833C-6824CB75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06" name="Picture 858">
          <a:extLst>
            <a:ext uri="{FF2B5EF4-FFF2-40B4-BE49-F238E27FC236}">
              <a16:creationId xmlns:a16="http://schemas.microsoft.com/office/drawing/2014/main" id="{A635BE65-3DC8-442C-AD1C-5E5F899AF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07" name="Picture 858">
          <a:extLst>
            <a:ext uri="{FF2B5EF4-FFF2-40B4-BE49-F238E27FC236}">
              <a16:creationId xmlns:a16="http://schemas.microsoft.com/office/drawing/2014/main" id="{B1047D4C-F0EB-40B8-80C6-62B99875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08" name="Picture 858">
          <a:extLst>
            <a:ext uri="{FF2B5EF4-FFF2-40B4-BE49-F238E27FC236}">
              <a16:creationId xmlns:a16="http://schemas.microsoft.com/office/drawing/2014/main" id="{DF962169-FDF4-43A9-BBFE-EBF384A3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09" name="Picture 858">
          <a:extLst>
            <a:ext uri="{FF2B5EF4-FFF2-40B4-BE49-F238E27FC236}">
              <a16:creationId xmlns:a16="http://schemas.microsoft.com/office/drawing/2014/main" id="{59F7A317-5EB5-4556-8E81-B9E161B25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10" name="Picture 858">
          <a:extLst>
            <a:ext uri="{FF2B5EF4-FFF2-40B4-BE49-F238E27FC236}">
              <a16:creationId xmlns:a16="http://schemas.microsoft.com/office/drawing/2014/main" id="{EB5C103C-8604-40E3-8D20-FED8C5D5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11" name="Picture 858">
          <a:extLst>
            <a:ext uri="{FF2B5EF4-FFF2-40B4-BE49-F238E27FC236}">
              <a16:creationId xmlns:a16="http://schemas.microsoft.com/office/drawing/2014/main" id="{D4731D3B-2E86-4C04-99C9-58C46455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12" name="Picture 858">
          <a:extLst>
            <a:ext uri="{FF2B5EF4-FFF2-40B4-BE49-F238E27FC236}">
              <a16:creationId xmlns:a16="http://schemas.microsoft.com/office/drawing/2014/main" id="{0D6D2FD9-EA9D-4723-BB90-C80CBE21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13" name="Picture 858">
          <a:extLst>
            <a:ext uri="{FF2B5EF4-FFF2-40B4-BE49-F238E27FC236}">
              <a16:creationId xmlns:a16="http://schemas.microsoft.com/office/drawing/2014/main" id="{154A6417-6B53-4E77-AFCF-18BD17D0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14" name="Picture 858">
          <a:extLst>
            <a:ext uri="{FF2B5EF4-FFF2-40B4-BE49-F238E27FC236}">
              <a16:creationId xmlns:a16="http://schemas.microsoft.com/office/drawing/2014/main" id="{C0FD943D-473F-4C04-A739-99750799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15" name="Picture 858">
          <a:extLst>
            <a:ext uri="{FF2B5EF4-FFF2-40B4-BE49-F238E27FC236}">
              <a16:creationId xmlns:a16="http://schemas.microsoft.com/office/drawing/2014/main" id="{ED65AA66-A875-4B5C-A456-DF27EE2D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16" name="Picture 858">
          <a:extLst>
            <a:ext uri="{FF2B5EF4-FFF2-40B4-BE49-F238E27FC236}">
              <a16:creationId xmlns:a16="http://schemas.microsoft.com/office/drawing/2014/main" id="{8EB51B36-3338-4AD5-AD0E-C19306AD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17" name="Picture 858">
          <a:extLst>
            <a:ext uri="{FF2B5EF4-FFF2-40B4-BE49-F238E27FC236}">
              <a16:creationId xmlns:a16="http://schemas.microsoft.com/office/drawing/2014/main" id="{B942DB66-E899-4BA7-9978-E35A683C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18" name="Picture 858">
          <a:extLst>
            <a:ext uri="{FF2B5EF4-FFF2-40B4-BE49-F238E27FC236}">
              <a16:creationId xmlns:a16="http://schemas.microsoft.com/office/drawing/2014/main" id="{32C63275-94E0-427D-936D-EFCDF153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19" name="Picture 858">
          <a:extLst>
            <a:ext uri="{FF2B5EF4-FFF2-40B4-BE49-F238E27FC236}">
              <a16:creationId xmlns:a16="http://schemas.microsoft.com/office/drawing/2014/main" id="{BBBDBC96-63F7-42DC-B8A1-8B260B06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20" name="Picture 858">
          <a:extLst>
            <a:ext uri="{FF2B5EF4-FFF2-40B4-BE49-F238E27FC236}">
              <a16:creationId xmlns:a16="http://schemas.microsoft.com/office/drawing/2014/main" id="{E45AFC70-8A6D-4D27-8323-A98E9C74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21" name="Picture 858">
          <a:extLst>
            <a:ext uri="{FF2B5EF4-FFF2-40B4-BE49-F238E27FC236}">
              <a16:creationId xmlns:a16="http://schemas.microsoft.com/office/drawing/2014/main" id="{DA11CDDE-6697-46DF-ACC6-BC115DF2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22" name="Picture 858">
          <a:extLst>
            <a:ext uri="{FF2B5EF4-FFF2-40B4-BE49-F238E27FC236}">
              <a16:creationId xmlns:a16="http://schemas.microsoft.com/office/drawing/2014/main" id="{063ACA97-4980-47E8-B01B-690C7B0E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23" name="Picture 858">
          <a:extLst>
            <a:ext uri="{FF2B5EF4-FFF2-40B4-BE49-F238E27FC236}">
              <a16:creationId xmlns:a16="http://schemas.microsoft.com/office/drawing/2014/main" id="{942EF8C1-2D7E-4A37-B67C-CA0E84BB4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24" name="Picture 858">
          <a:extLst>
            <a:ext uri="{FF2B5EF4-FFF2-40B4-BE49-F238E27FC236}">
              <a16:creationId xmlns:a16="http://schemas.microsoft.com/office/drawing/2014/main" id="{A77704E3-4D96-42AF-A1D3-7DE78F0D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25" name="Picture 858">
          <a:extLst>
            <a:ext uri="{FF2B5EF4-FFF2-40B4-BE49-F238E27FC236}">
              <a16:creationId xmlns:a16="http://schemas.microsoft.com/office/drawing/2014/main" id="{2446773A-B18F-486E-A0C1-6ECA0BCB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26" name="Picture 858">
          <a:extLst>
            <a:ext uri="{FF2B5EF4-FFF2-40B4-BE49-F238E27FC236}">
              <a16:creationId xmlns:a16="http://schemas.microsoft.com/office/drawing/2014/main" id="{3CB627E2-AA08-4C86-B802-83D0EDE6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27" name="Picture 858">
          <a:extLst>
            <a:ext uri="{FF2B5EF4-FFF2-40B4-BE49-F238E27FC236}">
              <a16:creationId xmlns:a16="http://schemas.microsoft.com/office/drawing/2014/main" id="{19074C69-1119-4EE9-B508-83805F25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28" name="Picture 858">
          <a:extLst>
            <a:ext uri="{FF2B5EF4-FFF2-40B4-BE49-F238E27FC236}">
              <a16:creationId xmlns:a16="http://schemas.microsoft.com/office/drawing/2014/main" id="{938C1A38-6142-48B5-879D-9C5BD527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29" name="Picture 858">
          <a:extLst>
            <a:ext uri="{FF2B5EF4-FFF2-40B4-BE49-F238E27FC236}">
              <a16:creationId xmlns:a16="http://schemas.microsoft.com/office/drawing/2014/main" id="{8C6B62F3-B354-4286-94D8-341678CB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30" name="Picture 858">
          <a:extLst>
            <a:ext uri="{FF2B5EF4-FFF2-40B4-BE49-F238E27FC236}">
              <a16:creationId xmlns:a16="http://schemas.microsoft.com/office/drawing/2014/main" id="{0BEE5F3B-17A5-4764-900A-A54B9CA1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31" name="Picture 858">
          <a:extLst>
            <a:ext uri="{FF2B5EF4-FFF2-40B4-BE49-F238E27FC236}">
              <a16:creationId xmlns:a16="http://schemas.microsoft.com/office/drawing/2014/main" id="{D7B3EA88-684F-405A-8E2D-ABFB8F06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32" name="Picture 858">
          <a:extLst>
            <a:ext uri="{FF2B5EF4-FFF2-40B4-BE49-F238E27FC236}">
              <a16:creationId xmlns:a16="http://schemas.microsoft.com/office/drawing/2014/main" id="{FB1D2164-5647-46A3-9C63-D214D2EA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33" name="Picture 858">
          <a:extLst>
            <a:ext uri="{FF2B5EF4-FFF2-40B4-BE49-F238E27FC236}">
              <a16:creationId xmlns:a16="http://schemas.microsoft.com/office/drawing/2014/main" id="{2B6A060F-438D-41C0-AD99-5D91911B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34" name="Picture 858">
          <a:extLst>
            <a:ext uri="{FF2B5EF4-FFF2-40B4-BE49-F238E27FC236}">
              <a16:creationId xmlns:a16="http://schemas.microsoft.com/office/drawing/2014/main" id="{6B6D765B-A0EB-4971-9834-E01692A16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35" name="Picture 858">
          <a:extLst>
            <a:ext uri="{FF2B5EF4-FFF2-40B4-BE49-F238E27FC236}">
              <a16:creationId xmlns:a16="http://schemas.microsoft.com/office/drawing/2014/main" id="{8E30C09B-65FB-4609-A69B-21BA4184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36" name="Picture 858">
          <a:extLst>
            <a:ext uri="{FF2B5EF4-FFF2-40B4-BE49-F238E27FC236}">
              <a16:creationId xmlns:a16="http://schemas.microsoft.com/office/drawing/2014/main" id="{F3139217-7446-46EA-A14B-63D8700D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37" name="Picture 858">
          <a:extLst>
            <a:ext uri="{FF2B5EF4-FFF2-40B4-BE49-F238E27FC236}">
              <a16:creationId xmlns:a16="http://schemas.microsoft.com/office/drawing/2014/main" id="{AFEF9C97-C5E6-4F71-A209-FEE29092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38" name="Picture 858">
          <a:extLst>
            <a:ext uri="{FF2B5EF4-FFF2-40B4-BE49-F238E27FC236}">
              <a16:creationId xmlns:a16="http://schemas.microsoft.com/office/drawing/2014/main" id="{F655E1C4-4834-4816-A3EE-24517F8E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39" name="Picture 858">
          <a:extLst>
            <a:ext uri="{FF2B5EF4-FFF2-40B4-BE49-F238E27FC236}">
              <a16:creationId xmlns:a16="http://schemas.microsoft.com/office/drawing/2014/main" id="{A2E44D46-63C1-4486-8FA6-A72464F8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40" name="Picture 858">
          <a:extLst>
            <a:ext uri="{FF2B5EF4-FFF2-40B4-BE49-F238E27FC236}">
              <a16:creationId xmlns:a16="http://schemas.microsoft.com/office/drawing/2014/main" id="{7F826296-13D9-41B4-A716-ADF7C2B7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41" name="Picture 858">
          <a:extLst>
            <a:ext uri="{FF2B5EF4-FFF2-40B4-BE49-F238E27FC236}">
              <a16:creationId xmlns:a16="http://schemas.microsoft.com/office/drawing/2014/main" id="{DBBCB980-F03F-4696-AB08-87567B24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42" name="Picture 858">
          <a:extLst>
            <a:ext uri="{FF2B5EF4-FFF2-40B4-BE49-F238E27FC236}">
              <a16:creationId xmlns:a16="http://schemas.microsoft.com/office/drawing/2014/main" id="{34535823-33F2-414B-8FAE-306CBC2F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43" name="Picture 858">
          <a:extLst>
            <a:ext uri="{FF2B5EF4-FFF2-40B4-BE49-F238E27FC236}">
              <a16:creationId xmlns:a16="http://schemas.microsoft.com/office/drawing/2014/main" id="{6322F9C4-A6CA-44EC-9C0F-B4E56D7B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44" name="Picture 858">
          <a:extLst>
            <a:ext uri="{FF2B5EF4-FFF2-40B4-BE49-F238E27FC236}">
              <a16:creationId xmlns:a16="http://schemas.microsoft.com/office/drawing/2014/main" id="{AC4DC93B-B5A3-4061-875D-1CF317CB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45" name="Picture 858">
          <a:extLst>
            <a:ext uri="{FF2B5EF4-FFF2-40B4-BE49-F238E27FC236}">
              <a16:creationId xmlns:a16="http://schemas.microsoft.com/office/drawing/2014/main" id="{C5018B58-943E-4DA8-9F9A-913A41BC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46" name="Picture 858">
          <a:extLst>
            <a:ext uri="{FF2B5EF4-FFF2-40B4-BE49-F238E27FC236}">
              <a16:creationId xmlns:a16="http://schemas.microsoft.com/office/drawing/2014/main" id="{FF8B1BF0-C0D4-4D20-8E62-BC486AE8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47" name="Picture 858">
          <a:extLst>
            <a:ext uri="{FF2B5EF4-FFF2-40B4-BE49-F238E27FC236}">
              <a16:creationId xmlns:a16="http://schemas.microsoft.com/office/drawing/2014/main" id="{179D7EE2-749E-4C6B-9813-C9EE9373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48" name="Picture 858">
          <a:extLst>
            <a:ext uri="{FF2B5EF4-FFF2-40B4-BE49-F238E27FC236}">
              <a16:creationId xmlns:a16="http://schemas.microsoft.com/office/drawing/2014/main" id="{CC721428-76B3-4A91-B3CC-FDB16BF7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49" name="Picture 858">
          <a:extLst>
            <a:ext uri="{FF2B5EF4-FFF2-40B4-BE49-F238E27FC236}">
              <a16:creationId xmlns:a16="http://schemas.microsoft.com/office/drawing/2014/main" id="{504D92BC-25DF-49C9-9553-B0DF929F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50" name="Picture 858">
          <a:extLst>
            <a:ext uri="{FF2B5EF4-FFF2-40B4-BE49-F238E27FC236}">
              <a16:creationId xmlns:a16="http://schemas.microsoft.com/office/drawing/2014/main" id="{BB834B7D-C4A9-47E9-9D88-EAC91F21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51" name="Picture 858">
          <a:extLst>
            <a:ext uri="{FF2B5EF4-FFF2-40B4-BE49-F238E27FC236}">
              <a16:creationId xmlns:a16="http://schemas.microsoft.com/office/drawing/2014/main" id="{AC38EA33-47A9-457B-93EB-FC6EC2FD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52" name="Picture 858">
          <a:extLst>
            <a:ext uri="{FF2B5EF4-FFF2-40B4-BE49-F238E27FC236}">
              <a16:creationId xmlns:a16="http://schemas.microsoft.com/office/drawing/2014/main" id="{5BCFC7A8-DC88-4596-8E65-ED1D6265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53" name="Picture 858">
          <a:extLst>
            <a:ext uri="{FF2B5EF4-FFF2-40B4-BE49-F238E27FC236}">
              <a16:creationId xmlns:a16="http://schemas.microsoft.com/office/drawing/2014/main" id="{857D769F-8212-4113-8E19-F6265A46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54" name="Picture 858">
          <a:extLst>
            <a:ext uri="{FF2B5EF4-FFF2-40B4-BE49-F238E27FC236}">
              <a16:creationId xmlns:a16="http://schemas.microsoft.com/office/drawing/2014/main" id="{E323C665-5FAC-4D96-BD5A-362EF4B7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55" name="Picture 858">
          <a:extLst>
            <a:ext uri="{FF2B5EF4-FFF2-40B4-BE49-F238E27FC236}">
              <a16:creationId xmlns:a16="http://schemas.microsoft.com/office/drawing/2014/main" id="{187B0A4B-4440-44B4-8006-3354FDC0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56" name="Picture 858">
          <a:extLst>
            <a:ext uri="{FF2B5EF4-FFF2-40B4-BE49-F238E27FC236}">
              <a16:creationId xmlns:a16="http://schemas.microsoft.com/office/drawing/2014/main" id="{C1296B46-23E1-4641-ABC4-29403406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57" name="Picture 858">
          <a:extLst>
            <a:ext uri="{FF2B5EF4-FFF2-40B4-BE49-F238E27FC236}">
              <a16:creationId xmlns:a16="http://schemas.microsoft.com/office/drawing/2014/main" id="{B95D03A9-FB21-45C1-8E07-2824437E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58" name="Picture 858">
          <a:extLst>
            <a:ext uri="{FF2B5EF4-FFF2-40B4-BE49-F238E27FC236}">
              <a16:creationId xmlns:a16="http://schemas.microsoft.com/office/drawing/2014/main" id="{A1304C18-91D2-4372-9BF3-24319FFE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59" name="Picture 858">
          <a:extLst>
            <a:ext uri="{FF2B5EF4-FFF2-40B4-BE49-F238E27FC236}">
              <a16:creationId xmlns:a16="http://schemas.microsoft.com/office/drawing/2014/main" id="{3E772F45-49E6-4954-86BA-2C12EDAE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60" name="Picture 858">
          <a:extLst>
            <a:ext uri="{FF2B5EF4-FFF2-40B4-BE49-F238E27FC236}">
              <a16:creationId xmlns:a16="http://schemas.microsoft.com/office/drawing/2014/main" id="{D86FF86B-17AD-4994-B222-A5F99545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61" name="Picture 858">
          <a:extLst>
            <a:ext uri="{FF2B5EF4-FFF2-40B4-BE49-F238E27FC236}">
              <a16:creationId xmlns:a16="http://schemas.microsoft.com/office/drawing/2014/main" id="{4EE15763-D5C2-4734-9153-51661986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62" name="Picture 858">
          <a:extLst>
            <a:ext uri="{FF2B5EF4-FFF2-40B4-BE49-F238E27FC236}">
              <a16:creationId xmlns:a16="http://schemas.microsoft.com/office/drawing/2014/main" id="{365FA8B2-E8C2-42C1-8163-56FEB079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63" name="Picture 858">
          <a:extLst>
            <a:ext uri="{FF2B5EF4-FFF2-40B4-BE49-F238E27FC236}">
              <a16:creationId xmlns:a16="http://schemas.microsoft.com/office/drawing/2014/main" id="{499BC83B-0E27-4965-8E7C-E12C1AD0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64" name="Picture 858">
          <a:extLst>
            <a:ext uri="{FF2B5EF4-FFF2-40B4-BE49-F238E27FC236}">
              <a16:creationId xmlns:a16="http://schemas.microsoft.com/office/drawing/2014/main" id="{296768E6-F8B3-40D3-B94E-91FDF509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65" name="Picture 858">
          <a:extLst>
            <a:ext uri="{FF2B5EF4-FFF2-40B4-BE49-F238E27FC236}">
              <a16:creationId xmlns:a16="http://schemas.microsoft.com/office/drawing/2014/main" id="{2CF45B73-868F-4A24-8D0B-00A735E6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66" name="Picture 858">
          <a:extLst>
            <a:ext uri="{FF2B5EF4-FFF2-40B4-BE49-F238E27FC236}">
              <a16:creationId xmlns:a16="http://schemas.microsoft.com/office/drawing/2014/main" id="{A2E907AA-49BC-40FF-BCE4-31D0A212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67" name="Picture 858">
          <a:extLst>
            <a:ext uri="{FF2B5EF4-FFF2-40B4-BE49-F238E27FC236}">
              <a16:creationId xmlns:a16="http://schemas.microsoft.com/office/drawing/2014/main" id="{D4CA024D-5B8D-42F6-A52E-F7A0C36A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68" name="Picture 858">
          <a:extLst>
            <a:ext uri="{FF2B5EF4-FFF2-40B4-BE49-F238E27FC236}">
              <a16:creationId xmlns:a16="http://schemas.microsoft.com/office/drawing/2014/main" id="{98203866-F255-44F1-96DB-60407557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69" name="Picture 858">
          <a:extLst>
            <a:ext uri="{FF2B5EF4-FFF2-40B4-BE49-F238E27FC236}">
              <a16:creationId xmlns:a16="http://schemas.microsoft.com/office/drawing/2014/main" id="{1FFE224C-A713-4309-A604-BD5871FD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70" name="Picture 858">
          <a:extLst>
            <a:ext uri="{FF2B5EF4-FFF2-40B4-BE49-F238E27FC236}">
              <a16:creationId xmlns:a16="http://schemas.microsoft.com/office/drawing/2014/main" id="{22B83C8C-43BC-4337-98BE-1E7E8568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71" name="Picture 858">
          <a:extLst>
            <a:ext uri="{FF2B5EF4-FFF2-40B4-BE49-F238E27FC236}">
              <a16:creationId xmlns:a16="http://schemas.microsoft.com/office/drawing/2014/main" id="{7A4B7D4F-1E92-4A52-B810-A1DAEF25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72" name="Picture 858">
          <a:extLst>
            <a:ext uri="{FF2B5EF4-FFF2-40B4-BE49-F238E27FC236}">
              <a16:creationId xmlns:a16="http://schemas.microsoft.com/office/drawing/2014/main" id="{FAB4F329-3B35-4BBA-810E-25BDD67D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73" name="Picture 858">
          <a:extLst>
            <a:ext uri="{FF2B5EF4-FFF2-40B4-BE49-F238E27FC236}">
              <a16:creationId xmlns:a16="http://schemas.microsoft.com/office/drawing/2014/main" id="{9A3AC5A0-DA5D-4F45-B011-67795A35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74" name="Picture 858">
          <a:extLst>
            <a:ext uri="{FF2B5EF4-FFF2-40B4-BE49-F238E27FC236}">
              <a16:creationId xmlns:a16="http://schemas.microsoft.com/office/drawing/2014/main" id="{8DDAD138-5146-4B5C-9B1D-385951A0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75" name="Picture 858">
          <a:extLst>
            <a:ext uri="{FF2B5EF4-FFF2-40B4-BE49-F238E27FC236}">
              <a16:creationId xmlns:a16="http://schemas.microsoft.com/office/drawing/2014/main" id="{20CCE89D-A63C-420C-BA43-93B5163B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76" name="Picture 858">
          <a:extLst>
            <a:ext uri="{FF2B5EF4-FFF2-40B4-BE49-F238E27FC236}">
              <a16:creationId xmlns:a16="http://schemas.microsoft.com/office/drawing/2014/main" id="{3959AEA5-2F8A-4D29-8E4A-84481AE9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77" name="Picture 858">
          <a:extLst>
            <a:ext uri="{FF2B5EF4-FFF2-40B4-BE49-F238E27FC236}">
              <a16:creationId xmlns:a16="http://schemas.microsoft.com/office/drawing/2014/main" id="{EC092228-1A9A-4BEE-AEB3-46BA3ED5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78" name="Picture 858">
          <a:extLst>
            <a:ext uri="{FF2B5EF4-FFF2-40B4-BE49-F238E27FC236}">
              <a16:creationId xmlns:a16="http://schemas.microsoft.com/office/drawing/2014/main" id="{0BF56941-7457-4A21-B1DB-5BC46D73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79" name="Picture 858">
          <a:extLst>
            <a:ext uri="{FF2B5EF4-FFF2-40B4-BE49-F238E27FC236}">
              <a16:creationId xmlns:a16="http://schemas.microsoft.com/office/drawing/2014/main" id="{18B3DD52-FF23-47B4-B706-A291F7ABD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80" name="Picture 858">
          <a:extLst>
            <a:ext uri="{FF2B5EF4-FFF2-40B4-BE49-F238E27FC236}">
              <a16:creationId xmlns:a16="http://schemas.microsoft.com/office/drawing/2014/main" id="{F7052DDF-5EFC-47E4-8B8D-38027ECF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81" name="Picture 858">
          <a:extLst>
            <a:ext uri="{FF2B5EF4-FFF2-40B4-BE49-F238E27FC236}">
              <a16:creationId xmlns:a16="http://schemas.microsoft.com/office/drawing/2014/main" id="{90EFC09C-8FE7-41D9-BEBA-69ECDA7E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82" name="Picture 858">
          <a:extLst>
            <a:ext uri="{FF2B5EF4-FFF2-40B4-BE49-F238E27FC236}">
              <a16:creationId xmlns:a16="http://schemas.microsoft.com/office/drawing/2014/main" id="{18A59F70-8277-4DC3-991F-AE346EFF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83" name="Picture 858">
          <a:extLst>
            <a:ext uri="{FF2B5EF4-FFF2-40B4-BE49-F238E27FC236}">
              <a16:creationId xmlns:a16="http://schemas.microsoft.com/office/drawing/2014/main" id="{26FB511F-CF68-41A3-84C3-DC709607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84" name="Picture 858">
          <a:extLst>
            <a:ext uri="{FF2B5EF4-FFF2-40B4-BE49-F238E27FC236}">
              <a16:creationId xmlns:a16="http://schemas.microsoft.com/office/drawing/2014/main" id="{4B54C2E6-8403-44F9-A627-2C962832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85" name="Picture 858">
          <a:extLst>
            <a:ext uri="{FF2B5EF4-FFF2-40B4-BE49-F238E27FC236}">
              <a16:creationId xmlns:a16="http://schemas.microsoft.com/office/drawing/2014/main" id="{D74688DA-C607-4D2C-BFBD-2D97545C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86" name="Picture 858">
          <a:extLst>
            <a:ext uri="{FF2B5EF4-FFF2-40B4-BE49-F238E27FC236}">
              <a16:creationId xmlns:a16="http://schemas.microsoft.com/office/drawing/2014/main" id="{959EADA2-BE61-4E69-A307-1F54E412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87" name="Picture 858">
          <a:extLst>
            <a:ext uri="{FF2B5EF4-FFF2-40B4-BE49-F238E27FC236}">
              <a16:creationId xmlns:a16="http://schemas.microsoft.com/office/drawing/2014/main" id="{82F5FA54-77C9-4C37-BC19-E8AF80C5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88" name="Picture 858">
          <a:extLst>
            <a:ext uri="{FF2B5EF4-FFF2-40B4-BE49-F238E27FC236}">
              <a16:creationId xmlns:a16="http://schemas.microsoft.com/office/drawing/2014/main" id="{B6B2DDD5-4DEB-4B83-91F5-9258B305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889" name="Picture 858">
          <a:extLst>
            <a:ext uri="{FF2B5EF4-FFF2-40B4-BE49-F238E27FC236}">
              <a16:creationId xmlns:a16="http://schemas.microsoft.com/office/drawing/2014/main" id="{D3A6B7A4-40A4-47D8-AC8A-174F4F8C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90" name="Picture 858">
          <a:extLst>
            <a:ext uri="{FF2B5EF4-FFF2-40B4-BE49-F238E27FC236}">
              <a16:creationId xmlns:a16="http://schemas.microsoft.com/office/drawing/2014/main" id="{22108B42-790A-45CB-AFB8-6683F2E0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91" name="Picture 858">
          <a:extLst>
            <a:ext uri="{FF2B5EF4-FFF2-40B4-BE49-F238E27FC236}">
              <a16:creationId xmlns:a16="http://schemas.microsoft.com/office/drawing/2014/main" id="{CF74E51E-73C3-4343-81CB-75D9D006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92" name="Picture 858">
          <a:extLst>
            <a:ext uri="{FF2B5EF4-FFF2-40B4-BE49-F238E27FC236}">
              <a16:creationId xmlns:a16="http://schemas.microsoft.com/office/drawing/2014/main" id="{6C6A2323-6471-40A4-B6F1-14356D80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93" name="Picture 858">
          <a:extLst>
            <a:ext uri="{FF2B5EF4-FFF2-40B4-BE49-F238E27FC236}">
              <a16:creationId xmlns:a16="http://schemas.microsoft.com/office/drawing/2014/main" id="{1C77F678-4258-484C-B994-1BD84ED5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94" name="Picture 858">
          <a:extLst>
            <a:ext uri="{FF2B5EF4-FFF2-40B4-BE49-F238E27FC236}">
              <a16:creationId xmlns:a16="http://schemas.microsoft.com/office/drawing/2014/main" id="{C5BF36AB-A1B9-4E56-8C9B-349A7BB3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95" name="Picture 858">
          <a:extLst>
            <a:ext uri="{FF2B5EF4-FFF2-40B4-BE49-F238E27FC236}">
              <a16:creationId xmlns:a16="http://schemas.microsoft.com/office/drawing/2014/main" id="{A451D8F3-7245-4E3C-8643-2A4598F9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96" name="Picture 858">
          <a:extLst>
            <a:ext uri="{FF2B5EF4-FFF2-40B4-BE49-F238E27FC236}">
              <a16:creationId xmlns:a16="http://schemas.microsoft.com/office/drawing/2014/main" id="{D07977B5-61C9-4E9A-9CF8-08A997BC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97" name="Picture 858">
          <a:extLst>
            <a:ext uri="{FF2B5EF4-FFF2-40B4-BE49-F238E27FC236}">
              <a16:creationId xmlns:a16="http://schemas.microsoft.com/office/drawing/2014/main" id="{1B93ECF8-E044-4A3C-B4EB-10BB782A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98" name="Picture 858">
          <a:extLst>
            <a:ext uri="{FF2B5EF4-FFF2-40B4-BE49-F238E27FC236}">
              <a16:creationId xmlns:a16="http://schemas.microsoft.com/office/drawing/2014/main" id="{75E23B20-58CA-4361-BD44-0BB5A0A1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899" name="Picture 858">
          <a:extLst>
            <a:ext uri="{FF2B5EF4-FFF2-40B4-BE49-F238E27FC236}">
              <a16:creationId xmlns:a16="http://schemas.microsoft.com/office/drawing/2014/main" id="{2F5101F4-94D6-4475-9106-4816BB39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00" name="Picture 858">
          <a:extLst>
            <a:ext uri="{FF2B5EF4-FFF2-40B4-BE49-F238E27FC236}">
              <a16:creationId xmlns:a16="http://schemas.microsoft.com/office/drawing/2014/main" id="{531E7C61-C4FC-4F22-843D-3B1F2A84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01" name="Picture 858">
          <a:extLst>
            <a:ext uri="{FF2B5EF4-FFF2-40B4-BE49-F238E27FC236}">
              <a16:creationId xmlns:a16="http://schemas.microsoft.com/office/drawing/2014/main" id="{9A8DA7E5-2F7F-4F46-B97C-5F653E4D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02" name="Picture 858">
          <a:extLst>
            <a:ext uri="{FF2B5EF4-FFF2-40B4-BE49-F238E27FC236}">
              <a16:creationId xmlns:a16="http://schemas.microsoft.com/office/drawing/2014/main" id="{9CA57A61-5072-4A8B-9BF0-395EAB7A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03" name="Picture 858">
          <a:extLst>
            <a:ext uri="{FF2B5EF4-FFF2-40B4-BE49-F238E27FC236}">
              <a16:creationId xmlns:a16="http://schemas.microsoft.com/office/drawing/2014/main" id="{51F976F9-9ECB-41F5-B490-ED5C646C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04" name="Picture 858">
          <a:extLst>
            <a:ext uri="{FF2B5EF4-FFF2-40B4-BE49-F238E27FC236}">
              <a16:creationId xmlns:a16="http://schemas.microsoft.com/office/drawing/2014/main" id="{E7E46429-B18B-49D5-8F1F-9BFF3D8E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05" name="Picture 858">
          <a:extLst>
            <a:ext uri="{FF2B5EF4-FFF2-40B4-BE49-F238E27FC236}">
              <a16:creationId xmlns:a16="http://schemas.microsoft.com/office/drawing/2014/main" id="{FE5BB844-952C-410D-B68F-4B880BF8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06" name="Picture 858">
          <a:extLst>
            <a:ext uri="{FF2B5EF4-FFF2-40B4-BE49-F238E27FC236}">
              <a16:creationId xmlns:a16="http://schemas.microsoft.com/office/drawing/2014/main" id="{15E67223-945A-4C29-B80B-98185EAA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07" name="Picture 858">
          <a:extLst>
            <a:ext uri="{FF2B5EF4-FFF2-40B4-BE49-F238E27FC236}">
              <a16:creationId xmlns:a16="http://schemas.microsoft.com/office/drawing/2014/main" id="{6F145B8D-38AE-4F00-9909-79775E53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08" name="Picture 858">
          <a:extLst>
            <a:ext uri="{FF2B5EF4-FFF2-40B4-BE49-F238E27FC236}">
              <a16:creationId xmlns:a16="http://schemas.microsoft.com/office/drawing/2014/main" id="{AEE568AD-7118-4753-B0AC-211E47AE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09" name="Picture 858">
          <a:extLst>
            <a:ext uri="{FF2B5EF4-FFF2-40B4-BE49-F238E27FC236}">
              <a16:creationId xmlns:a16="http://schemas.microsoft.com/office/drawing/2014/main" id="{94C18716-6364-47C0-BCA8-9C3427A0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10" name="Picture 858">
          <a:extLst>
            <a:ext uri="{FF2B5EF4-FFF2-40B4-BE49-F238E27FC236}">
              <a16:creationId xmlns:a16="http://schemas.microsoft.com/office/drawing/2014/main" id="{D14444BE-5F18-44E0-958A-3A5C000F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11" name="Picture 858">
          <a:extLst>
            <a:ext uri="{FF2B5EF4-FFF2-40B4-BE49-F238E27FC236}">
              <a16:creationId xmlns:a16="http://schemas.microsoft.com/office/drawing/2014/main" id="{146B4652-8120-48AB-83B6-23B17CD5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12" name="Picture 858">
          <a:extLst>
            <a:ext uri="{FF2B5EF4-FFF2-40B4-BE49-F238E27FC236}">
              <a16:creationId xmlns:a16="http://schemas.microsoft.com/office/drawing/2014/main" id="{EA82FBDA-F4D5-49C1-AE0B-D85DADC2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13" name="Picture 858">
          <a:extLst>
            <a:ext uri="{FF2B5EF4-FFF2-40B4-BE49-F238E27FC236}">
              <a16:creationId xmlns:a16="http://schemas.microsoft.com/office/drawing/2014/main" id="{5C7206FC-359E-458A-8F0A-12B4C8A8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14" name="Picture 858">
          <a:extLst>
            <a:ext uri="{FF2B5EF4-FFF2-40B4-BE49-F238E27FC236}">
              <a16:creationId xmlns:a16="http://schemas.microsoft.com/office/drawing/2014/main" id="{AF785383-7F95-460B-8380-ECA488BD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15" name="Picture 858">
          <a:extLst>
            <a:ext uri="{FF2B5EF4-FFF2-40B4-BE49-F238E27FC236}">
              <a16:creationId xmlns:a16="http://schemas.microsoft.com/office/drawing/2014/main" id="{CF8058A1-B66C-48A8-A3E8-78B46E10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16" name="Picture 858">
          <a:extLst>
            <a:ext uri="{FF2B5EF4-FFF2-40B4-BE49-F238E27FC236}">
              <a16:creationId xmlns:a16="http://schemas.microsoft.com/office/drawing/2014/main" id="{7054378D-15E1-4F84-9678-0588CE72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17" name="Picture 858">
          <a:extLst>
            <a:ext uri="{FF2B5EF4-FFF2-40B4-BE49-F238E27FC236}">
              <a16:creationId xmlns:a16="http://schemas.microsoft.com/office/drawing/2014/main" id="{41838DAF-0EE3-4CC4-9749-B893E2BE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18" name="Picture 858">
          <a:extLst>
            <a:ext uri="{FF2B5EF4-FFF2-40B4-BE49-F238E27FC236}">
              <a16:creationId xmlns:a16="http://schemas.microsoft.com/office/drawing/2014/main" id="{0034F13D-539B-4AF0-A1ED-6C97A2F4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19" name="Picture 858">
          <a:extLst>
            <a:ext uri="{FF2B5EF4-FFF2-40B4-BE49-F238E27FC236}">
              <a16:creationId xmlns:a16="http://schemas.microsoft.com/office/drawing/2014/main" id="{074E3131-047B-407E-A01E-575FC57BA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20" name="Picture 858">
          <a:extLst>
            <a:ext uri="{FF2B5EF4-FFF2-40B4-BE49-F238E27FC236}">
              <a16:creationId xmlns:a16="http://schemas.microsoft.com/office/drawing/2014/main" id="{F53C6511-5ABC-497B-981D-7AF8189E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21" name="Picture 858">
          <a:extLst>
            <a:ext uri="{FF2B5EF4-FFF2-40B4-BE49-F238E27FC236}">
              <a16:creationId xmlns:a16="http://schemas.microsoft.com/office/drawing/2014/main" id="{433AAA6D-748E-4FA4-BBF8-55A83AF4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22" name="Picture 858">
          <a:extLst>
            <a:ext uri="{FF2B5EF4-FFF2-40B4-BE49-F238E27FC236}">
              <a16:creationId xmlns:a16="http://schemas.microsoft.com/office/drawing/2014/main" id="{246FD130-1C91-4E14-A81A-3C30AE31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23" name="Picture 858">
          <a:extLst>
            <a:ext uri="{FF2B5EF4-FFF2-40B4-BE49-F238E27FC236}">
              <a16:creationId xmlns:a16="http://schemas.microsoft.com/office/drawing/2014/main" id="{280EA05D-5840-4F8F-8175-A759700D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24" name="Picture 858">
          <a:extLst>
            <a:ext uri="{FF2B5EF4-FFF2-40B4-BE49-F238E27FC236}">
              <a16:creationId xmlns:a16="http://schemas.microsoft.com/office/drawing/2014/main" id="{34EB0D41-019C-47F9-899B-D54F7976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25" name="Picture 858">
          <a:extLst>
            <a:ext uri="{FF2B5EF4-FFF2-40B4-BE49-F238E27FC236}">
              <a16:creationId xmlns:a16="http://schemas.microsoft.com/office/drawing/2014/main" id="{22756AF3-75CD-47D9-93CF-8FA6073D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525" cy="28575"/>
    <xdr:pic>
      <xdr:nvPicPr>
        <xdr:cNvPr id="926" name="Picture 858">
          <a:extLst>
            <a:ext uri="{FF2B5EF4-FFF2-40B4-BE49-F238E27FC236}">
              <a16:creationId xmlns:a16="http://schemas.microsoft.com/office/drawing/2014/main" id="{A6BE495B-6614-4748-B963-C02601F8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927" name="Picture 858">
          <a:extLst>
            <a:ext uri="{FF2B5EF4-FFF2-40B4-BE49-F238E27FC236}">
              <a16:creationId xmlns:a16="http://schemas.microsoft.com/office/drawing/2014/main" id="{1C456BD7-8E34-4F61-AF69-D753693A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928" name="Picture 858">
          <a:extLst>
            <a:ext uri="{FF2B5EF4-FFF2-40B4-BE49-F238E27FC236}">
              <a16:creationId xmlns:a16="http://schemas.microsoft.com/office/drawing/2014/main" id="{90BC9CAC-DD0E-4CA7-9C01-F816EB54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929" name="Picture 858">
          <a:extLst>
            <a:ext uri="{FF2B5EF4-FFF2-40B4-BE49-F238E27FC236}">
              <a16:creationId xmlns:a16="http://schemas.microsoft.com/office/drawing/2014/main" id="{C82C6E5E-33D6-4F1B-9444-93A9B77D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8575"/>
    <xdr:pic>
      <xdr:nvPicPr>
        <xdr:cNvPr id="930" name="Picture 858">
          <a:extLst>
            <a:ext uri="{FF2B5EF4-FFF2-40B4-BE49-F238E27FC236}">
              <a16:creationId xmlns:a16="http://schemas.microsoft.com/office/drawing/2014/main" id="{3D913A6A-5A2A-464D-80E5-05CF7914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5524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31" name="Picture 858">
          <a:extLst>
            <a:ext uri="{FF2B5EF4-FFF2-40B4-BE49-F238E27FC236}">
              <a16:creationId xmlns:a16="http://schemas.microsoft.com/office/drawing/2014/main" id="{E1976C09-B0C2-43BC-B978-764B12EE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32" name="Picture 858">
          <a:extLst>
            <a:ext uri="{FF2B5EF4-FFF2-40B4-BE49-F238E27FC236}">
              <a16:creationId xmlns:a16="http://schemas.microsoft.com/office/drawing/2014/main" id="{80E5E017-0DE3-4CBD-8534-5C089A5A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33" name="Picture 858">
          <a:extLst>
            <a:ext uri="{FF2B5EF4-FFF2-40B4-BE49-F238E27FC236}">
              <a16:creationId xmlns:a16="http://schemas.microsoft.com/office/drawing/2014/main" id="{44EB7ACA-4834-4721-973F-23C060AF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34" name="Picture 858">
          <a:extLst>
            <a:ext uri="{FF2B5EF4-FFF2-40B4-BE49-F238E27FC236}">
              <a16:creationId xmlns:a16="http://schemas.microsoft.com/office/drawing/2014/main" id="{34735903-ECB2-4FA9-840B-0DE15D19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35" name="Picture 858">
          <a:extLst>
            <a:ext uri="{FF2B5EF4-FFF2-40B4-BE49-F238E27FC236}">
              <a16:creationId xmlns:a16="http://schemas.microsoft.com/office/drawing/2014/main" id="{78FC7D17-5E39-485E-BB82-93AC32842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36" name="Picture 858">
          <a:extLst>
            <a:ext uri="{FF2B5EF4-FFF2-40B4-BE49-F238E27FC236}">
              <a16:creationId xmlns:a16="http://schemas.microsoft.com/office/drawing/2014/main" id="{BE0F70F5-ECFB-40D2-80C0-F40E5079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37" name="Picture 858">
          <a:extLst>
            <a:ext uri="{FF2B5EF4-FFF2-40B4-BE49-F238E27FC236}">
              <a16:creationId xmlns:a16="http://schemas.microsoft.com/office/drawing/2014/main" id="{5ED532C1-DD1D-4ACF-B3AF-B3E19010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38" name="Picture 858">
          <a:extLst>
            <a:ext uri="{FF2B5EF4-FFF2-40B4-BE49-F238E27FC236}">
              <a16:creationId xmlns:a16="http://schemas.microsoft.com/office/drawing/2014/main" id="{4229D676-E4D1-4A81-8348-A0EE238C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39" name="Picture 858">
          <a:extLst>
            <a:ext uri="{FF2B5EF4-FFF2-40B4-BE49-F238E27FC236}">
              <a16:creationId xmlns:a16="http://schemas.microsoft.com/office/drawing/2014/main" id="{83B2E0FE-AD9D-4A81-9D2A-A1F482E7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40" name="Picture 858">
          <a:extLst>
            <a:ext uri="{FF2B5EF4-FFF2-40B4-BE49-F238E27FC236}">
              <a16:creationId xmlns:a16="http://schemas.microsoft.com/office/drawing/2014/main" id="{DDF87893-07ED-4047-8185-EAEA6CF7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41" name="Picture 858">
          <a:extLst>
            <a:ext uri="{FF2B5EF4-FFF2-40B4-BE49-F238E27FC236}">
              <a16:creationId xmlns:a16="http://schemas.microsoft.com/office/drawing/2014/main" id="{1AEF475E-65D4-4A10-8880-B76BABD1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42" name="Picture 858">
          <a:extLst>
            <a:ext uri="{FF2B5EF4-FFF2-40B4-BE49-F238E27FC236}">
              <a16:creationId xmlns:a16="http://schemas.microsoft.com/office/drawing/2014/main" id="{B410FB67-C3EB-4852-9E0A-2169F8A8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43" name="Picture 858">
          <a:extLst>
            <a:ext uri="{FF2B5EF4-FFF2-40B4-BE49-F238E27FC236}">
              <a16:creationId xmlns:a16="http://schemas.microsoft.com/office/drawing/2014/main" id="{36BF577A-ECD4-4415-B2CC-9E5F195D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44" name="Picture 858">
          <a:extLst>
            <a:ext uri="{FF2B5EF4-FFF2-40B4-BE49-F238E27FC236}">
              <a16:creationId xmlns:a16="http://schemas.microsoft.com/office/drawing/2014/main" id="{5A0BECA8-353C-4FC7-B5B3-D1D80D5E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45" name="Picture 858">
          <a:extLst>
            <a:ext uri="{FF2B5EF4-FFF2-40B4-BE49-F238E27FC236}">
              <a16:creationId xmlns:a16="http://schemas.microsoft.com/office/drawing/2014/main" id="{A10B2262-A63C-4E73-B52B-4449924D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46" name="Picture 858">
          <a:extLst>
            <a:ext uri="{FF2B5EF4-FFF2-40B4-BE49-F238E27FC236}">
              <a16:creationId xmlns:a16="http://schemas.microsoft.com/office/drawing/2014/main" id="{C29EA3D6-ADD7-48A6-9C8D-C1D05CDC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47" name="Picture 858">
          <a:extLst>
            <a:ext uri="{FF2B5EF4-FFF2-40B4-BE49-F238E27FC236}">
              <a16:creationId xmlns:a16="http://schemas.microsoft.com/office/drawing/2014/main" id="{5BADAEC1-2359-4C94-9062-DFF678E0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48" name="Picture 858">
          <a:extLst>
            <a:ext uri="{FF2B5EF4-FFF2-40B4-BE49-F238E27FC236}">
              <a16:creationId xmlns:a16="http://schemas.microsoft.com/office/drawing/2014/main" id="{D47F38DF-D0AB-439C-AD88-9E989C4F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49" name="Picture 858">
          <a:extLst>
            <a:ext uri="{FF2B5EF4-FFF2-40B4-BE49-F238E27FC236}">
              <a16:creationId xmlns:a16="http://schemas.microsoft.com/office/drawing/2014/main" id="{8291608D-76A9-4CE3-B56D-E03CB2D3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50" name="Picture 858">
          <a:extLst>
            <a:ext uri="{FF2B5EF4-FFF2-40B4-BE49-F238E27FC236}">
              <a16:creationId xmlns:a16="http://schemas.microsoft.com/office/drawing/2014/main" id="{4B6A90A8-BED6-400E-97B8-38EF4A7F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51" name="Picture 858">
          <a:extLst>
            <a:ext uri="{FF2B5EF4-FFF2-40B4-BE49-F238E27FC236}">
              <a16:creationId xmlns:a16="http://schemas.microsoft.com/office/drawing/2014/main" id="{E9F4161C-6F92-41E5-8A14-1D973448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52" name="Picture 858">
          <a:extLst>
            <a:ext uri="{FF2B5EF4-FFF2-40B4-BE49-F238E27FC236}">
              <a16:creationId xmlns:a16="http://schemas.microsoft.com/office/drawing/2014/main" id="{7F34C3A8-28A2-401F-8D50-8AAA50F5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53" name="Picture 858">
          <a:extLst>
            <a:ext uri="{FF2B5EF4-FFF2-40B4-BE49-F238E27FC236}">
              <a16:creationId xmlns:a16="http://schemas.microsoft.com/office/drawing/2014/main" id="{96E5D35D-F157-40CE-8937-1B15767C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54" name="Picture 858">
          <a:extLst>
            <a:ext uri="{FF2B5EF4-FFF2-40B4-BE49-F238E27FC236}">
              <a16:creationId xmlns:a16="http://schemas.microsoft.com/office/drawing/2014/main" id="{00653F6B-A237-427C-8B21-2BB28661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55" name="Picture 858">
          <a:extLst>
            <a:ext uri="{FF2B5EF4-FFF2-40B4-BE49-F238E27FC236}">
              <a16:creationId xmlns:a16="http://schemas.microsoft.com/office/drawing/2014/main" id="{6AB2F351-124B-45D8-9E29-EA7FAF23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56" name="Picture 858">
          <a:extLst>
            <a:ext uri="{FF2B5EF4-FFF2-40B4-BE49-F238E27FC236}">
              <a16:creationId xmlns:a16="http://schemas.microsoft.com/office/drawing/2014/main" id="{E142EAD9-AA17-495D-88D2-8E08D3D7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57" name="Picture 858">
          <a:extLst>
            <a:ext uri="{FF2B5EF4-FFF2-40B4-BE49-F238E27FC236}">
              <a16:creationId xmlns:a16="http://schemas.microsoft.com/office/drawing/2014/main" id="{625B3503-EEBF-4AB4-BE19-08C66171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58" name="Picture 858">
          <a:extLst>
            <a:ext uri="{FF2B5EF4-FFF2-40B4-BE49-F238E27FC236}">
              <a16:creationId xmlns:a16="http://schemas.microsoft.com/office/drawing/2014/main" id="{B5496AB3-DA17-4F6C-9D8F-756598C3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59" name="Picture 858">
          <a:extLst>
            <a:ext uri="{FF2B5EF4-FFF2-40B4-BE49-F238E27FC236}">
              <a16:creationId xmlns:a16="http://schemas.microsoft.com/office/drawing/2014/main" id="{58394309-1A05-4AEB-9CD3-5F52CF5C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60" name="Picture 858">
          <a:extLst>
            <a:ext uri="{FF2B5EF4-FFF2-40B4-BE49-F238E27FC236}">
              <a16:creationId xmlns:a16="http://schemas.microsoft.com/office/drawing/2014/main" id="{D426FB9B-D984-418A-8CD3-0F79BC71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61" name="Picture 858">
          <a:extLst>
            <a:ext uri="{FF2B5EF4-FFF2-40B4-BE49-F238E27FC236}">
              <a16:creationId xmlns:a16="http://schemas.microsoft.com/office/drawing/2014/main" id="{F9951B5F-6653-4A99-8193-1E6E07A6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62" name="Picture 858">
          <a:extLst>
            <a:ext uri="{FF2B5EF4-FFF2-40B4-BE49-F238E27FC236}">
              <a16:creationId xmlns:a16="http://schemas.microsoft.com/office/drawing/2014/main" id="{1C9C91DF-E668-475C-87F5-4E2E07DD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63" name="Picture 858">
          <a:extLst>
            <a:ext uri="{FF2B5EF4-FFF2-40B4-BE49-F238E27FC236}">
              <a16:creationId xmlns:a16="http://schemas.microsoft.com/office/drawing/2014/main" id="{762475D1-701A-4EEA-BE08-C0F112EC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64" name="Picture 858">
          <a:extLst>
            <a:ext uri="{FF2B5EF4-FFF2-40B4-BE49-F238E27FC236}">
              <a16:creationId xmlns:a16="http://schemas.microsoft.com/office/drawing/2014/main" id="{04ACCD52-BAD2-4872-9BA8-9C602540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65" name="Picture 858">
          <a:extLst>
            <a:ext uri="{FF2B5EF4-FFF2-40B4-BE49-F238E27FC236}">
              <a16:creationId xmlns:a16="http://schemas.microsoft.com/office/drawing/2014/main" id="{B790C8D6-0FC1-419B-B0E4-CF0075AA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66" name="Picture 858">
          <a:extLst>
            <a:ext uri="{FF2B5EF4-FFF2-40B4-BE49-F238E27FC236}">
              <a16:creationId xmlns:a16="http://schemas.microsoft.com/office/drawing/2014/main" id="{04C8D6E0-7647-4F61-BBEF-A0A896B9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67" name="Picture 858">
          <a:extLst>
            <a:ext uri="{FF2B5EF4-FFF2-40B4-BE49-F238E27FC236}">
              <a16:creationId xmlns:a16="http://schemas.microsoft.com/office/drawing/2014/main" id="{40067F13-7097-4BD7-91AA-269AEED41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68" name="Picture 858">
          <a:extLst>
            <a:ext uri="{FF2B5EF4-FFF2-40B4-BE49-F238E27FC236}">
              <a16:creationId xmlns:a16="http://schemas.microsoft.com/office/drawing/2014/main" id="{2F4216D9-DC55-408A-9A2D-A1F4A122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69" name="Picture 858">
          <a:extLst>
            <a:ext uri="{FF2B5EF4-FFF2-40B4-BE49-F238E27FC236}">
              <a16:creationId xmlns:a16="http://schemas.microsoft.com/office/drawing/2014/main" id="{6ECBA5C7-9109-4E4D-9ECA-DA61F04A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70" name="Picture 858">
          <a:extLst>
            <a:ext uri="{FF2B5EF4-FFF2-40B4-BE49-F238E27FC236}">
              <a16:creationId xmlns:a16="http://schemas.microsoft.com/office/drawing/2014/main" id="{DAE8F14F-A93C-41FB-B4E8-AF7DD8C9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71" name="Picture 858">
          <a:extLst>
            <a:ext uri="{FF2B5EF4-FFF2-40B4-BE49-F238E27FC236}">
              <a16:creationId xmlns:a16="http://schemas.microsoft.com/office/drawing/2014/main" id="{1AC04291-F1A0-4176-A896-86020DB7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72" name="Picture 858">
          <a:extLst>
            <a:ext uri="{FF2B5EF4-FFF2-40B4-BE49-F238E27FC236}">
              <a16:creationId xmlns:a16="http://schemas.microsoft.com/office/drawing/2014/main" id="{66A9E37D-CCAD-40A1-AF5D-753B42D82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73" name="Picture 858">
          <a:extLst>
            <a:ext uri="{FF2B5EF4-FFF2-40B4-BE49-F238E27FC236}">
              <a16:creationId xmlns:a16="http://schemas.microsoft.com/office/drawing/2014/main" id="{6FCE464D-EB4C-4219-B870-064791E3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74" name="Picture 858">
          <a:extLst>
            <a:ext uri="{FF2B5EF4-FFF2-40B4-BE49-F238E27FC236}">
              <a16:creationId xmlns:a16="http://schemas.microsoft.com/office/drawing/2014/main" id="{3D0A3410-9A7F-450C-A02C-6641305F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75" name="Picture 858">
          <a:extLst>
            <a:ext uri="{FF2B5EF4-FFF2-40B4-BE49-F238E27FC236}">
              <a16:creationId xmlns:a16="http://schemas.microsoft.com/office/drawing/2014/main" id="{163CDC2D-3DC5-491F-B21F-DC9EDF70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76" name="Picture 858">
          <a:extLst>
            <a:ext uri="{FF2B5EF4-FFF2-40B4-BE49-F238E27FC236}">
              <a16:creationId xmlns:a16="http://schemas.microsoft.com/office/drawing/2014/main" id="{20BDD7CA-956D-4EC5-8BD9-09492070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77" name="Picture 858">
          <a:extLst>
            <a:ext uri="{FF2B5EF4-FFF2-40B4-BE49-F238E27FC236}">
              <a16:creationId xmlns:a16="http://schemas.microsoft.com/office/drawing/2014/main" id="{B3A7274E-2B7D-48E8-99FF-01F12550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78" name="Picture 858">
          <a:extLst>
            <a:ext uri="{FF2B5EF4-FFF2-40B4-BE49-F238E27FC236}">
              <a16:creationId xmlns:a16="http://schemas.microsoft.com/office/drawing/2014/main" id="{4A311E6D-AAE9-4529-A909-6EAE1548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79" name="Picture 858">
          <a:extLst>
            <a:ext uri="{FF2B5EF4-FFF2-40B4-BE49-F238E27FC236}">
              <a16:creationId xmlns:a16="http://schemas.microsoft.com/office/drawing/2014/main" id="{79C78661-EFDA-4E9C-9962-F5AF913B3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80" name="Picture 858">
          <a:extLst>
            <a:ext uri="{FF2B5EF4-FFF2-40B4-BE49-F238E27FC236}">
              <a16:creationId xmlns:a16="http://schemas.microsoft.com/office/drawing/2014/main" id="{B0FE3F78-5DC2-4560-9A6D-DF8F6C7A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81" name="Picture 858">
          <a:extLst>
            <a:ext uri="{FF2B5EF4-FFF2-40B4-BE49-F238E27FC236}">
              <a16:creationId xmlns:a16="http://schemas.microsoft.com/office/drawing/2014/main" id="{A7191095-27A0-4E62-9B3E-8ABB097A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82" name="Picture 858">
          <a:extLst>
            <a:ext uri="{FF2B5EF4-FFF2-40B4-BE49-F238E27FC236}">
              <a16:creationId xmlns:a16="http://schemas.microsoft.com/office/drawing/2014/main" id="{7E1DB27B-C424-4E9C-8665-E63510DE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83" name="Picture 858">
          <a:extLst>
            <a:ext uri="{FF2B5EF4-FFF2-40B4-BE49-F238E27FC236}">
              <a16:creationId xmlns:a16="http://schemas.microsoft.com/office/drawing/2014/main" id="{45A5436C-178D-4041-A103-DFD6A1FF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84" name="Picture 858">
          <a:extLst>
            <a:ext uri="{FF2B5EF4-FFF2-40B4-BE49-F238E27FC236}">
              <a16:creationId xmlns:a16="http://schemas.microsoft.com/office/drawing/2014/main" id="{648AD341-352C-4B52-9E31-FC3CB9B6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85" name="Picture 858">
          <a:extLst>
            <a:ext uri="{FF2B5EF4-FFF2-40B4-BE49-F238E27FC236}">
              <a16:creationId xmlns:a16="http://schemas.microsoft.com/office/drawing/2014/main" id="{4CA75768-ACCE-403B-9C24-74CC39B8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86" name="Picture 858">
          <a:extLst>
            <a:ext uri="{FF2B5EF4-FFF2-40B4-BE49-F238E27FC236}">
              <a16:creationId xmlns:a16="http://schemas.microsoft.com/office/drawing/2014/main" id="{8AFF61F9-5054-4979-A96F-715189F7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87" name="Picture 858">
          <a:extLst>
            <a:ext uri="{FF2B5EF4-FFF2-40B4-BE49-F238E27FC236}">
              <a16:creationId xmlns:a16="http://schemas.microsoft.com/office/drawing/2014/main" id="{D0F672D4-5DED-4FCB-AAF5-2CF55ADB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88" name="Picture 858">
          <a:extLst>
            <a:ext uri="{FF2B5EF4-FFF2-40B4-BE49-F238E27FC236}">
              <a16:creationId xmlns:a16="http://schemas.microsoft.com/office/drawing/2014/main" id="{0F91BC1A-A2CE-48D6-A335-CC999708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89" name="Picture 858">
          <a:extLst>
            <a:ext uri="{FF2B5EF4-FFF2-40B4-BE49-F238E27FC236}">
              <a16:creationId xmlns:a16="http://schemas.microsoft.com/office/drawing/2014/main" id="{92897FA6-77D2-4A9E-A90E-282F2530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90" name="Picture 858">
          <a:extLst>
            <a:ext uri="{FF2B5EF4-FFF2-40B4-BE49-F238E27FC236}">
              <a16:creationId xmlns:a16="http://schemas.microsoft.com/office/drawing/2014/main" id="{2E2D134E-7932-42CA-BB25-F15948686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91" name="Picture 858">
          <a:extLst>
            <a:ext uri="{FF2B5EF4-FFF2-40B4-BE49-F238E27FC236}">
              <a16:creationId xmlns:a16="http://schemas.microsoft.com/office/drawing/2014/main" id="{3E482BE5-FECF-4169-AD6E-7F6086D90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92" name="Picture 858">
          <a:extLst>
            <a:ext uri="{FF2B5EF4-FFF2-40B4-BE49-F238E27FC236}">
              <a16:creationId xmlns:a16="http://schemas.microsoft.com/office/drawing/2014/main" id="{F2794361-04C1-49DC-B8C3-9E05ECCD0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93" name="Picture 858">
          <a:extLst>
            <a:ext uri="{FF2B5EF4-FFF2-40B4-BE49-F238E27FC236}">
              <a16:creationId xmlns:a16="http://schemas.microsoft.com/office/drawing/2014/main" id="{2CFB73B6-2697-49D8-83D8-F631F0C4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94" name="Picture 858">
          <a:extLst>
            <a:ext uri="{FF2B5EF4-FFF2-40B4-BE49-F238E27FC236}">
              <a16:creationId xmlns:a16="http://schemas.microsoft.com/office/drawing/2014/main" id="{23C3EFD5-EEB8-405B-88AA-7DC6C157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95" name="Picture 858">
          <a:extLst>
            <a:ext uri="{FF2B5EF4-FFF2-40B4-BE49-F238E27FC236}">
              <a16:creationId xmlns:a16="http://schemas.microsoft.com/office/drawing/2014/main" id="{BC3F3503-C318-489C-90C0-39FDA381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96" name="Picture 858">
          <a:extLst>
            <a:ext uri="{FF2B5EF4-FFF2-40B4-BE49-F238E27FC236}">
              <a16:creationId xmlns:a16="http://schemas.microsoft.com/office/drawing/2014/main" id="{2FB820C5-B9CF-4D3A-A419-62E2F221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97" name="Picture 858">
          <a:extLst>
            <a:ext uri="{FF2B5EF4-FFF2-40B4-BE49-F238E27FC236}">
              <a16:creationId xmlns:a16="http://schemas.microsoft.com/office/drawing/2014/main" id="{5EBFE65F-C5E1-4754-AE0C-7A725318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98" name="Picture 858">
          <a:extLst>
            <a:ext uri="{FF2B5EF4-FFF2-40B4-BE49-F238E27FC236}">
              <a16:creationId xmlns:a16="http://schemas.microsoft.com/office/drawing/2014/main" id="{4A25C962-08AB-4E87-9862-F5DCCDB5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999" name="Picture 858">
          <a:extLst>
            <a:ext uri="{FF2B5EF4-FFF2-40B4-BE49-F238E27FC236}">
              <a16:creationId xmlns:a16="http://schemas.microsoft.com/office/drawing/2014/main" id="{085495FA-67A9-4C54-843E-935CD29A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00" name="Picture 858">
          <a:extLst>
            <a:ext uri="{FF2B5EF4-FFF2-40B4-BE49-F238E27FC236}">
              <a16:creationId xmlns:a16="http://schemas.microsoft.com/office/drawing/2014/main" id="{6C9B3D9A-8DB2-4BF0-9B0E-D417D92D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01" name="Picture 858">
          <a:extLst>
            <a:ext uri="{FF2B5EF4-FFF2-40B4-BE49-F238E27FC236}">
              <a16:creationId xmlns:a16="http://schemas.microsoft.com/office/drawing/2014/main" id="{EFA45AEA-3EB5-461E-BFF4-91DF34D2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02" name="Picture 858">
          <a:extLst>
            <a:ext uri="{FF2B5EF4-FFF2-40B4-BE49-F238E27FC236}">
              <a16:creationId xmlns:a16="http://schemas.microsoft.com/office/drawing/2014/main" id="{6C7A92A1-0E48-4F8C-8A8D-4DFEE850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03" name="Picture 858">
          <a:extLst>
            <a:ext uri="{FF2B5EF4-FFF2-40B4-BE49-F238E27FC236}">
              <a16:creationId xmlns:a16="http://schemas.microsoft.com/office/drawing/2014/main" id="{1302E564-5470-4282-8125-EB92F2F8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04" name="Picture 858">
          <a:extLst>
            <a:ext uri="{FF2B5EF4-FFF2-40B4-BE49-F238E27FC236}">
              <a16:creationId xmlns:a16="http://schemas.microsoft.com/office/drawing/2014/main" id="{4E7F7582-2415-45DF-B06D-F23DCD41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05" name="Picture 858">
          <a:extLst>
            <a:ext uri="{FF2B5EF4-FFF2-40B4-BE49-F238E27FC236}">
              <a16:creationId xmlns:a16="http://schemas.microsoft.com/office/drawing/2014/main" id="{5251600A-FD4E-4C9D-85DF-DABE1DA6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06" name="Picture 858">
          <a:extLst>
            <a:ext uri="{FF2B5EF4-FFF2-40B4-BE49-F238E27FC236}">
              <a16:creationId xmlns:a16="http://schemas.microsoft.com/office/drawing/2014/main" id="{CA6BCBDE-4DC6-47D5-AB8D-705C25B6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07" name="Picture 858">
          <a:extLst>
            <a:ext uri="{FF2B5EF4-FFF2-40B4-BE49-F238E27FC236}">
              <a16:creationId xmlns:a16="http://schemas.microsoft.com/office/drawing/2014/main" id="{3E6D2311-F4DF-4F66-BEC0-23CB87DF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08" name="Picture 858">
          <a:extLst>
            <a:ext uri="{FF2B5EF4-FFF2-40B4-BE49-F238E27FC236}">
              <a16:creationId xmlns:a16="http://schemas.microsoft.com/office/drawing/2014/main" id="{393AB59D-9781-42DD-BB8F-89D80A2E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09" name="Picture 858">
          <a:extLst>
            <a:ext uri="{FF2B5EF4-FFF2-40B4-BE49-F238E27FC236}">
              <a16:creationId xmlns:a16="http://schemas.microsoft.com/office/drawing/2014/main" id="{FEA7CB43-688D-4D45-A461-417C526C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10" name="Picture 858">
          <a:extLst>
            <a:ext uri="{FF2B5EF4-FFF2-40B4-BE49-F238E27FC236}">
              <a16:creationId xmlns:a16="http://schemas.microsoft.com/office/drawing/2014/main" id="{DFA8A5A3-8928-49C2-9E2D-B4E2FF76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11" name="Picture 858">
          <a:extLst>
            <a:ext uri="{FF2B5EF4-FFF2-40B4-BE49-F238E27FC236}">
              <a16:creationId xmlns:a16="http://schemas.microsoft.com/office/drawing/2014/main" id="{BA0A40DF-14CA-4C1A-BB55-F74C8EE8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12" name="Picture 858">
          <a:extLst>
            <a:ext uri="{FF2B5EF4-FFF2-40B4-BE49-F238E27FC236}">
              <a16:creationId xmlns:a16="http://schemas.microsoft.com/office/drawing/2014/main" id="{828B2BE0-3301-4CC1-8989-309B9883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13" name="Picture 858">
          <a:extLst>
            <a:ext uri="{FF2B5EF4-FFF2-40B4-BE49-F238E27FC236}">
              <a16:creationId xmlns:a16="http://schemas.microsoft.com/office/drawing/2014/main" id="{E8F75580-E686-4B6F-B8F0-5FDE4DF8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14" name="Picture 858">
          <a:extLst>
            <a:ext uri="{FF2B5EF4-FFF2-40B4-BE49-F238E27FC236}">
              <a16:creationId xmlns:a16="http://schemas.microsoft.com/office/drawing/2014/main" id="{8D5F97D9-5EB7-4ADB-B333-70E74768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15" name="Picture 858">
          <a:extLst>
            <a:ext uri="{FF2B5EF4-FFF2-40B4-BE49-F238E27FC236}">
              <a16:creationId xmlns:a16="http://schemas.microsoft.com/office/drawing/2014/main" id="{65E64891-B960-412E-8428-6E1CA44B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16" name="Picture 858">
          <a:extLst>
            <a:ext uri="{FF2B5EF4-FFF2-40B4-BE49-F238E27FC236}">
              <a16:creationId xmlns:a16="http://schemas.microsoft.com/office/drawing/2014/main" id="{5C0CC3E0-FF2C-4DF4-B641-53172E50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17" name="Picture 858">
          <a:extLst>
            <a:ext uri="{FF2B5EF4-FFF2-40B4-BE49-F238E27FC236}">
              <a16:creationId xmlns:a16="http://schemas.microsoft.com/office/drawing/2014/main" id="{0346689A-AEA9-487F-BC59-D5C0053C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18" name="Picture 858">
          <a:extLst>
            <a:ext uri="{FF2B5EF4-FFF2-40B4-BE49-F238E27FC236}">
              <a16:creationId xmlns:a16="http://schemas.microsoft.com/office/drawing/2014/main" id="{9E40DEF8-48F6-4C3F-97D9-3E902F14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19" name="Picture 858">
          <a:extLst>
            <a:ext uri="{FF2B5EF4-FFF2-40B4-BE49-F238E27FC236}">
              <a16:creationId xmlns:a16="http://schemas.microsoft.com/office/drawing/2014/main" id="{5A1857CF-EFCC-4F8A-9F46-32A965A5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20" name="Picture 858">
          <a:extLst>
            <a:ext uri="{FF2B5EF4-FFF2-40B4-BE49-F238E27FC236}">
              <a16:creationId xmlns:a16="http://schemas.microsoft.com/office/drawing/2014/main" id="{EB5FFBF6-A8C7-4499-A685-A7284CF35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21" name="Picture 858">
          <a:extLst>
            <a:ext uri="{FF2B5EF4-FFF2-40B4-BE49-F238E27FC236}">
              <a16:creationId xmlns:a16="http://schemas.microsoft.com/office/drawing/2014/main" id="{C6D279BD-CD46-47CF-8C30-067D1110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22" name="Picture 858">
          <a:extLst>
            <a:ext uri="{FF2B5EF4-FFF2-40B4-BE49-F238E27FC236}">
              <a16:creationId xmlns:a16="http://schemas.microsoft.com/office/drawing/2014/main" id="{1FF98779-7670-47B8-86BC-DA38A816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23" name="Picture 858">
          <a:extLst>
            <a:ext uri="{FF2B5EF4-FFF2-40B4-BE49-F238E27FC236}">
              <a16:creationId xmlns:a16="http://schemas.microsoft.com/office/drawing/2014/main" id="{80BA61B1-DACA-4ACE-9B6A-7911B575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24" name="Picture 858">
          <a:extLst>
            <a:ext uri="{FF2B5EF4-FFF2-40B4-BE49-F238E27FC236}">
              <a16:creationId xmlns:a16="http://schemas.microsoft.com/office/drawing/2014/main" id="{42DE3EDA-0D3A-45E4-893E-5F29AEA4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25" name="Picture 858">
          <a:extLst>
            <a:ext uri="{FF2B5EF4-FFF2-40B4-BE49-F238E27FC236}">
              <a16:creationId xmlns:a16="http://schemas.microsoft.com/office/drawing/2014/main" id="{2BC5DB7B-B92C-42A1-BCA2-6AC81920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26" name="Picture 858">
          <a:extLst>
            <a:ext uri="{FF2B5EF4-FFF2-40B4-BE49-F238E27FC236}">
              <a16:creationId xmlns:a16="http://schemas.microsoft.com/office/drawing/2014/main" id="{55030D86-B56D-4176-81D7-8453BAE5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27" name="Picture 858">
          <a:extLst>
            <a:ext uri="{FF2B5EF4-FFF2-40B4-BE49-F238E27FC236}">
              <a16:creationId xmlns:a16="http://schemas.microsoft.com/office/drawing/2014/main" id="{B4BF366F-0F73-41EF-8BD6-4E3E1531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28" name="Picture 858">
          <a:extLst>
            <a:ext uri="{FF2B5EF4-FFF2-40B4-BE49-F238E27FC236}">
              <a16:creationId xmlns:a16="http://schemas.microsoft.com/office/drawing/2014/main" id="{6B96FD56-9328-4794-9603-E9327AF6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29" name="Picture 858">
          <a:extLst>
            <a:ext uri="{FF2B5EF4-FFF2-40B4-BE49-F238E27FC236}">
              <a16:creationId xmlns:a16="http://schemas.microsoft.com/office/drawing/2014/main" id="{7B320797-5EED-42A1-BE15-C3FF8101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30" name="Picture 858">
          <a:extLst>
            <a:ext uri="{FF2B5EF4-FFF2-40B4-BE49-F238E27FC236}">
              <a16:creationId xmlns:a16="http://schemas.microsoft.com/office/drawing/2014/main" id="{3D3D56A9-A73A-4206-AD7A-BA16BD71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31" name="Picture 858">
          <a:extLst>
            <a:ext uri="{FF2B5EF4-FFF2-40B4-BE49-F238E27FC236}">
              <a16:creationId xmlns:a16="http://schemas.microsoft.com/office/drawing/2014/main" id="{8169DA1E-919A-48D1-9572-B1AA0C8F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32" name="Picture 858">
          <a:extLst>
            <a:ext uri="{FF2B5EF4-FFF2-40B4-BE49-F238E27FC236}">
              <a16:creationId xmlns:a16="http://schemas.microsoft.com/office/drawing/2014/main" id="{A7AA3FC2-790B-4438-9000-CEA0AEB0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33" name="Picture 858">
          <a:extLst>
            <a:ext uri="{FF2B5EF4-FFF2-40B4-BE49-F238E27FC236}">
              <a16:creationId xmlns:a16="http://schemas.microsoft.com/office/drawing/2014/main" id="{991020C4-2E81-4536-A613-78ECA930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34" name="Picture 858">
          <a:extLst>
            <a:ext uri="{FF2B5EF4-FFF2-40B4-BE49-F238E27FC236}">
              <a16:creationId xmlns:a16="http://schemas.microsoft.com/office/drawing/2014/main" id="{46760F5B-9FD3-4A04-A507-65312BE7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35" name="Picture 858">
          <a:extLst>
            <a:ext uri="{FF2B5EF4-FFF2-40B4-BE49-F238E27FC236}">
              <a16:creationId xmlns:a16="http://schemas.microsoft.com/office/drawing/2014/main" id="{47739A50-D354-47D9-9908-367D9F90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36" name="Picture 858">
          <a:extLst>
            <a:ext uri="{FF2B5EF4-FFF2-40B4-BE49-F238E27FC236}">
              <a16:creationId xmlns:a16="http://schemas.microsoft.com/office/drawing/2014/main" id="{5FE10B5F-3BA3-4658-BB49-65500BFD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37" name="Picture 858">
          <a:extLst>
            <a:ext uri="{FF2B5EF4-FFF2-40B4-BE49-F238E27FC236}">
              <a16:creationId xmlns:a16="http://schemas.microsoft.com/office/drawing/2014/main" id="{63DEB0E6-E80D-468E-A702-63F9A77C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38" name="Picture 858">
          <a:extLst>
            <a:ext uri="{FF2B5EF4-FFF2-40B4-BE49-F238E27FC236}">
              <a16:creationId xmlns:a16="http://schemas.microsoft.com/office/drawing/2014/main" id="{E539CA67-5875-430B-A72C-19613EDE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39" name="Picture 858">
          <a:extLst>
            <a:ext uri="{FF2B5EF4-FFF2-40B4-BE49-F238E27FC236}">
              <a16:creationId xmlns:a16="http://schemas.microsoft.com/office/drawing/2014/main" id="{A6D24791-E433-4180-A06E-0A557CF2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40" name="Picture 858">
          <a:extLst>
            <a:ext uri="{FF2B5EF4-FFF2-40B4-BE49-F238E27FC236}">
              <a16:creationId xmlns:a16="http://schemas.microsoft.com/office/drawing/2014/main" id="{3DC09CB2-EDD7-484C-8F4D-B48C531D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41" name="Picture 858">
          <a:extLst>
            <a:ext uri="{FF2B5EF4-FFF2-40B4-BE49-F238E27FC236}">
              <a16:creationId xmlns:a16="http://schemas.microsoft.com/office/drawing/2014/main" id="{666A0EFC-3B85-497D-BD8F-1468D57D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42" name="Picture 858">
          <a:extLst>
            <a:ext uri="{FF2B5EF4-FFF2-40B4-BE49-F238E27FC236}">
              <a16:creationId xmlns:a16="http://schemas.microsoft.com/office/drawing/2014/main" id="{30D8FA19-80D8-43E1-9DBB-0652DDD0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43" name="Picture 858">
          <a:extLst>
            <a:ext uri="{FF2B5EF4-FFF2-40B4-BE49-F238E27FC236}">
              <a16:creationId xmlns:a16="http://schemas.microsoft.com/office/drawing/2014/main" id="{74DC6D9D-967E-4045-AF73-ACF6E74B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44" name="Picture 858">
          <a:extLst>
            <a:ext uri="{FF2B5EF4-FFF2-40B4-BE49-F238E27FC236}">
              <a16:creationId xmlns:a16="http://schemas.microsoft.com/office/drawing/2014/main" id="{2D71492B-8E23-4371-A142-4011C803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45" name="Picture 858">
          <a:extLst>
            <a:ext uri="{FF2B5EF4-FFF2-40B4-BE49-F238E27FC236}">
              <a16:creationId xmlns:a16="http://schemas.microsoft.com/office/drawing/2014/main" id="{9A80A0AA-05FC-41C4-A196-7CE95B11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46" name="Picture 858">
          <a:extLst>
            <a:ext uri="{FF2B5EF4-FFF2-40B4-BE49-F238E27FC236}">
              <a16:creationId xmlns:a16="http://schemas.microsoft.com/office/drawing/2014/main" id="{77279EAC-3DCF-45EB-AB55-27542DC7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47" name="Picture 858">
          <a:extLst>
            <a:ext uri="{FF2B5EF4-FFF2-40B4-BE49-F238E27FC236}">
              <a16:creationId xmlns:a16="http://schemas.microsoft.com/office/drawing/2014/main" id="{D6EF1C5E-B5C9-405B-8CEB-219A8E79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48" name="Picture 858">
          <a:extLst>
            <a:ext uri="{FF2B5EF4-FFF2-40B4-BE49-F238E27FC236}">
              <a16:creationId xmlns:a16="http://schemas.microsoft.com/office/drawing/2014/main" id="{A139C42B-0F38-4143-87D9-A4124C97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49" name="Picture 858">
          <a:extLst>
            <a:ext uri="{FF2B5EF4-FFF2-40B4-BE49-F238E27FC236}">
              <a16:creationId xmlns:a16="http://schemas.microsoft.com/office/drawing/2014/main" id="{31692EDB-E2F7-4628-AD73-8552069E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50" name="Picture 858">
          <a:extLst>
            <a:ext uri="{FF2B5EF4-FFF2-40B4-BE49-F238E27FC236}">
              <a16:creationId xmlns:a16="http://schemas.microsoft.com/office/drawing/2014/main" id="{6CAD2965-1995-4143-9BFC-3484E553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51" name="Picture 858">
          <a:extLst>
            <a:ext uri="{FF2B5EF4-FFF2-40B4-BE49-F238E27FC236}">
              <a16:creationId xmlns:a16="http://schemas.microsoft.com/office/drawing/2014/main" id="{20367DB2-4C4E-409E-9F26-94E1D96C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52" name="Picture 858">
          <a:extLst>
            <a:ext uri="{FF2B5EF4-FFF2-40B4-BE49-F238E27FC236}">
              <a16:creationId xmlns:a16="http://schemas.microsoft.com/office/drawing/2014/main" id="{F91D8B08-6A83-41CE-8E4E-F159277D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53" name="Picture 858">
          <a:extLst>
            <a:ext uri="{FF2B5EF4-FFF2-40B4-BE49-F238E27FC236}">
              <a16:creationId xmlns:a16="http://schemas.microsoft.com/office/drawing/2014/main" id="{98645689-FAA0-489D-AF63-1FB1D05A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54" name="Picture 858">
          <a:extLst>
            <a:ext uri="{FF2B5EF4-FFF2-40B4-BE49-F238E27FC236}">
              <a16:creationId xmlns:a16="http://schemas.microsoft.com/office/drawing/2014/main" id="{3E4B81B5-3ABE-45DE-8063-CD97F0AA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55" name="Picture 858">
          <a:extLst>
            <a:ext uri="{FF2B5EF4-FFF2-40B4-BE49-F238E27FC236}">
              <a16:creationId xmlns:a16="http://schemas.microsoft.com/office/drawing/2014/main" id="{E0F6164F-575E-4C97-970A-55E6EF44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56" name="Picture 858">
          <a:extLst>
            <a:ext uri="{FF2B5EF4-FFF2-40B4-BE49-F238E27FC236}">
              <a16:creationId xmlns:a16="http://schemas.microsoft.com/office/drawing/2014/main" id="{EC47C8EE-4169-4350-A9F4-E428ACE4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57" name="Picture 858">
          <a:extLst>
            <a:ext uri="{FF2B5EF4-FFF2-40B4-BE49-F238E27FC236}">
              <a16:creationId xmlns:a16="http://schemas.microsoft.com/office/drawing/2014/main" id="{C7F33957-04BD-4630-82A6-E986FF0C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58" name="Picture 858">
          <a:extLst>
            <a:ext uri="{FF2B5EF4-FFF2-40B4-BE49-F238E27FC236}">
              <a16:creationId xmlns:a16="http://schemas.microsoft.com/office/drawing/2014/main" id="{8F23DC54-FA8C-48B0-9441-C153E9F9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59" name="Picture 858">
          <a:extLst>
            <a:ext uri="{FF2B5EF4-FFF2-40B4-BE49-F238E27FC236}">
              <a16:creationId xmlns:a16="http://schemas.microsoft.com/office/drawing/2014/main" id="{DD5ACC83-2BD1-4040-B22E-88E75012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60" name="Picture 858">
          <a:extLst>
            <a:ext uri="{FF2B5EF4-FFF2-40B4-BE49-F238E27FC236}">
              <a16:creationId xmlns:a16="http://schemas.microsoft.com/office/drawing/2014/main" id="{B2E9378A-1B60-429D-9099-328DE29F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61" name="Picture 858">
          <a:extLst>
            <a:ext uri="{FF2B5EF4-FFF2-40B4-BE49-F238E27FC236}">
              <a16:creationId xmlns:a16="http://schemas.microsoft.com/office/drawing/2014/main" id="{542B2910-761B-415E-9FA6-49B2FEA3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62" name="Picture 858">
          <a:extLst>
            <a:ext uri="{FF2B5EF4-FFF2-40B4-BE49-F238E27FC236}">
              <a16:creationId xmlns:a16="http://schemas.microsoft.com/office/drawing/2014/main" id="{608B3264-4C0D-4982-9E9D-CCA43C86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63" name="Picture 858">
          <a:extLst>
            <a:ext uri="{FF2B5EF4-FFF2-40B4-BE49-F238E27FC236}">
              <a16:creationId xmlns:a16="http://schemas.microsoft.com/office/drawing/2014/main" id="{A71ECDFA-EB66-4849-9089-BB7A2348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64" name="Picture 858">
          <a:extLst>
            <a:ext uri="{FF2B5EF4-FFF2-40B4-BE49-F238E27FC236}">
              <a16:creationId xmlns:a16="http://schemas.microsoft.com/office/drawing/2014/main" id="{DB28E6B8-D325-4D84-8FEC-CC970E3B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65" name="Picture 858">
          <a:extLst>
            <a:ext uri="{FF2B5EF4-FFF2-40B4-BE49-F238E27FC236}">
              <a16:creationId xmlns:a16="http://schemas.microsoft.com/office/drawing/2014/main" id="{A9D8CA40-BE42-4FEF-9FB7-4E7E9C7E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66" name="Picture 858">
          <a:extLst>
            <a:ext uri="{FF2B5EF4-FFF2-40B4-BE49-F238E27FC236}">
              <a16:creationId xmlns:a16="http://schemas.microsoft.com/office/drawing/2014/main" id="{1BF13B6D-E454-48C2-837B-B6A046F5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67" name="Picture 858">
          <a:extLst>
            <a:ext uri="{FF2B5EF4-FFF2-40B4-BE49-F238E27FC236}">
              <a16:creationId xmlns:a16="http://schemas.microsoft.com/office/drawing/2014/main" id="{5ECD6BB3-05BD-4C3C-B325-E3AD6AF5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68" name="Picture 858">
          <a:extLst>
            <a:ext uri="{FF2B5EF4-FFF2-40B4-BE49-F238E27FC236}">
              <a16:creationId xmlns:a16="http://schemas.microsoft.com/office/drawing/2014/main" id="{22C0F768-4CB7-4445-8163-35BE0873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69" name="Picture 858">
          <a:extLst>
            <a:ext uri="{FF2B5EF4-FFF2-40B4-BE49-F238E27FC236}">
              <a16:creationId xmlns:a16="http://schemas.microsoft.com/office/drawing/2014/main" id="{E4F58067-5E7A-48BF-8669-9238CF62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70" name="Picture 858">
          <a:extLst>
            <a:ext uri="{FF2B5EF4-FFF2-40B4-BE49-F238E27FC236}">
              <a16:creationId xmlns:a16="http://schemas.microsoft.com/office/drawing/2014/main" id="{7B9AF89B-2BD7-4C84-A633-BEFC94D2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71" name="Picture 858">
          <a:extLst>
            <a:ext uri="{FF2B5EF4-FFF2-40B4-BE49-F238E27FC236}">
              <a16:creationId xmlns:a16="http://schemas.microsoft.com/office/drawing/2014/main" id="{28A39372-EFE2-46CB-B381-5359ED3F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72" name="Picture 858">
          <a:extLst>
            <a:ext uri="{FF2B5EF4-FFF2-40B4-BE49-F238E27FC236}">
              <a16:creationId xmlns:a16="http://schemas.microsoft.com/office/drawing/2014/main" id="{B3F40123-2453-4D50-997A-D339FF06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73" name="Picture 858">
          <a:extLst>
            <a:ext uri="{FF2B5EF4-FFF2-40B4-BE49-F238E27FC236}">
              <a16:creationId xmlns:a16="http://schemas.microsoft.com/office/drawing/2014/main" id="{6556DB04-E668-42CA-9C7A-4DF9D0C2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74" name="Picture 858">
          <a:extLst>
            <a:ext uri="{FF2B5EF4-FFF2-40B4-BE49-F238E27FC236}">
              <a16:creationId xmlns:a16="http://schemas.microsoft.com/office/drawing/2014/main" id="{86793F8B-AA84-45E2-89EC-ADB90534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75" name="Picture 858">
          <a:extLst>
            <a:ext uri="{FF2B5EF4-FFF2-40B4-BE49-F238E27FC236}">
              <a16:creationId xmlns:a16="http://schemas.microsoft.com/office/drawing/2014/main" id="{6BD691BB-BC5F-4C76-B1BD-B5233668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76" name="Picture 858">
          <a:extLst>
            <a:ext uri="{FF2B5EF4-FFF2-40B4-BE49-F238E27FC236}">
              <a16:creationId xmlns:a16="http://schemas.microsoft.com/office/drawing/2014/main" id="{4228DB9E-5FB7-4F1F-A2A1-B4D001A0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77" name="Picture 858">
          <a:extLst>
            <a:ext uri="{FF2B5EF4-FFF2-40B4-BE49-F238E27FC236}">
              <a16:creationId xmlns:a16="http://schemas.microsoft.com/office/drawing/2014/main" id="{5756D9D2-6243-448B-B42F-3E3B362C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78" name="Picture 858">
          <a:extLst>
            <a:ext uri="{FF2B5EF4-FFF2-40B4-BE49-F238E27FC236}">
              <a16:creationId xmlns:a16="http://schemas.microsoft.com/office/drawing/2014/main" id="{2141D2B7-CFD6-4DD7-B6CC-4F0F8730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79" name="Picture 858">
          <a:extLst>
            <a:ext uri="{FF2B5EF4-FFF2-40B4-BE49-F238E27FC236}">
              <a16:creationId xmlns:a16="http://schemas.microsoft.com/office/drawing/2014/main" id="{47DDC37C-A0C8-420F-B92B-77B2CDFB5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80" name="Picture 858">
          <a:extLst>
            <a:ext uri="{FF2B5EF4-FFF2-40B4-BE49-F238E27FC236}">
              <a16:creationId xmlns:a16="http://schemas.microsoft.com/office/drawing/2014/main" id="{2DA88092-AACB-4DF3-8EEC-E18B0B1D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81" name="Picture 858">
          <a:extLst>
            <a:ext uri="{FF2B5EF4-FFF2-40B4-BE49-F238E27FC236}">
              <a16:creationId xmlns:a16="http://schemas.microsoft.com/office/drawing/2014/main" id="{4D5343F0-C587-4E16-8374-0998C26A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82" name="Picture 858">
          <a:extLst>
            <a:ext uri="{FF2B5EF4-FFF2-40B4-BE49-F238E27FC236}">
              <a16:creationId xmlns:a16="http://schemas.microsoft.com/office/drawing/2014/main" id="{48494C37-B11B-4B87-846B-33985801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83" name="Picture 858">
          <a:extLst>
            <a:ext uri="{FF2B5EF4-FFF2-40B4-BE49-F238E27FC236}">
              <a16:creationId xmlns:a16="http://schemas.microsoft.com/office/drawing/2014/main" id="{C06CD7F3-627F-4398-BDBD-11C37DDD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84" name="Picture 858">
          <a:extLst>
            <a:ext uri="{FF2B5EF4-FFF2-40B4-BE49-F238E27FC236}">
              <a16:creationId xmlns:a16="http://schemas.microsoft.com/office/drawing/2014/main" id="{1A223924-3EE8-4E4E-AF09-30ACF44E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85" name="Picture 858">
          <a:extLst>
            <a:ext uri="{FF2B5EF4-FFF2-40B4-BE49-F238E27FC236}">
              <a16:creationId xmlns:a16="http://schemas.microsoft.com/office/drawing/2014/main" id="{B3EBCEFE-5331-4B58-BE03-CD9FA4EC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86" name="Picture 858">
          <a:extLst>
            <a:ext uri="{FF2B5EF4-FFF2-40B4-BE49-F238E27FC236}">
              <a16:creationId xmlns:a16="http://schemas.microsoft.com/office/drawing/2014/main" id="{574A4BA2-139D-48B1-96D3-19817050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87" name="Picture 858">
          <a:extLst>
            <a:ext uri="{FF2B5EF4-FFF2-40B4-BE49-F238E27FC236}">
              <a16:creationId xmlns:a16="http://schemas.microsoft.com/office/drawing/2014/main" id="{28BB83D4-D631-4706-8EC6-6FF32758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88" name="Picture 858">
          <a:extLst>
            <a:ext uri="{FF2B5EF4-FFF2-40B4-BE49-F238E27FC236}">
              <a16:creationId xmlns:a16="http://schemas.microsoft.com/office/drawing/2014/main" id="{0C7F3A2D-C5BA-49B0-B57A-FE4F8042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89" name="Picture 858">
          <a:extLst>
            <a:ext uri="{FF2B5EF4-FFF2-40B4-BE49-F238E27FC236}">
              <a16:creationId xmlns:a16="http://schemas.microsoft.com/office/drawing/2014/main" id="{ABE811B4-0DCD-43A5-9703-D19C9D77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90" name="Picture 858">
          <a:extLst>
            <a:ext uri="{FF2B5EF4-FFF2-40B4-BE49-F238E27FC236}">
              <a16:creationId xmlns:a16="http://schemas.microsoft.com/office/drawing/2014/main" id="{79353757-4D23-4614-88FF-C2FAB334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91" name="Picture 858">
          <a:extLst>
            <a:ext uri="{FF2B5EF4-FFF2-40B4-BE49-F238E27FC236}">
              <a16:creationId xmlns:a16="http://schemas.microsoft.com/office/drawing/2014/main" id="{C9132F7D-7792-49C3-ACAF-EFA88241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92" name="Picture 858">
          <a:extLst>
            <a:ext uri="{FF2B5EF4-FFF2-40B4-BE49-F238E27FC236}">
              <a16:creationId xmlns:a16="http://schemas.microsoft.com/office/drawing/2014/main" id="{73D3B4A4-00A1-4C9D-93D4-DCC7A836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93" name="Picture 858">
          <a:extLst>
            <a:ext uri="{FF2B5EF4-FFF2-40B4-BE49-F238E27FC236}">
              <a16:creationId xmlns:a16="http://schemas.microsoft.com/office/drawing/2014/main" id="{C56AECEB-87F0-41A4-818E-6A39E4E2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94" name="Picture 858">
          <a:extLst>
            <a:ext uri="{FF2B5EF4-FFF2-40B4-BE49-F238E27FC236}">
              <a16:creationId xmlns:a16="http://schemas.microsoft.com/office/drawing/2014/main" id="{60724DCC-DB8F-4496-BCE3-961DCCC1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95" name="Picture 858">
          <a:extLst>
            <a:ext uri="{FF2B5EF4-FFF2-40B4-BE49-F238E27FC236}">
              <a16:creationId xmlns:a16="http://schemas.microsoft.com/office/drawing/2014/main" id="{39F56F3C-9482-4B88-9DA0-8D0CEAE8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96" name="Picture 858">
          <a:extLst>
            <a:ext uri="{FF2B5EF4-FFF2-40B4-BE49-F238E27FC236}">
              <a16:creationId xmlns:a16="http://schemas.microsoft.com/office/drawing/2014/main" id="{0A06E5A8-9039-47C9-9988-E0C1A698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97" name="Picture 858">
          <a:extLst>
            <a:ext uri="{FF2B5EF4-FFF2-40B4-BE49-F238E27FC236}">
              <a16:creationId xmlns:a16="http://schemas.microsoft.com/office/drawing/2014/main" id="{B52828AF-AA86-4E2A-B580-D7306D8D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98" name="Picture 858">
          <a:extLst>
            <a:ext uri="{FF2B5EF4-FFF2-40B4-BE49-F238E27FC236}">
              <a16:creationId xmlns:a16="http://schemas.microsoft.com/office/drawing/2014/main" id="{FC832B95-358B-4802-AB6F-19FBF373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099" name="Picture 858">
          <a:extLst>
            <a:ext uri="{FF2B5EF4-FFF2-40B4-BE49-F238E27FC236}">
              <a16:creationId xmlns:a16="http://schemas.microsoft.com/office/drawing/2014/main" id="{2E2FEA26-A2C1-4435-8C56-B371964C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00" name="Picture 858">
          <a:extLst>
            <a:ext uri="{FF2B5EF4-FFF2-40B4-BE49-F238E27FC236}">
              <a16:creationId xmlns:a16="http://schemas.microsoft.com/office/drawing/2014/main" id="{A542A861-9E3C-4FF7-8BA7-070DD890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01" name="Picture 858">
          <a:extLst>
            <a:ext uri="{FF2B5EF4-FFF2-40B4-BE49-F238E27FC236}">
              <a16:creationId xmlns:a16="http://schemas.microsoft.com/office/drawing/2014/main" id="{D0550435-F38C-4EC0-94FA-B70CF33D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02" name="Picture 858">
          <a:extLst>
            <a:ext uri="{FF2B5EF4-FFF2-40B4-BE49-F238E27FC236}">
              <a16:creationId xmlns:a16="http://schemas.microsoft.com/office/drawing/2014/main" id="{B5D658E7-9DFE-4D1D-AF2B-001DCCEA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03" name="Picture 858">
          <a:extLst>
            <a:ext uri="{FF2B5EF4-FFF2-40B4-BE49-F238E27FC236}">
              <a16:creationId xmlns:a16="http://schemas.microsoft.com/office/drawing/2014/main" id="{E1F6C39E-C09B-48D1-B351-99DC7D6D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04" name="Picture 858">
          <a:extLst>
            <a:ext uri="{FF2B5EF4-FFF2-40B4-BE49-F238E27FC236}">
              <a16:creationId xmlns:a16="http://schemas.microsoft.com/office/drawing/2014/main" id="{1C7FE043-4946-4863-AAE1-FCB4DEC8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05" name="Picture 858">
          <a:extLst>
            <a:ext uri="{FF2B5EF4-FFF2-40B4-BE49-F238E27FC236}">
              <a16:creationId xmlns:a16="http://schemas.microsoft.com/office/drawing/2014/main" id="{02454AC7-3FB7-444D-B5F5-715A9C1B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06" name="Picture 858">
          <a:extLst>
            <a:ext uri="{FF2B5EF4-FFF2-40B4-BE49-F238E27FC236}">
              <a16:creationId xmlns:a16="http://schemas.microsoft.com/office/drawing/2014/main" id="{6D22FFC7-11CE-46AE-83D8-F61E0F78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07" name="Picture 858">
          <a:extLst>
            <a:ext uri="{FF2B5EF4-FFF2-40B4-BE49-F238E27FC236}">
              <a16:creationId xmlns:a16="http://schemas.microsoft.com/office/drawing/2014/main" id="{64D30854-2BFD-47DA-8C28-F6074670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08" name="Picture 858">
          <a:extLst>
            <a:ext uri="{FF2B5EF4-FFF2-40B4-BE49-F238E27FC236}">
              <a16:creationId xmlns:a16="http://schemas.microsoft.com/office/drawing/2014/main" id="{523EEAEC-1279-44E3-A67A-C27C9BFB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09" name="Picture 858">
          <a:extLst>
            <a:ext uri="{FF2B5EF4-FFF2-40B4-BE49-F238E27FC236}">
              <a16:creationId xmlns:a16="http://schemas.microsoft.com/office/drawing/2014/main" id="{2D2D6C19-755B-46FD-BE72-859DACDD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10" name="Picture 858">
          <a:extLst>
            <a:ext uri="{FF2B5EF4-FFF2-40B4-BE49-F238E27FC236}">
              <a16:creationId xmlns:a16="http://schemas.microsoft.com/office/drawing/2014/main" id="{2FB84206-6CFA-4E90-A65C-811F5484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11" name="Picture 858">
          <a:extLst>
            <a:ext uri="{FF2B5EF4-FFF2-40B4-BE49-F238E27FC236}">
              <a16:creationId xmlns:a16="http://schemas.microsoft.com/office/drawing/2014/main" id="{0E1FFC07-C2FB-4BF3-806D-B1CF14B7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12" name="Picture 858">
          <a:extLst>
            <a:ext uri="{FF2B5EF4-FFF2-40B4-BE49-F238E27FC236}">
              <a16:creationId xmlns:a16="http://schemas.microsoft.com/office/drawing/2014/main" id="{4DCFF95B-E8D3-490A-89BE-936B8725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13" name="Picture 858">
          <a:extLst>
            <a:ext uri="{FF2B5EF4-FFF2-40B4-BE49-F238E27FC236}">
              <a16:creationId xmlns:a16="http://schemas.microsoft.com/office/drawing/2014/main" id="{AA95088B-2B62-4493-8B9D-1E71D6D6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14" name="Picture 858">
          <a:extLst>
            <a:ext uri="{FF2B5EF4-FFF2-40B4-BE49-F238E27FC236}">
              <a16:creationId xmlns:a16="http://schemas.microsoft.com/office/drawing/2014/main" id="{F9EDDD1B-5A15-47F8-BC10-83426531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15" name="Picture 858">
          <a:extLst>
            <a:ext uri="{FF2B5EF4-FFF2-40B4-BE49-F238E27FC236}">
              <a16:creationId xmlns:a16="http://schemas.microsoft.com/office/drawing/2014/main" id="{250CE327-B14A-427E-9A64-C226F5C2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16" name="Picture 858">
          <a:extLst>
            <a:ext uri="{FF2B5EF4-FFF2-40B4-BE49-F238E27FC236}">
              <a16:creationId xmlns:a16="http://schemas.microsoft.com/office/drawing/2014/main" id="{AA2C99CA-A8FD-4E70-BE18-0E2128EB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17" name="Picture 858">
          <a:extLst>
            <a:ext uri="{FF2B5EF4-FFF2-40B4-BE49-F238E27FC236}">
              <a16:creationId xmlns:a16="http://schemas.microsoft.com/office/drawing/2014/main" id="{40697057-A6CD-4677-8DB1-4049CB98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18" name="Picture 858">
          <a:extLst>
            <a:ext uri="{FF2B5EF4-FFF2-40B4-BE49-F238E27FC236}">
              <a16:creationId xmlns:a16="http://schemas.microsoft.com/office/drawing/2014/main" id="{FA4F2399-0D91-4F3B-8800-07E5EDF8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19" name="Picture 858">
          <a:extLst>
            <a:ext uri="{FF2B5EF4-FFF2-40B4-BE49-F238E27FC236}">
              <a16:creationId xmlns:a16="http://schemas.microsoft.com/office/drawing/2014/main" id="{599F2198-FD54-450E-AF46-531105BE3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20" name="Picture 858">
          <a:extLst>
            <a:ext uri="{FF2B5EF4-FFF2-40B4-BE49-F238E27FC236}">
              <a16:creationId xmlns:a16="http://schemas.microsoft.com/office/drawing/2014/main" id="{E3B96A13-3725-48C5-A4B4-FBD65DB2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21" name="Picture 858">
          <a:extLst>
            <a:ext uri="{FF2B5EF4-FFF2-40B4-BE49-F238E27FC236}">
              <a16:creationId xmlns:a16="http://schemas.microsoft.com/office/drawing/2014/main" id="{2342E970-46CF-4EE2-B6BB-8C831B56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22" name="Picture 858">
          <a:extLst>
            <a:ext uri="{FF2B5EF4-FFF2-40B4-BE49-F238E27FC236}">
              <a16:creationId xmlns:a16="http://schemas.microsoft.com/office/drawing/2014/main" id="{E26D9B33-55FA-4FDE-8409-C648C1AF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23" name="Picture 858">
          <a:extLst>
            <a:ext uri="{FF2B5EF4-FFF2-40B4-BE49-F238E27FC236}">
              <a16:creationId xmlns:a16="http://schemas.microsoft.com/office/drawing/2014/main" id="{241F9C4C-A1DE-49E6-B537-186A6413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24" name="Picture 858">
          <a:extLst>
            <a:ext uri="{FF2B5EF4-FFF2-40B4-BE49-F238E27FC236}">
              <a16:creationId xmlns:a16="http://schemas.microsoft.com/office/drawing/2014/main" id="{80789198-11CD-4504-A5C5-636D17CF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25" name="Picture 858">
          <a:extLst>
            <a:ext uri="{FF2B5EF4-FFF2-40B4-BE49-F238E27FC236}">
              <a16:creationId xmlns:a16="http://schemas.microsoft.com/office/drawing/2014/main" id="{BB386F64-44AB-4C0B-A9FF-3BF56B79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26" name="Picture 858">
          <a:extLst>
            <a:ext uri="{FF2B5EF4-FFF2-40B4-BE49-F238E27FC236}">
              <a16:creationId xmlns:a16="http://schemas.microsoft.com/office/drawing/2014/main" id="{E9652962-45BF-463E-8963-0360442D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27" name="Picture 858">
          <a:extLst>
            <a:ext uri="{FF2B5EF4-FFF2-40B4-BE49-F238E27FC236}">
              <a16:creationId xmlns:a16="http://schemas.microsoft.com/office/drawing/2014/main" id="{FE478587-01CA-4334-96E6-FE8505F4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28" name="Picture 858">
          <a:extLst>
            <a:ext uri="{FF2B5EF4-FFF2-40B4-BE49-F238E27FC236}">
              <a16:creationId xmlns:a16="http://schemas.microsoft.com/office/drawing/2014/main" id="{7EC41F43-6C15-4867-84C1-01C2C22F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29" name="Picture 858">
          <a:extLst>
            <a:ext uri="{FF2B5EF4-FFF2-40B4-BE49-F238E27FC236}">
              <a16:creationId xmlns:a16="http://schemas.microsoft.com/office/drawing/2014/main" id="{08AD240E-3F20-4C84-A321-8AF0E1D5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30" name="Picture 858">
          <a:extLst>
            <a:ext uri="{FF2B5EF4-FFF2-40B4-BE49-F238E27FC236}">
              <a16:creationId xmlns:a16="http://schemas.microsoft.com/office/drawing/2014/main" id="{CA8C043A-4F84-43D1-BC84-2DCA9FF3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31" name="Picture 858">
          <a:extLst>
            <a:ext uri="{FF2B5EF4-FFF2-40B4-BE49-F238E27FC236}">
              <a16:creationId xmlns:a16="http://schemas.microsoft.com/office/drawing/2014/main" id="{3E5802FA-8DDD-4CCD-82FD-D17EBCBE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32" name="Picture 858">
          <a:extLst>
            <a:ext uri="{FF2B5EF4-FFF2-40B4-BE49-F238E27FC236}">
              <a16:creationId xmlns:a16="http://schemas.microsoft.com/office/drawing/2014/main" id="{E8515CFD-F293-4D59-8C52-1D6FB36AE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33" name="Picture 858">
          <a:extLst>
            <a:ext uri="{FF2B5EF4-FFF2-40B4-BE49-F238E27FC236}">
              <a16:creationId xmlns:a16="http://schemas.microsoft.com/office/drawing/2014/main" id="{9B44E1D4-BFC1-4C43-B054-51F20899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34" name="Picture 858">
          <a:extLst>
            <a:ext uri="{FF2B5EF4-FFF2-40B4-BE49-F238E27FC236}">
              <a16:creationId xmlns:a16="http://schemas.microsoft.com/office/drawing/2014/main" id="{D07F2005-D461-422F-8851-1BD79886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35" name="Picture 858">
          <a:extLst>
            <a:ext uri="{FF2B5EF4-FFF2-40B4-BE49-F238E27FC236}">
              <a16:creationId xmlns:a16="http://schemas.microsoft.com/office/drawing/2014/main" id="{A28C5858-FA05-4206-A9F7-8FCE3266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36" name="Picture 858">
          <a:extLst>
            <a:ext uri="{FF2B5EF4-FFF2-40B4-BE49-F238E27FC236}">
              <a16:creationId xmlns:a16="http://schemas.microsoft.com/office/drawing/2014/main" id="{AF8355E5-EEF8-4908-A9C7-21A1F313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37" name="Picture 858">
          <a:extLst>
            <a:ext uri="{FF2B5EF4-FFF2-40B4-BE49-F238E27FC236}">
              <a16:creationId xmlns:a16="http://schemas.microsoft.com/office/drawing/2014/main" id="{5695E398-D3D1-4001-BF80-F76F42BB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38" name="Picture 858">
          <a:extLst>
            <a:ext uri="{FF2B5EF4-FFF2-40B4-BE49-F238E27FC236}">
              <a16:creationId xmlns:a16="http://schemas.microsoft.com/office/drawing/2014/main" id="{39E1AB13-4D36-4599-BE9F-1C7BB1D8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39" name="Picture 858">
          <a:extLst>
            <a:ext uri="{FF2B5EF4-FFF2-40B4-BE49-F238E27FC236}">
              <a16:creationId xmlns:a16="http://schemas.microsoft.com/office/drawing/2014/main" id="{5B0AAB2E-F1CE-4C86-8B5A-E2E7739D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40" name="Picture 858">
          <a:extLst>
            <a:ext uri="{FF2B5EF4-FFF2-40B4-BE49-F238E27FC236}">
              <a16:creationId xmlns:a16="http://schemas.microsoft.com/office/drawing/2014/main" id="{49F5E03F-8C65-468F-9FC6-DC778898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41" name="Picture 858">
          <a:extLst>
            <a:ext uri="{FF2B5EF4-FFF2-40B4-BE49-F238E27FC236}">
              <a16:creationId xmlns:a16="http://schemas.microsoft.com/office/drawing/2014/main" id="{B1876D82-FAC6-4E62-AF85-93BD77C1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42" name="Picture 858">
          <a:extLst>
            <a:ext uri="{FF2B5EF4-FFF2-40B4-BE49-F238E27FC236}">
              <a16:creationId xmlns:a16="http://schemas.microsoft.com/office/drawing/2014/main" id="{30115180-8901-4804-AD9D-C7B9B633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43" name="Picture 858">
          <a:extLst>
            <a:ext uri="{FF2B5EF4-FFF2-40B4-BE49-F238E27FC236}">
              <a16:creationId xmlns:a16="http://schemas.microsoft.com/office/drawing/2014/main" id="{5E0ABD73-A59F-4373-A12E-178EF494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44" name="Picture 858">
          <a:extLst>
            <a:ext uri="{FF2B5EF4-FFF2-40B4-BE49-F238E27FC236}">
              <a16:creationId xmlns:a16="http://schemas.microsoft.com/office/drawing/2014/main" id="{1F0FEF10-2CD8-4129-87EC-C7988AB2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45" name="Picture 858">
          <a:extLst>
            <a:ext uri="{FF2B5EF4-FFF2-40B4-BE49-F238E27FC236}">
              <a16:creationId xmlns:a16="http://schemas.microsoft.com/office/drawing/2014/main" id="{2ADFF31B-FB04-427A-B1F4-F3686B97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46" name="Picture 858">
          <a:extLst>
            <a:ext uri="{FF2B5EF4-FFF2-40B4-BE49-F238E27FC236}">
              <a16:creationId xmlns:a16="http://schemas.microsoft.com/office/drawing/2014/main" id="{96FB56EF-C175-4455-80C1-E5A1C1FD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47" name="Picture 858">
          <a:extLst>
            <a:ext uri="{FF2B5EF4-FFF2-40B4-BE49-F238E27FC236}">
              <a16:creationId xmlns:a16="http://schemas.microsoft.com/office/drawing/2014/main" id="{B863F68F-4385-42C7-BA88-EF846A3A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48" name="Picture 858">
          <a:extLst>
            <a:ext uri="{FF2B5EF4-FFF2-40B4-BE49-F238E27FC236}">
              <a16:creationId xmlns:a16="http://schemas.microsoft.com/office/drawing/2014/main" id="{F15225C5-ED07-4347-B66D-EA5C7AA2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49" name="Picture 858">
          <a:extLst>
            <a:ext uri="{FF2B5EF4-FFF2-40B4-BE49-F238E27FC236}">
              <a16:creationId xmlns:a16="http://schemas.microsoft.com/office/drawing/2014/main" id="{0E1E96D9-AC63-4BE8-9CE5-F138FB2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50" name="Picture 858">
          <a:extLst>
            <a:ext uri="{FF2B5EF4-FFF2-40B4-BE49-F238E27FC236}">
              <a16:creationId xmlns:a16="http://schemas.microsoft.com/office/drawing/2014/main" id="{98AEEC6D-45B0-4EAE-A216-D8D2F10F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51" name="Picture 858">
          <a:extLst>
            <a:ext uri="{FF2B5EF4-FFF2-40B4-BE49-F238E27FC236}">
              <a16:creationId xmlns:a16="http://schemas.microsoft.com/office/drawing/2014/main" id="{A23C0C4B-C76E-45C4-84E4-E9A38C19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52" name="Picture 858">
          <a:extLst>
            <a:ext uri="{FF2B5EF4-FFF2-40B4-BE49-F238E27FC236}">
              <a16:creationId xmlns:a16="http://schemas.microsoft.com/office/drawing/2014/main" id="{A4E95161-24E9-4D49-BA8F-4D8A435E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53" name="Picture 858">
          <a:extLst>
            <a:ext uri="{FF2B5EF4-FFF2-40B4-BE49-F238E27FC236}">
              <a16:creationId xmlns:a16="http://schemas.microsoft.com/office/drawing/2014/main" id="{62F9AC0F-C7FF-4936-8BB3-CA6110CD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54" name="Picture 858">
          <a:extLst>
            <a:ext uri="{FF2B5EF4-FFF2-40B4-BE49-F238E27FC236}">
              <a16:creationId xmlns:a16="http://schemas.microsoft.com/office/drawing/2014/main" id="{1415BB0E-FA8B-4B59-BB76-2E037CD6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55" name="Picture 858">
          <a:extLst>
            <a:ext uri="{FF2B5EF4-FFF2-40B4-BE49-F238E27FC236}">
              <a16:creationId xmlns:a16="http://schemas.microsoft.com/office/drawing/2014/main" id="{9FDC636A-0634-4C7F-9AC6-FE461CA4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56" name="Picture 858">
          <a:extLst>
            <a:ext uri="{FF2B5EF4-FFF2-40B4-BE49-F238E27FC236}">
              <a16:creationId xmlns:a16="http://schemas.microsoft.com/office/drawing/2014/main" id="{8A3E3516-4D3B-4E86-A178-415D66F8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57" name="Picture 858">
          <a:extLst>
            <a:ext uri="{FF2B5EF4-FFF2-40B4-BE49-F238E27FC236}">
              <a16:creationId xmlns:a16="http://schemas.microsoft.com/office/drawing/2014/main" id="{4ED049CB-9113-4FFB-9CEE-C1A9D7F5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58" name="Picture 858">
          <a:extLst>
            <a:ext uri="{FF2B5EF4-FFF2-40B4-BE49-F238E27FC236}">
              <a16:creationId xmlns:a16="http://schemas.microsoft.com/office/drawing/2014/main" id="{434356BA-CBDF-4D77-B450-37CBFDE0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59" name="Picture 858">
          <a:extLst>
            <a:ext uri="{FF2B5EF4-FFF2-40B4-BE49-F238E27FC236}">
              <a16:creationId xmlns:a16="http://schemas.microsoft.com/office/drawing/2014/main" id="{DE327434-E3E8-4D59-8FFB-69416110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60" name="Picture 858">
          <a:extLst>
            <a:ext uri="{FF2B5EF4-FFF2-40B4-BE49-F238E27FC236}">
              <a16:creationId xmlns:a16="http://schemas.microsoft.com/office/drawing/2014/main" id="{6E40FFC7-215B-4F84-8454-39D9F0B6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61" name="Picture 858">
          <a:extLst>
            <a:ext uri="{FF2B5EF4-FFF2-40B4-BE49-F238E27FC236}">
              <a16:creationId xmlns:a16="http://schemas.microsoft.com/office/drawing/2014/main" id="{B5418602-EF3B-446B-B826-4D7B1839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62" name="Picture 858">
          <a:extLst>
            <a:ext uri="{FF2B5EF4-FFF2-40B4-BE49-F238E27FC236}">
              <a16:creationId xmlns:a16="http://schemas.microsoft.com/office/drawing/2014/main" id="{E39ECAD0-2A75-4B3E-ADAF-B5018A64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63" name="Picture 858">
          <a:extLst>
            <a:ext uri="{FF2B5EF4-FFF2-40B4-BE49-F238E27FC236}">
              <a16:creationId xmlns:a16="http://schemas.microsoft.com/office/drawing/2014/main" id="{8F35EEAC-EA18-49DF-A33F-C4F4EEBE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64" name="Picture 858">
          <a:extLst>
            <a:ext uri="{FF2B5EF4-FFF2-40B4-BE49-F238E27FC236}">
              <a16:creationId xmlns:a16="http://schemas.microsoft.com/office/drawing/2014/main" id="{3307D9C3-7CDF-43B6-8CF2-C7DD72A3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65" name="Picture 858">
          <a:extLst>
            <a:ext uri="{FF2B5EF4-FFF2-40B4-BE49-F238E27FC236}">
              <a16:creationId xmlns:a16="http://schemas.microsoft.com/office/drawing/2014/main" id="{ADF6012F-0E73-45A0-9892-C875D166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66" name="Picture 858">
          <a:extLst>
            <a:ext uri="{FF2B5EF4-FFF2-40B4-BE49-F238E27FC236}">
              <a16:creationId xmlns:a16="http://schemas.microsoft.com/office/drawing/2014/main" id="{51E1AEA6-3E1F-4652-B06E-EB6F4454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67" name="Picture 858">
          <a:extLst>
            <a:ext uri="{FF2B5EF4-FFF2-40B4-BE49-F238E27FC236}">
              <a16:creationId xmlns:a16="http://schemas.microsoft.com/office/drawing/2014/main" id="{776F2C5B-6B9F-4328-AC59-359F600E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68" name="Picture 858">
          <a:extLst>
            <a:ext uri="{FF2B5EF4-FFF2-40B4-BE49-F238E27FC236}">
              <a16:creationId xmlns:a16="http://schemas.microsoft.com/office/drawing/2014/main" id="{1DFA3FA0-12D8-4C1A-A034-F34E2B4C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69" name="Picture 858">
          <a:extLst>
            <a:ext uri="{FF2B5EF4-FFF2-40B4-BE49-F238E27FC236}">
              <a16:creationId xmlns:a16="http://schemas.microsoft.com/office/drawing/2014/main" id="{4205568A-6953-4340-9E3A-E35477CA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70" name="Picture 858">
          <a:extLst>
            <a:ext uri="{FF2B5EF4-FFF2-40B4-BE49-F238E27FC236}">
              <a16:creationId xmlns:a16="http://schemas.microsoft.com/office/drawing/2014/main" id="{404218ED-CE38-4047-B84E-4BF0A97B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71" name="Picture 858">
          <a:extLst>
            <a:ext uri="{FF2B5EF4-FFF2-40B4-BE49-F238E27FC236}">
              <a16:creationId xmlns:a16="http://schemas.microsoft.com/office/drawing/2014/main" id="{9A953DCD-9D1A-4CAB-9319-7834D133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72" name="Picture 858">
          <a:extLst>
            <a:ext uri="{FF2B5EF4-FFF2-40B4-BE49-F238E27FC236}">
              <a16:creationId xmlns:a16="http://schemas.microsoft.com/office/drawing/2014/main" id="{CC82053F-A8E8-4D69-94C2-C8E030BE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73" name="Picture 858">
          <a:extLst>
            <a:ext uri="{FF2B5EF4-FFF2-40B4-BE49-F238E27FC236}">
              <a16:creationId xmlns:a16="http://schemas.microsoft.com/office/drawing/2014/main" id="{F7C8D4DA-510B-4792-BF87-355430C3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74" name="Picture 858">
          <a:extLst>
            <a:ext uri="{FF2B5EF4-FFF2-40B4-BE49-F238E27FC236}">
              <a16:creationId xmlns:a16="http://schemas.microsoft.com/office/drawing/2014/main" id="{A250B955-D278-4AF7-BD03-40240A63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75" name="Picture 858">
          <a:extLst>
            <a:ext uri="{FF2B5EF4-FFF2-40B4-BE49-F238E27FC236}">
              <a16:creationId xmlns:a16="http://schemas.microsoft.com/office/drawing/2014/main" id="{A9BBD428-64D7-4374-BA82-9D04CADE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76" name="Picture 858">
          <a:extLst>
            <a:ext uri="{FF2B5EF4-FFF2-40B4-BE49-F238E27FC236}">
              <a16:creationId xmlns:a16="http://schemas.microsoft.com/office/drawing/2014/main" id="{E07210DD-E075-4224-8BEA-79CBB551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77" name="Picture 858">
          <a:extLst>
            <a:ext uri="{FF2B5EF4-FFF2-40B4-BE49-F238E27FC236}">
              <a16:creationId xmlns:a16="http://schemas.microsoft.com/office/drawing/2014/main" id="{8BCCE6C2-52A8-4F80-8C0D-C0206378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78" name="Picture 858">
          <a:extLst>
            <a:ext uri="{FF2B5EF4-FFF2-40B4-BE49-F238E27FC236}">
              <a16:creationId xmlns:a16="http://schemas.microsoft.com/office/drawing/2014/main" id="{7261FA17-FA5B-4E8E-9F7F-C5AD99A6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79" name="Picture 858">
          <a:extLst>
            <a:ext uri="{FF2B5EF4-FFF2-40B4-BE49-F238E27FC236}">
              <a16:creationId xmlns:a16="http://schemas.microsoft.com/office/drawing/2014/main" id="{FB0894DD-CCF5-4563-ACC9-562E0198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80" name="Picture 858">
          <a:extLst>
            <a:ext uri="{FF2B5EF4-FFF2-40B4-BE49-F238E27FC236}">
              <a16:creationId xmlns:a16="http://schemas.microsoft.com/office/drawing/2014/main" id="{4BBEDB1B-0559-498B-8843-84A2D455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81" name="Picture 858">
          <a:extLst>
            <a:ext uri="{FF2B5EF4-FFF2-40B4-BE49-F238E27FC236}">
              <a16:creationId xmlns:a16="http://schemas.microsoft.com/office/drawing/2014/main" id="{37121DA7-8888-403A-B064-831A294E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82" name="Picture 858">
          <a:extLst>
            <a:ext uri="{FF2B5EF4-FFF2-40B4-BE49-F238E27FC236}">
              <a16:creationId xmlns:a16="http://schemas.microsoft.com/office/drawing/2014/main" id="{C0E7450E-6704-4495-A310-495AC297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83" name="Picture 858">
          <a:extLst>
            <a:ext uri="{FF2B5EF4-FFF2-40B4-BE49-F238E27FC236}">
              <a16:creationId xmlns:a16="http://schemas.microsoft.com/office/drawing/2014/main" id="{06C1E794-1CA8-4D0B-B58D-50B124DB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84" name="Picture 858">
          <a:extLst>
            <a:ext uri="{FF2B5EF4-FFF2-40B4-BE49-F238E27FC236}">
              <a16:creationId xmlns:a16="http://schemas.microsoft.com/office/drawing/2014/main" id="{25B477D6-C8D5-4BD6-A89A-6168CC6C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85" name="Picture 858">
          <a:extLst>
            <a:ext uri="{FF2B5EF4-FFF2-40B4-BE49-F238E27FC236}">
              <a16:creationId xmlns:a16="http://schemas.microsoft.com/office/drawing/2014/main" id="{FA2D38A8-F3C6-448A-ABBA-5171B0DB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86" name="Picture 858">
          <a:extLst>
            <a:ext uri="{FF2B5EF4-FFF2-40B4-BE49-F238E27FC236}">
              <a16:creationId xmlns:a16="http://schemas.microsoft.com/office/drawing/2014/main" id="{C237D128-BC1E-4830-8FB6-8C618505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87" name="Picture 858">
          <a:extLst>
            <a:ext uri="{FF2B5EF4-FFF2-40B4-BE49-F238E27FC236}">
              <a16:creationId xmlns:a16="http://schemas.microsoft.com/office/drawing/2014/main" id="{B2A5F298-D0FB-405E-BD25-A6E1F14F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88" name="Picture 858">
          <a:extLst>
            <a:ext uri="{FF2B5EF4-FFF2-40B4-BE49-F238E27FC236}">
              <a16:creationId xmlns:a16="http://schemas.microsoft.com/office/drawing/2014/main" id="{772DAF3D-78A1-49FC-8616-B39F944D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89" name="Picture 858">
          <a:extLst>
            <a:ext uri="{FF2B5EF4-FFF2-40B4-BE49-F238E27FC236}">
              <a16:creationId xmlns:a16="http://schemas.microsoft.com/office/drawing/2014/main" id="{6708E58C-50A7-442E-A387-1BB01E24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90" name="Picture 858">
          <a:extLst>
            <a:ext uri="{FF2B5EF4-FFF2-40B4-BE49-F238E27FC236}">
              <a16:creationId xmlns:a16="http://schemas.microsoft.com/office/drawing/2014/main" id="{C0402F0C-CEE0-4B19-BA80-E23EC0C2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91" name="Picture 858">
          <a:extLst>
            <a:ext uri="{FF2B5EF4-FFF2-40B4-BE49-F238E27FC236}">
              <a16:creationId xmlns:a16="http://schemas.microsoft.com/office/drawing/2014/main" id="{7D662493-8119-47EF-9890-08188DC3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92" name="Picture 858">
          <a:extLst>
            <a:ext uri="{FF2B5EF4-FFF2-40B4-BE49-F238E27FC236}">
              <a16:creationId xmlns:a16="http://schemas.microsoft.com/office/drawing/2014/main" id="{9572B126-88A0-4E43-A2A9-96EC57DF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93" name="Picture 858">
          <a:extLst>
            <a:ext uri="{FF2B5EF4-FFF2-40B4-BE49-F238E27FC236}">
              <a16:creationId xmlns:a16="http://schemas.microsoft.com/office/drawing/2014/main" id="{C336AE9D-95BC-4B70-B338-C37B66D4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94" name="Picture 858">
          <a:extLst>
            <a:ext uri="{FF2B5EF4-FFF2-40B4-BE49-F238E27FC236}">
              <a16:creationId xmlns:a16="http://schemas.microsoft.com/office/drawing/2014/main" id="{D9CB9B5B-A8BC-4815-8E1C-EC2CDBD4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95" name="Picture 858">
          <a:extLst>
            <a:ext uri="{FF2B5EF4-FFF2-40B4-BE49-F238E27FC236}">
              <a16:creationId xmlns:a16="http://schemas.microsoft.com/office/drawing/2014/main" id="{71F989F1-00F2-4080-9F64-3E385412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96" name="Picture 858">
          <a:extLst>
            <a:ext uri="{FF2B5EF4-FFF2-40B4-BE49-F238E27FC236}">
              <a16:creationId xmlns:a16="http://schemas.microsoft.com/office/drawing/2014/main" id="{F5BC2C3E-D7D9-49CD-8828-B41033D4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97" name="Picture 858">
          <a:extLst>
            <a:ext uri="{FF2B5EF4-FFF2-40B4-BE49-F238E27FC236}">
              <a16:creationId xmlns:a16="http://schemas.microsoft.com/office/drawing/2014/main" id="{CD78B053-0A90-41CE-A1C1-315E0A39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98" name="Picture 858">
          <a:extLst>
            <a:ext uri="{FF2B5EF4-FFF2-40B4-BE49-F238E27FC236}">
              <a16:creationId xmlns:a16="http://schemas.microsoft.com/office/drawing/2014/main" id="{3C779D01-62ED-49ED-A356-3251EE77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199" name="Picture 858">
          <a:extLst>
            <a:ext uri="{FF2B5EF4-FFF2-40B4-BE49-F238E27FC236}">
              <a16:creationId xmlns:a16="http://schemas.microsoft.com/office/drawing/2014/main" id="{1ECD8D93-9C07-47AA-B449-3074D8F8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00" name="Picture 858">
          <a:extLst>
            <a:ext uri="{FF2B5EF4-FFF2-40B4-BE49-F238E27FC236}">
              <a16:creationId xmlns:a16="http://schemas.microsoft.com/office/drawing/2014/main" id="{511890E1-353B-4CD5-91B4-CE4E01DA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01" name="Picture 858">
          <a:extLst>
            <a:ext uri="{FF2B5EF4-FFF2-40B4-BE49-F238E27FC236}">
              <a16:creationId xmlns:a16="http://schemas.microsoft.com/office/drawing/2014/main" id="{6859B616-245D-4955-8B95-69FD40B2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02" name="Picture 858">
          <a:extLst>
            <a:ext uri="{FF2B5EF4-FFF2-40B4-BE49-F238E27FC236}">
              <a16:creationId xmlns:a16="http://schemas.microsoft.com/office/drawing/2014/main" id="{30A4D28C-DCF0-4944-8041-A6BA77A2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03" name="Picture 858">
          <a:extLst>
            <a:ext uri="{FF2B5EF4-FFF2-40B4-BE49-F238E27FC236}">
              <a16:creationId xmlns:a16="http://schemas.microsoft.com/office/drawing/2014/main" id="{1A7FCAD0-976F-4198-8AC3-4A589CB6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04" name="Picture 858">
          <a:extLst>
            <a:ext uri="{FF2B5EF4-FFF2-40B4-BE49-F238E27FC236}">
              <a16:creationId xmlns:a16="http://schemas.microsoft.com/office/drawing/2014/main" id="{93D82580-3421-40A5-8597-7AB11981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05" name="Picture 858">
          <a:extLst>
            <a:ext uri="{FF2B5EF4-FFF2-40B4-BE49-F238E27FC236}">
              <a16:creationId xmlns:a16="http://schemas.microsoft.com/office/drawing/2014/main" id="{5725FB72-9A26-42FC-A21D-C44BE13F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06" name="Picture 858">
          <a:extLst>
            <a:ext uri="{FF2B5EF4-FFF2-40B4-BE49-F238E27FC236}">
              <a16:creationId xmlns:a16="http://schemas.microsoft.com/office/drawing/2014/main" id="{780CB510-4AA7-4A9B-AAEA-8F8397E4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07" name="Picture 858">
          <a:extLst>
            <a:ext uri="{FF2B5EF4-FFF2-40B4-BE49-F238E27FC236}">
              <a16:creationId xmlns:a16="http://schemas.microsoft.com/office/drawing/2014/main" id="{E9FB05BA-F6EF-4747-B57F-61A600C5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08" name="Picture 858">
          <a:extLst>
            <a:ext uri="{FF2B5EF4-FFF2-40B4-BE49-F238E27FC236}">
              <a16:creationId xmlns:a16="http://schemas.microsoft.com/office/drawing/2014/main" id="{980AB2E8-1229-4B3B-87CD-9C2C5AB3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09" name="Picture 858">
          <a:extLst>
            <a:ext uri="{FF2B5EF4-FFF2-40B4-BE49-F238E27FC236}">
              <a16:creationId xmlns:a16="http://schemas.microsoft.com/office/drawing/2014/main" id="{09BD31B5-F4D7-4ABB-A990-40214224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10" name="Picture 858">
          <a:extLst>
            <a:ext uri="{FF2B5EF4-FFF2-40B4-BE49-F238E27FC236}">
              <a16:creationId xmlns:a16="http://schemas.microsoft.com/office/drawing/2014/main" id="{654B85A2-C041-4BE5-B40E-2F896A14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11" name="Picture 858">
          <a:extLst>
            <a:ext uri="{FF2B5EF4-FFF2-40B4-BE49-F238E27FC236}">
              <a16:creationId xmlns:a16="http://schemas.microsoft.com/office/drawing/2014/main" id="{0B5918D6-096C-4E27-AAA0-EF5456EB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12" name="Picture 858">
          <a:extLst>
            <a:ext uri="{FF2B5EF4-FFF2-40B4-BE49-F238E27FC236}">
              <a16:creationId xmlns:a16="http://schemas.microsoft.com/office/drawing/2014/main" id="{8FF0B105-FFA0-4C85-BBF6-0B99DC08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13" name="Picture 858">
          <a:extLst>
            <a:ext uri="{FF2B5EF4-FFF2-40B4-BE49-F238E27FC236}">
              <a16:creationId xmlns:a16="http://schemas.microsoft.com/office/drawing/2014/main" id="{E78CDFC8-09AF-430A-B0D1-23D2EE15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14" name="Picture 858">
          <a:extLst>
            <a:ext uri="{FF2B5EF4-FFF2-40B4-BE49-F238E27FC236}">
              <a16:creationId xmlns:a16="http://schemas.microsoft.com/office/drawing/2014/main" id="{56178624-0533-4F02-B7FF-CD0CB3E2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15" name="Picture 858">
          <a:extLst>
            <a:ext uri="{FF2B5EF4-FFF2-40B4-BE49-F238E27FC236}">
              <a16:creationId xmlns:a16="http://schemas.microsoft.com/office/drawing/2014/main" id="{9261E16B-E074-40CA-B545-438E6C63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16" name="Picture 858">
          <a:extLst>
            <a:ext uri="{FF2B5EF4-FFF2-40B4-BE49-F238E27FC236}">
              <a16:creationId xmlns:a16="http://schemas.microsoft.com/office/drawing/2014/main" id="{D2FFE4D8-C14F-445C-8757-9B5278784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17" name="Picture 858">
          <a:extLst>
            <a:ext uri="{FF2B5EF4-FFF2-40B4-BE49-F238E27FC236}">
              <a16:creationId xmlns:a16="http://schemas.microsoft.com/office/drawing/2014/main" id="{85152309-81C8-4C8A-86FB-6C1FE4F5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18" name="Picture 858">
          <a:extLst>
            <a:ext uri="{FF2B5EF4-FFF2-40B4-BE49-F238E27FC236}">
              <a16:creationId xmlns:a16="http://schemas.microsoft.com/office/drawing/2014/main" id="{DCB1EC72-78F8-4633-96A3-E97C5B53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19" name="Picture 858">
          <a:extLst>
            <a:ext uri="{FF2B5EF4-FFF2-40B4-BE49-F238E27FC236}">
              <a16:creationId xmlns:a16="http://schemas.microsoft.com/office/drawing/2014/main" id="{E1C0A01F-DCAD-41A6-B22D-6D509AA2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20" name="Picture 858">
          <a:extLst>
            <a:ext uri="{FF2B5EF4-FFF2-40B4-BE49-F238E27FC236}">
              <a16:creationId xmlns:a16="http://schemas.microsoft.com/office/drawing/2014/main" id="{FD33FB55-8165-477B-BF61-58E6164E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21" name="Picture 858">
          <a:extLst>
            <a:ext uri="{FF2B5EF4-FFF2-40B4-BE49-F238E27FC236}">
              <a16:creationId xmlns:a16="http://schemas.microsoft.com/office/drawing/2014/main" id="{9655F8C1-F5E7-47D2-98CF-0FE824D6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22" name="Picture 858">
          <a:extLst>
            <a:ext uri="{FF2B5EF4-FFF2-40B4-BE49-F238E27FC236}">
              <a16:creationId xmlns:a16="http://schemas.microsoft.com/office/drawing/2014/main" id="{7F858118-DBD8-4599-A585-0A041C3D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23" name="Picture 858">
          <a:extLst>
            <a:ext uri="{FF2B5EF4-FFF2-40B4-BE49-F238E27FC236}">
              <a16:creationId xmlns:a16="http://schemas.microsoft.com/office/drawing/2014/main" id="{B98FC21D-2F2F-4008-BE6B-2D043C4F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24" name="Picture 858">
          <a:extLst>
            <a:ext uri="{FF2B5EF4-FFF2-40B4-BE49-F238E27FC236}">
              <a16:creationId xmlns:a16="http://schemas.microsoft.com/office/drawing/2014/main" id="{AFCE8829-EA0A-4697-A312-BDEFCA4D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25" name="Picture 858">
          <a:extLst>
            <a:ext uri="{FF2B5EF4-FFF2-40B4-BE49-F238E27FC236}">
              <a16:creationId xmlns:a16="http://schemas.microsoft.com/office/drawing/2014/main" id="{30B2CB4B-1087-482A-88CA-341BA20A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26" name="Picture 858">
          <a:extLst>
            <a:ext uri="{FF2B5EF4-FFF2-40B4-BE49-F238E27FC236}">
              <a16:creationId xmlns:a16="http://schemas.microsoft.com/office/drawing/2014/main" id="{2AF65173-419D-4527-86F4-7CABBB75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27" name="Picture 858">
          <a:extLst>
            <a:ext uri="{FF2B5EF4-FFF2-40B4-BE49-F238E27FC236}">
              <a16:creationId xmlns:a16="http://schemas.microsoft.com/office/drawing/2014/main" id="{193D1F08-755D-40E4-9656-00786F06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28" name="Picture 858">
          <a:extLst>
            <a:ext uri="{FF2B5EF4-FFF2-40B4-BE49-F238E27FC236}">
              <a16:creationId xmlns:a16="http://schemas.microsoft.com/office/drawing/2014/main" id="{5ADC8F35-F7F5-4D46-A916-BA8036CB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29" name="Picture 858">
          <a:extLst>
            <a:ext uri="{FF2B5EF4-FFF2-40B4-BE49-F238E27FC236}">
              <a16:creationId xmlns:a16="http://schemas.microsoft.com/office/drawing/2014/main" id="{40E5004B-A279-43EE-801E-D046D516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30" name="Picture 858">
          <a:extLst>
            <a:ext uri="{FF2B5EF4-FFF2-40B4-BE49-F238E27FC236}">
              <a16:creationId xmlns:a16="http://schemas.microsoft.com/office/drawing/2014/main" id="{71254335-78B6-49B2-8631-A977792E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31" name="Picture 858">
          <a:extLst>
            <a:ext uri="{FF2B5EF4-FFF2-40B4-BE49-F238E27FC236}">
              <a16:creationId xmlns:a16="http://schemas.microsoft.com/office/drawing/2014/main" id="{E9EA1E9D-BCEC-40B8-AD15-895495AE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32" name="Picture 858">
          <a:extLst>
            <a:ext uri="{FF2B5EF4-FFF2-40B4-BE49-F238E27FC236}">
              <a16:creationId xmlns:a16="http://schemas.microsoft.com/office/drawing/2014/main" id="{CB673E1A-23BE-4842-84C6-5FC4AC066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33" name="Picture 858">
          <a:extLst>
            <a:ext uri="{FF2B5EF4-FFF2-40B4-BE49-F238E27FC236}">
              <a16:creationId xmlns:a16="http://schemas.microsoft.com/office/drawing/2014/main" id="{DCB2D35D-0BAF-4C98-B7C9-3E797447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34" name="Picture 858">
          <a:extLst>
            <a:ext uri="{FF2B5EF4-FFF2-40B4-BE49-F238E27FC236}">
              <a16:creationId xmlns:a16="http://schemas.microsoft.com/office/drawing/2014/main" id="{B14DA2DE-99EC-4E70-9AAA-45D8B788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35" name="Picture 858">
          <a:extLst>
            <a:ext uri="{FF2B5EF4-FFF2-40B4-BE49-F238E27FC236}">
              <a16:creationId xmlns:a16="http://schemas.microsoft.com/office/drawing/2014/main" id="{699EEF5B-FA53-4262-8ADB-4110EC22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36" name="Picture 858">
          <a:extLst>
            <a:ext uri="{FF2B5EF4-FFF2-40B4-BE49-F238E27FC236}">
              <a16:creationId xmlns:a16="http://schemas.microsoft.com/office/drawing/2014/main" id="{F24BE30B-73A0-42F6-A234-5F37329A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37" name="Picture 858">
          <a:extLst>
            <a:ext uri="{FF2B5EF4-FFF2-40B4-BE49-F238E27FC236}">
              <a16:creationId xmlns:a16="http://schemas.microsoft.com/office/drawing/2014/main" id="{EC7F0C7C-67A4-456E-86A8-1DB6363D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38" name="Picture 858">
          <a:extLst>
            <a:ext uri="{FF2B5EF4-FFF2-40B4-BE49-F238E27FC236}">
              <a16:creationId xmlns:a16="http://schemas.microsoft.com/office/drawing/2014/main" id="{FE40847E-8B7B-471C-B987-6226EC2E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39" name="Picture 858">
          <a:extLst>
            <a:ext uri="{FF2B5EF4-FFF2-40B4-BE49-F238E27FC236}">
              <a16:creationId xmlns:a16="http://schemas.microsoft.com/office/drawing/2014/main" id="{D2A60279-898F-426A-9556-9DA755CF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40" name="Picture 858">
          <a:extLst>
            <a:ext uri="{FF2B5EF4-FFF2-40B4-BE49-F238E27FC236}">
              <a16:creationId xmlns:a16="http://schemas.microsoft.com/office/drawing/2014/main" id="{D19C0702-331D-462E-ADA6-F294576E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41" name="Picture 858">
          <a:extLst>
            <a:ext uri="{FF2B5EF4-FFF2-40B4-BE49-F238E27FC236}">
              <a16:creationId xmlns:a16="http://schemas.microsoft.com/office/drawing/2014/main" id="{680BEDC2-50FC-4AE2-AD6A-9BC82C09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42" name="Picture 858">
          <a:extLst>
            <a:ext uri="{FF2B5EF4-FFF2-40B4-BE49-F238E27FC236}">
              <a16:creationId xmlns:a16="http://schemas.microsoft.com/office/drawing/2014/main" id="{5DF14294-00C3-4F41-965C-27ACBBEF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43" name="Picture 858">
          <a:extLst>
            <a:ext uri="{FF2B5EF4-FFF2-40B4-BE49-F238E27FC236}">
              <a16:creationId xmlns:a16="http://schemas.microsoft.com/office/drawing/2014/main" id="{01F9AF5E-9F23-41E8-830E-E1D9E252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44" name="Picture 858">
          <a:extLst>
            <a:ext uri="{FF2B5EF4-FFF2-40B4-BE49-F238E27FC236}">
              <a16:creationId xmlns:a16="http://schemas.microsoft.com/office/drawing/2014/main" id="{48D9A0B3-D1A4-4551-99CF-94C4EC77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45" name="Picture 858">
          <a:extLst>
            <a:ext uri="{FF2B5EF4-FFF2-40B4-BE49-F238E27FC236}">
              <a16:creationId xmlns:a16="http://schemas.microsoft.com/office/drawing/2014/main" id="{CB78C2AA-A6EA-4B73-875F-50FB853C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46" name="Picture 858">
          <a:extLst>
            <a:ext uri="{FF2B5EF4-FFF2-40B4-BE49-F238E27FC236}">
              <a16:creationId xmlns:a16="http://schemas.microsoft.com/office/drawing/2014/main" id="{BA756D5B-971A-49B8-A678-4FBE0310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47" name="Picture 858">
          <a:extLst>
            <a:ext uri="{FF2B5EF4-FFF2-40B4-BE49-F238E27FC236}">
              <a16:creationId xmlns:a16="http://schemas.microsoft.com/office/drawing/2014/main" id="{9BC75243-B8A6-4982-BF35-7CB81361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48" name="Picture 858">
          <a:extLst>
            <a:ext uri="{FF2B5EF4-FFF2-40B4-BE49-F238E27FC236}">
              <a16:creationId xmlns:a16="http://schemas.microsoft.com/office/drawing/2014/main" id="{D604FCB9-981C-42E5-9AEE-254705F0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49" name="Picture 858">
          <a:extLst>
            <a:ext uri="{FF2B5EF4-FFF2-40B4-BE49-F238E27FC236}">
              <a16:creationId xmlns:a16="http://schemas.microsoft.com/office/drawing/2014/main" id="{9F9950C1-2D80-48F5-A52E-C640C0E3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50" name="Picture 858">
          <a:extLst>
            <a:ext uri="{FF2B5EF4-FFF2-40B4-BE49-F238E27FC236}">
              <a16:creationId xmlns:a16="http://schemas.microsoft.com/office/drawing/2014/main" id="{C9BB704D-B940-4559-AFC4-64DFAAC6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51" name="Picture 858">
          <a:extLst>
            <a:ext uri="{FF2B5EF4-FFF2-40B4-BE49-F238E27FC236}">
              <a16:creationId xmlns:a16="http://schemas.microsoft.com/office/drawing/2014/main" id="{31B084FD-DF9B-434F-9A97-74DD974B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52" name="Picture 858">
          <a:extLst>
            <a:ext uri="{FF2B5EF4-FFF2-40B4-BE49-F238E27FC236}">
              <a16:creationId xmlns:a16="http://schemas.microsoft.com/office/drawing/2014/main" id="{79E1D2BB-0195-47C9-8DD1-5CA6E19F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53" name="Picture 858">
          <a:extLst>
            <a:ext uri="{FF2B5EF4-FFF2-40B4-BE49-F238E27FC236}">
              <a16:creationId xmlns:a16="http://schemas.microsoft.com/office/drawing/2014/main" id="{DDF6DFB0-0AB2-45FD-B48F-0B083F82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54" name="Picture 858">
          <a:extLst>
            <a:ext uri="{FF2B5EF4-FFF2-40B4-BE49-F238E27FC236}">
              <a16:creationId xmlns:a16="http://schemas.microsoft.com/office/drawing/2014/main" id="{9AF05EB2-8217-46F0-84AE-E64B3EFA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55" name="Picture 858">
          <a:extLst>
            <a:ext uri="{FF2B5EF4-FFF2-40B4-BE49-F238E27FC236}">
              <a16:creationId xmlns:a16="http://schemas.microsoft.com/office/drawing/2014/main" id="{93456E87-2595-4A4D-98AD-4A4736E0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56" name="Picture 858">
          <a:extLst>
            <a:ext uri="{FF2B5EF4-FFF2-40B4-BE49-F238E27FC236}">
              <a16:creationId xmlns:a16="http://schemas.microsoft.com/office/drawing/2014/main" id="{588FD490-A1A0-4FFC-AC9C-76F3C08D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57" name="Picture 858">
          <a:extLst>
            <a:ext uri="{FF2B5EF4-FFF2-40B4-BE49-F238E27FC236}">
              <a16:creationId xmlns:a16="http://schemas.microsoft.com/office/drawing/2014/main" id="{50D705DD-4944-4FEF-9E48-E6DE359D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58" name="Picture 858">
          <a:extLst>
            <a:ext uri="{FF2B5EF4-FFF2-40B4-BE49-F238E27FC236}">
              <a16:creationId xmlns:a16="http://schemas.microsoft.com/office/drawing/2014/main" id="{7239B044-2612-4564-A333-10DD39B0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59" name="Picture 858">
          <a:extLst>
            <a:ext uri="{FF2B5EF4-FFF2-40B4-BE49-F238E27FC236}">
              <a16:creationId xmlns:a16="http://schemas.microsoft.com/office/drawing/2014/main" id="{D3C1EA73-DD44-4AFA-AA10-C2C6BF13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60" name="Picture 858">
          <a:extLst>
            <a:ext uri="{FF2B5EF4-FFF2-40B4-BE49-F238E27FC236}">
              <a16:creationId xmlns:a16="http://schemas.microsoft.com/office/drawing/2014/main" id="{5A73C42B-17EA-467B-9873-3F2CCA59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61" name="Picture 858">
          <a:extLst>
            <a:ext uri="{FF2B5EF4-FFF2-40B4-BE49-F238E27FC236}">
              <a16:creationId xmlns:a16="http://schemas.microsoft.com/office/drawing/2014/main" id="{75D07674-F8D0-4E25-87C1-4F968B30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62" name="Picture 858">
          <a:extLst>
            <a:ext uri="{FF2B5EF4-FFF2-40B4-BE49-F238E27FC236}">
              <a16:creationId xmlns:a16="http://schemas.microsoft.com/office/drawing/2014/main" id="{3D25A476-4F24-413A-8342-496E2289A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63" name="Picture 858">
          <a:extLst>
            <a:ext uri="{FF2B5EF4-FFF2-40B4-BE49-F238E27FC236}">
              <a16:creationId xmlns:a16="http://schemas.microsoft.com/office/drawing/2014/main" id="{42B26524-B8BC-4969-998A-A1D88CB5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64" name="Picture 858">
          <a:extLst>
            <a:ext uri="{FF2B5EF4-FFF2-40B4-BE49-F238E27FC236}">
              <a16:creationId xmlns:a16="http://schemas.microsoft.com/office/drawing/2014/main" id="{54FAD2A6-87D9-4060-B2FA-9AC63B79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65" name="Picture 858">
          <a:extLst>
            <a:ext uri="{FF2B5EF4-FFF2-40B4-BE49-F238E27FC236}">
              <a16:creationId xmlns:a16="http://schemas.microsoft.com/office/drawing/2014/main" id="{08E30300-C241-4F2E-8D69-FA09997B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66" name="Picture 858">
          <a:extLst>
            <a:ext uri="{FF2B5EF4-FFF2-40B4-BE49-F238E27FC236}">
              <a16:creationId xmlns:a16="http://schemas.microsoft.com/office/drawing/2014/main" id="{274791E0-4243-4FAE-BDEF-D3CE0471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67" name="Picture 858">
          <a:extLst>
            <a:ext uri="{FF2B5EF4-FFF2-40B4-BE49-F238E27FC236}">
              <a16:creationId xmlns:a16="http://schemas.microsoft.com/office/drawing/2014/main" id="{AB4F854E-01D7-4646-8AF8-EE6FB021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68" name="Picture 858">
          <a:extLst>
            <a:ext uri="{FF2B5EF4-FFF2-40B4-BE49-F238E27FC236}">
              <a16:creationId xmlns:a16="http://schemas.microsoft.com/office/drawing/2014/main" id="{940863EB-F3AE-4F27-8250-2B89C34D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69" name="Picture 858">
          <a:extLst>
            <a:ext uri="{FF2B5EF4-FFF2-40B4-BE49-F238E27FC236}">
              <a16:creationId xmlns:a16="http://schemas.microsoft.com/office/drawing/2014/main" id="{C429CFE1-F0B3-4B4E-9F4F-FC9BD80B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70" name="Picture 858">
          <a:extLst>
            <a:ext uri="{FF2B5EF4-FFF2-40B4-BE49-F238E27FC236}">
              <a16:creationId xmlns:a16="http://schemas.microsoft.com/office/drawing/2014/main" id="{AC845137-DAED-42EB-AA67-EAA89542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71" name="Picture 858">
          <a:extLst>
            <a:ext uri="{FF2B5EF4-FFF2-40B4-BE49-F238E27FC236}">
              <a16:creationId xmlns:a16="http://schemas.microsoft.com/office/drawing/2014/main" id="{628DD042-B9EF-47F4-9E3F-1CA93B76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72" name="Picture 858">
          <a:extLst>
            <a:ext uri="{FF2B5EF4-FFF2-40B4-BE49-F238E27FC236}">
              <a16:creationId xmlns:a16="http://schemas.microsoft.com/office/drawing/2014/main" id="{E339A7FF-BF56-499B-8B35-59C2AF8A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73" name="Picture 858">
          <a:extLst>
            <a:ext uri="{FF2B5EF4-FFF2-40B4-BE49-F238E27FC236}">
              <a16:creationId xmlns:a16="http://schemas.microsoft.com/office/drawing/2014/main" id="{A2EF5D8C-07F7-4219-BB3F-96A2202A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74" name="Picture 858">
          <a:extLst>
            <a:ext uri="{FF2B5EF4-FFF2-40B4-BE49-F238E27FC236}">
              <a16:creationId xmlns:a16="http://schemas.microsoft.com/office/drawing/2014/main" id="{3EC3482D-A607-46D1-BD6D-B7FABD0B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75" name="Picture 858">
          <a:extLst>
            <a:ext uri="{FF2B5EF4-FFF2-40B4-BE49-F238E27FC236}">
              <a16:creationId xmlns:a16="http://schemas.microsoft.com/office/drawing/2014/main" id="{7383A49C-A11E-4953-BE75-5884B74F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76" name="Picture 858">
          <a:extLst>
            <a:ext uri="{FF2B5EF4-FFF2-40B4-BE49-F238E27FC236}">
              <a16:creationId xmlns:a16="http://schemas.microsoft.com/office/drawing/2014/main" id="{469C0D3C-496F-4ED7-8E1F-951FDA30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77" name="Picture 858">
          <a:extLst>
            <a:ext uri="{FF2B5EF4-FFF2-40B4-BE49-F238E27FC236}">
              <a16:creationId xmlns:a16="http://schemas.microsoft.com/office/drawing/2014/main" id="{B0A0EF50-32FC-42AD-B760-6E5F7250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78" name="Picture 858">
          <a:extLst>
            <a:ext uri="{FF2B5EF4-FFF2-40B4-BE49-F238E27FC236}">
              <a16:creationId xmlns:a16="http://schemas.microsoft.com/office/drawing/2014/main" id="{D85C4860-A2CE-4EA3-AB3B-7C6F5164D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79" name="Picture 858">
          <a:extLst>
            <a:ext uri="{FF2B5EF4-FFF2-40B4-BE49-F238E27FC236}">
              <a16:creationId xmlns:a16="http://schemas.microsoft.com/office/drawing/2014/main" id="{4E023C7A-9E07-473E-8B2D-4D1D7719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80" name="Picture 858">
          <a:extLst>
            <a:ext uri="{FF2B5EF4-FFF2-40B4-BE49-F238E27FC236}">
              <a16:creationId xmlns:a16="http://schemas.microsoft.com/office/drawing/2014/main" id="{8B2C040C-0F66-408E-B150-169CF45E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81" name="Picture 858">
          <a:extLst>
            <a:ext uri="{FF2B5EF4-FFF2-40B4-BE49-F238E27FC236}">
              <a16:creationId xmlns:a16="http://schemas.microsoft.com/office/drawing/2014/main" id="{D24114D8-50B5-4F32-9343-BF474161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82" name="Picture 858">
          <a:extLst>
            <a:ext uri="{FF2B5EF4-FFF2-40B4-BE49-F238E27FC236}">
              <a16:creationId xmlns:a16="http://schemas.microsoft.com/office/drawing/2014/main" id="{9603E08A-8D5F-4A9C-AD27-AB39917D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83" name="Picture 858">
          <a:extLst>
            <a:ext uri="{FF2B5EF4-FFF2-40B4-BE49-F238E27FC236}">
              <a16:creationId xmlns:a16="http://schemas.microsoft.com/office/drawing/2014/main" id="{29301CD8-BA82-469D-B427-91E56FDE3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84" name="Picture 858">
          <a:extLst>
            <a:ext uri="{FF2B5EF4-FFF2-40B4-BE49-F238E27FC236}">
              <a16:creationId xmlns:a16="http://schemas.microsoft.com/office/drawing/2014/main" id="{3B123D6E-48EF-401D-BAED-6DE41C83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85" name="Picture 858">
          <a:extLst>
            <a:ext uri="{FF2B5EF4-FFF2-40B4-BE49-F238E27FC236}">
              <a16:creationId xmlns:a16="http://schemas.microsoft.com/office/drawing/2014/main" id="{A661B0FE-96BF-4E8F-B9B4-E7070169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86" name="Picture 858">
          <a:extLst>
            <a:ext uri="{FF2B5EF4-FFF2-40B4-BE49-F238E27FC236}">
              <a16:creationId xmlns:a16="http://schemas.microsoft.com/office/drawing/2014/main" id="{95A0EE66-48E1-4C05-A499-AD4E8A09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87" name="Picture 858">
          <a:extLst>
            <a:ext uri="{FF2B5EF4-FFF2-40B4-BE49-F238E27FC236}">
              <a16:creationId xmlns:a16="http://schemas.microsoft.com/office/drawing/2014/main" id="{75C728F1-EEA6-4393-8824-2A7A7B18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88" name="Picture 858">
          <a:extLst>
            <a:ext uri="{FF2B5EF4-FFF2-40B4-BE49-F238E27FC236}">
              <a16:creationId xmlns:a16="http://schemas.microsoft.com/office/drawing/2014/main" id="{78E561A9-4303-4528-B1DE-1BB724ED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89" name="Picture 858">
          <a:extLst>
            <a:ext uri="{FF2B5EF4-FFF2-40B4-BE49-F238E27FC236}">
              <a16:creationId xmlns:a16="http://schemas.microsoft.com/office/drawing/2014/main" id="{C704123B-8181-4379-8413-F4D2EA43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90" name="Picture 858">
          <a:extLst>
            <a:ext uri="{FF2B5EF4-FFF2-40B4-BE49-F238E27FC236}">
              <a16:creationId xmlns:a16="http://schemas.microsoft.com/office/drawing/2014/main" id="{697739BA-1594-4A30-8FE5-0A430F37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91" name="Picture 858">
          <a:extLst>
            <a:ext uri="{FF2B5EF4-FFF2-40B4-BE49-F238E27FC236}">
              <a16:creationId xmlns:a16="http://schemas.microsoft.com/office/drawing/2014/main" id="{2B607049-FDD0-40D5-8472-6C8100CE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92" name="Picture 858">
          <a:extLst>
            <a:ext uri="{FF2B5EF4-FFF2-40B4-BE49-F238E27FC236}">
              <a16:creationId xmlns:a16="http://schemas.microsoft.com/office/drawing/2014/main" id="{CA8CD601-BD5C-42FE-904C-416DF810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93" name="Picture 858">
          <a:extLst>
            <a:ext uri="{FF2B5EF4-FFF2-40B4-BE49-F238E27FC236}">
              <a16:creationId xmlns:a16="http://schemas.microsoft.com/office/drawing/2014/main" id="{732C42C0-8517-42C0-9B1F-E95284CE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94" name="Picture 858">
          <a:extLst>
            <a:ext uri="{FF2B5EF4-FFF2-40B4-BE49-F238E27FC236}">
              <a16:creationId xmlns:a16="http://schemas.microsoft.com/office/drawing/2014/main" id="{5FBD9C06-3AFD-4DCA-B3D5-D3DE8032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95" name="Picture 858">
          <a:extLst>
            <a:ext uri="{FF2B5EF4-FFF2-40B4-BE49-F238E27FC236}">
              <a16:creationId xmlns:a16="http://schemas.microsoft.com/office/drawing/2014/main" id="{1A658976-FFA9-4A3B-8CE1-4E8448D6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96" name="Picture 858">
          <a:extLst>
            <a:ext uri="{FF2B5EF4-FFF2-40B4-BE49-F238E27FC236}">
              <a16:creationId xmlns:a16="http://schemas.microsoft.com/office/drawing/2014/main" id="{B1A6A113-3FBF-4A11-9864-26F29022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97" name="Picture 858">
          <a:extLst>
            <a:ext uri="{FF2B5EF4-FFF2-40B4-BE49-F238E27FC236}">
              <a16:creationId xmlns:a16="http://schemas.microsoft.com/office/drawing/2014/main" id="{7B40F402-B240-4014-8E43-F26887DA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98" name="Picture 858">
          <a:extLst>
            <a:ext uri="{FF2B5EF4-FFF2-40B4-BE49-F238E27FC236}">
              <a16:creationId xmlns:a16="http://schemas.microsoft.com/office/drawing/2014/main" id="{9482FE75-C372-4FE4-AA17-B52CAD28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299" name="Picture 858">
          <a:extLst>
            <a:ext uri="{FF2B5EF4-FFF2-40B4-BE49-F238E27FC236}">
              <a16:creationId xmlns:a16="http://schemas.microsoft.com/office/drawing/2014/main" id="{B21598AB-1907-451D-9D27-186C1F00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00" name="Picture 858">
          <a:extLst>
            <a:ext uri="{FF2B5EF4-FFF2-40B4-BE49-F238E27FC236}">
              <a16:creationId xmlns:a16="http://schemas.microsoft.com/office/drawing/2014/main" id="{1D56B2BB-1572-4B85-9FAA-43096B58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01" name="Picture 858">
          <a:extLst>
            <a:ext uri="{FF2B5EF4-FFF2-40B4-BE49-F238E27FC236}">
              <a16:creationId xmlns:a16="http://schemas.microsoft.com/office/drawing/2014/main" id="{2C1F4288-08A9-49DF-AEDD-358A805D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02" name="Picture 858">
          <a:extLst>
            <a:ext uri="{FF2B5EF4-FFF2-40B4-BE49-F238E27FC236}">
              <a16:creationId xmlns:a16="http://schemas.microsoft.com/office/drawing/2014/main" id="{711C5192-7E5C-496A-A994-4C9FA7DD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03" name="Picture 858">
          <a:extLst>
            <a:ext uri="{FF2B5EF4-FFF2-40B4-BE49-F238E27FC236}">
              <a16:creationId xmlns:a16="http://schemas.microsoft.com/office/drawing/2014/main" id="{940577EB-941E-4E92-92FB-4279E430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04" name="Picture 858">
          <a:extLst>
            <a:ext uri="{FF2B5EF4-FFF2-40B4-BE49-F238E27FC236}">
              <a16:creationId xmlns:a16="http://schemas.microsoft.com/office/drawing/2014/main" id="{7E8C54CA-007F-4AF4-9181-E7D718B2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05" name="Picture 858">
          <a:extLst>
            <a:ext uri="{FF2B5EF4-FFF2-40B4-BE49-F238E27FC236}">
              <a16:creationId xmlns:a16="http://schemas.microsoft.com/office/drawing/2014/main" id="{88C03319-7FDD-426B-9A8F-A22BA526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06" name="Picture 858">
          <a:extLst>
            <a:ext uri="{FF2B5EF4-FFF2-40B4-BE49-F238E27FC236}">
              <a16:creationId xmlns:a16="http://schemas.microsoft.com/office/drawing/2014/main" id="{D18A7147-8B08-4D9B-96E2-23388F6A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07" name="Picture 858">
          <a:extLst>
            <a:ext uri="{FF2B5EF4-FFF2-40B4-BE49-F238E27FC236}">
              <a16:creationId xmlns:a16="http://schemas.microsoft.com/office/drawing/2014/main" id="{A7884915-C5C4-45A8-A270-5143E5DC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08" name="Picture 858">
          <a:extLst>
            <a:ext uri="{FF2B5EF4-FFF2-40B4-BE49-F238E27FC236}">
              <a16:creationId xmlns:a16="http://schemas.microsoft.com/office/drawing/2014/main" id="{B8BB143F-A7B0-4B10-BD77-EA5BCCBB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09" name="Picture 858">
          <a:extLst>
            <a:ext uri="{FF2B5EF4-FFF2-40B4-BE49-F238E27FC236}">
              <a16:creationId xmlns:a16="http://schemas.microsoft.com/office/drawing/2014/main" id="{25403937-BB08-46CB-9A0D-DE97AD49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10" name="Picture 858">
          <a:extLst>
            <a:ext uri="{FF2B5EF4-FFF2-40B4-BE49-F238E27FC236}">
              <a16:creationId xmlns:a16="http://schemas.microsoft.com/office/drawing/2014/main" id="{2788C6DE-BDEA-4A9D-8F70-A67008F2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11" name="Picture 858">
          <a:extLst>
            <a:ext uri="{FF2B5EF4-FFF2-40B4-BE49-F238E27FC236}">
              <a16:creationId xmlns:a16="http://schemas.microsoft.com/office/drawing/2014/main" id="{5B83C6AD-009A-4774-A6F6-8B993B6C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12" name="Picture 858">
          <a:extLst>
            <a:ext uri="{FF2B5EF4-FFF2-40B4-BE49-F238E27FC236}">
              <a16:creationId xmlns:a16="http://schemas.microsoft.com/office/drawing/2014/main" id="{454FEDE3-5DED-4D46-BC47-A4DBDE0A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13" name="Picture 858">
          <a:extLst>
            <a:ext uri="{FF2B5EF4-FFF2-40B4-BE49-F238E27FC236}">
              <a16:creationId xmlns:a16="http://schemas.microsoft.com/office/drawing/2014/main" id="{E5A753A3-21BF-462C-88E2-5E4850DF5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14" name="Picture 858">
          <a:extLst>
            <a:ext uri="{FF2B5EF4-FFF2-40B4-BE49-F238E27FC236}">
              <a16:creationId xmlns:a16="http://schemas.microsoft.com/office/drawing/2014/main" id="{5D4BA40B-6388-4B92-A5E1-92D69280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15" name="Picture 858">
          <a:extLst>
            <a:ext uri="{FF2B5EF4-FFF2-40B4-BE49-F238E27FC236}">
              <a16:creationId xmlns:a16="http://schemas.microsoft.com/office/drawing/2014/main" id="{AA98CAFC-CD88-4D91-8D0B-9EA8C84C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16" name="Picture 858">
          <a:extLst>
            <a:ext uri="{FF2B5EF4-FFF2-40B4-BE49-F238E27FC236}">
              <a16:creationId xmlns:a16="http://schemas.microsoft.com/office/drawing/2014/main" id="{40533ABE-0A80-4771-B2A3-C9262C07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17" name="Picture 858">
          <a:extLst>
            <a:ext uri="{FF2B5EF4-FFF2-40B4-BE49-F238E27FC236}">
              <a16:creationId xmlns:a16="http://schemas.microsoft.com/office/drawing/2014/main" id="{9FB754B4-8435-440A-B3CF-242716FA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18" name="Picture 858">
          <a:extLst>
            <a:ext uri="{FF2B5EF4-FFF2-40B4-BE49-F238E27FC236}">
              <a16:creationId xmlns:a16="http://schemas.microsoft.com/office/drawing/2014/main" id="{A9FE2B0C-488C-49AC-AC6C-FEA2AE21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19" name="Picture 858">
          <a:extLst>
            <a:ext uri="{FF2B5EF4-FFF2-40B4-BE49-F238E27FC236}">
              <a16:creationId xmlns:a16="http://schemas.microsoft.com/office/drawing/2014/main" id="{EEB7603A-6859-4BF7-B432-A53A2295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20" name="Picture 858">
          <a:extLst>
            <a:ext uri="{FF2B5EF4-FFF2-40B4-BE49-F238E27FC236}">
              <a16:creationId xmlns:a16="http://schemas.microsoft.com/office/drawing/2014/main" id="{A74081C1-C213-4E6C-B4BE-CBA8BBBE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21" name="Picture 858">
          <a:extLst>
            <a:ext uri="{FF2B5EF4-FFF2-40B4-BE49-F238E27FC236}">
              <a16:creationId xmlns:a16="http://schemas.microsoft.com/office/drawing/2014/main" id="{29A1FF02-081B-40D1-AA29-E74EE76B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22" name="Picture 858">
          <a:extLst>
            <a:ext uri="{FF2B5EF4-FFF2-40B4-BE49-F238E27FC236}">
              <a16:creationId xmlns:a16="http://schemas.microsoft.com/office/drawing/2014/main" id="{C7376805-7A64-4CC1-BD93-8BE5302EA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23" name="Picture 858">
          <a:extLst>
            <a:ext uri="{FF2B5EF4-FFF2-40B4-BE49-F238E27FC236}">
              <a16:creationId xmlns:a16="http://schemas.microsoft.com/office/drawing/2014/main" id="{23E24DEC-9248-4E82-A7E5-DA879FD6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24" name="Picture 858">
          <a:extLst>
            <a:ext uri="{FF2B5EF4-FFF2-40B4-BE49-F238E27FC236}">
              <a16:creationId xmlns:a16="http://schemas.microsoft.com/office/drawing/2014/main" id="{8F3A293A-397B-4BF6-8793-D4C21B12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25" name="Picture 858">
          <a:extLst>
            <a:ext uri="{FF2B5EF4-FFF2-40B4-BE49-F238E27FC236}">
              <a16:creationId xmlns:a16="http://schemas.microsoft.com/office/drawing/2014/main" id="{60120084-8B79-42A5-8D65-EFB4B6E8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26" name="Picture 858">
          <a:extLst>
            <a:ext uri="{FF2B5EF4-FFF2-40B4-BE49-F238E27FC236}">
              <a16:creationId xmlns:a16="http://schemas.microsoft.com/office/drawing/2014/main" id="{E04024D6-20CD-42C0-9E6C-9B54BD09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27" name="Picture 858">
          <a:extLst>
            <a:ext uri="{FF2B5EF4-FFF2-40B4-BE49-F238E27FC236}">
              <a16:creationId xmlns:a16="http://schemas.microsoft.com/office/drawing/2014/main" id="{8CB18028-AF5A-41B6-8076-907694EF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28" name="Picture 858">
          <a:extLst>
            <a:ext uri="{FF2B5EF4-FFF2-40B4-BE49-F238E27FC236}">
              <a16:creationId xmlns:a16="http://schemas.microsoft.com/office/drawing/2014/main" id="{DF2987BB-BB53-48B6-86FF-346CD662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29" name="Picture 858">
          <a:extLst>
            <a:ext uri="{FF2B5EF4-FFF2-40B4-BE49-F238E27FC236}">
              <a16:creationId xmlns:a16="http://schemas.microsoft.com/office/drawing/2014/main" id="{16454C37-8059-4579-8A06-7D4C3071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30" name="Picture 858">
          <a:extLst>
            <a:ext uri="{FF2B5EF4-FFF2-40B4-BE49-F238E27FC236}">
              <a16:creationId xmlns:a16="http://schemas.microsoft.com/office/drawing/2014/main" id="{296A7A94-C37F-41A0-915D-47300326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31" name="Picture 858">
          <a:extLst>
            <a:ext uri="{FF2B5EF4-FFF2-40B4-BE49-F238E27FC236}">
              <a16:creationId xmlns:a16="http://schemas.microsoft.com/office/drawing/2014/main" id="{0584B14F-FE20-4CC3-9393-443C7215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32" name="Picture 858">
          <a:extLst>
            <a:ext uri="{FF2B5EF4-FFF2-40B4-BE49-F238E27FC236}">
              <a16:creationId xmlns:a16="http://schemas.microsoft.com/office/drawing/2014/main" id="{53AB9196-E45A-4FE1-86E8-7B55F287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33" name="Picture 858">
          <a:extLst>
            <a:ext uri="{FF2B5EF4-FFF2-40B4-BE49-F238E27FC236}">
              <a16:creationId xmlns:a16="http://schemas.microsoft.com/office/drawing/2014/main" id="{8CC28EF7-C9D6-4DD6-BDFF-C8A4B87D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34" name="Picture 858">
          <a:extLst>
            <a:ext uri="{FF2B5EF4-FFF2-40B4-BE49-F238E27FC236}">
              <a16:creationId xmlns:a16="http://schemas.microsoft.com/office/drawing/2014/main" id="{BBE318ED-320C-485E-9349-1FD115BE7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35" name="Picture 858">
          <a:extLst>
            <a:ext uri="{FF2B5EF4-FFF2-40B4-BE49-F238E27FC236}">
              <a16:creationId xmlns:a16="http://schemas.microsoft.com/office/drawing/2014/main" id="{F3F016F1-4B04-4A2B-BE2E-FC2F31A2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36" name="Picture 858">
          <a:extLst>
            <a:ext uri="{FF2B5EF4-FFF2-40B4-BE49-F238E27FC236}">
              <a16:creationId xmlns:a16="http://schemas.microsoft.com/office/drawing/2014/main" id="{7184462E-46E0-4239-9DF4-2C65119E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37" name="Picture 858">
          <a:extLst>
            <a:ext uri="{FF2B5EF4-FFF2-40B4-BE49-F238E27FC236}">
              <a16:creationId xmlns:a16="http://schemas.microsoft.com/office/drawing/2014/main" id="{D07438BE-FF03-4B1E-ADAF-5E0942A6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38" name="Picture 858">
          <a:extLst>
            <a:ext uri="{FF2B5EF4-FFF2-40B4-BE49-F238E27FC236}">
              <a16:creationId xmlns:a16="http://schemas.microsoft.com/office/drawing/2014/main" id="{FC4F0CBF-2DA9-4A1F-8779-5EA294B7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39" name="Picture 858">
          <a:extLst>
            <a:ext uri="{FF2B5EF4-FFF2-40B4-BE49-F238E27FC236}">
              <a16:creationId xmlns:a16="http://schemas.microsoft.com/office/drawing/2014/main" id="{3EDF6E9C-C128-45CD-B8DC-9B095A7F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40" name="Picture 858">
          <a:extLst>
            <a:ext uri="{FF2B5EF4-FFF2-40B4-BE49-F238E27FC236}">
              <a16:creationId xmlns:a16="http://schemas.microsoft.com/office/drawing/2014/main" id="{00BDFFA6-7BA7-4C52-9663-C9347777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41" name="Picture 858">
          <a:extLst>
            <a:ext uri="{FF2B5EF4-FFF2-40B4-BE49-F238E27FC236}">
              <a16:creationId xmlns:a16="http://schemas.microsoft.com/office/drawing/2014/main" id="{B85EDD83-CF02-4C41-B5E3-8240A8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42" name="Picture 858">
          <a:extLst>
            <a:ext uri="{FF2B5EF4-FFF2-40B4-BE49-F238E27FC236}">
              <a16:creationId xmlns:a16="http://schemas.microsoft.com/office/drawing/2014/main" id="{0A8AFBF4-7B15-404D-AEA8-DB54CD51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43" name="Picture 858">
          <a:extLst>
            <a:ext uri="{FF2B5EF4-FFF2-40B4-BE49-F238E27FC236}">
              <a16:creationId xmlns:a16="http://schemas.microsoft.com/office/drawing/2014/main" id="{1F04DA72-6AFF-4FC2-99FB-D8DB1964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44" name="Picture 858">
          <a:extLst>
            <a:ext uri="{FF2B5EF4-FFF2-40B4-BE49-F238E27FC236}">
              <a16:creationId xmlns:a16="http://schemas.microsoft.com/office/drawing/2014/main" id="{43EE5541-4362-42CD-9D7B-B291A412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45" name="Picture 858">
          <a:extLst>
            <a:ext uri="{FF2B5EF4-FFF2-40B4-BE49-F238E27FC236}">
              <a16:creationId xmlns:a16="http://schemas.microsoft.com/office/drawing/2014/main" id="{F45400FD-3DC5-4709-93F2-C421951A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46" name="Picture 858">
          <a:extLst>
            <a:ext uri="{FF2B5EF4-FFF2-40B4-BE49-F238E27FC236}">
              <a16:creationId xmlns:a16="http://schemas.microsoft.com/office/drawing/2014/main" id="{AD3C55E5-7078-43A9-9475-9050AF74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47" name="Picture 858">
          <a:extLst>
            <a:ext uri="{FF2B5EF4-FFF2-40B4-BE49-F238E27FC236}">
              <a16:creationId xmlns:a16="http://schemas.microsoft.com/office/drawing/2014/main" id="{70841646-DA84-44C4-B8C2-24BF52F8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48" name="Picture 858">
          <a:extLst>
            <a:ext uri="{FF2B5EF4-FFF2-40B4-BE49-F238E27FC236}">
              <a16:creationId xmlns:a16="http://schemas.microsoft.com/office/drawing/2014/main" id="{F4A9A40C-01E1-4184-AA6B-766CF0D9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49" name="Picture 858">
          <a:extLst>
            <a:ext uri="{FF2B5EF4-FFF2-40B4-BE49-F238E27FC236}">
              <a16:creationId xmlns:a16="http://schemas.microsoft.com/office/drawing/2014/main" id="{A31C486B-1DF7-4754-8EF3-EEEB57E1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50" name="Picture 858">
          <a:extLst>
            <a:ext uri="{FF2B5EF4-FFF2-40B4-BE49-F238E27FC236}">
              <a16:creationId xmlns:a16="http://schemas.microsoft.com/office/drawing/2014/main" id="{DFB30399-4FEF-4E0F-87E6-FC8603EC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51" name="Picture 858">
          <a:extLst>
            <a:ext uri="{FF2B5EF4-FFF2-40B4-BE49-F238E27FC236}">
              <a16:creationId xmlns:a16="http://schemas.microsoft.com/office/drawing/2014/main" id="{A9C3F7AB-8968-4902-A6B1-E1362047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52" name="Picture 858">
          <a:extLst>
            <a:ext uri="{FF2B5EF4-FFF2-40B4-BE49-F238E27FC236}">
              <a16:creationId xmlns:a16="http://schemas.microsoft.com/office/drawing/2014/main" id="{0F732363-E39B-4958-930E-628A4464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53" name="Picture 858">
          <a:extLst>
            <a:ext uri="{FF2B5EF4-FFF2-40B4-BE49-F238E27FC236}">
              <a16:creationId xmlns:a16="http://schemas.microsoft.com/office/drawing/2014/main" id="{07EF07B9-8C1C-42F4-A4AD-3C180AC1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54" name="Picture 858">
          <a:extLst>
            <a:ext uri="{FF2B5EF4-FFF2-40B4-BE49-F238E27FC236}">
              <a16:creationId xmlns:a16="http://schemas.microsoft.com/office/drawing/2014/main" id="{1EB697B5-39C2-49EE-A078-B4DA5C93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55" name="Picture 858">
          <a:extLst>
            <a:ext uri="{FF2B5EF4-FFF2-40B4-BE49-F238E27FC236}">
              <a16:creationId xmlns:a16="http://schemas.microsoft.com/office/drawing/2014/main" id="{3303A51B-A2F4-4F80-BE40-15BF410A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56" name="Picture 858">
          <a:extLst>
            <a:ext uri="{FF2B5EF4-FFF2-40B4-BE49-F238E27FC236}">
              <a16:creationId xmlns:a16="http://schemas.microsoft.com/office/drawing/2014/main" id="{AAAE0948-3AED-4050-87FF-6E898FCF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57" name="Picture 858">
          <a:extLst>
            <a:ext uri="{FF2B5EF4-FFF2-40B4-BE49-F238E27FC236}">
              <a16:creationId xmlns:a16="http://schemas.microsoft.com/office/drawing/2014/main" id="{80384D2E-45DB-43DA-9DBC-74588239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58" name="Picture 858">
          <a:extLst>
            <a:ext uri="{FF2B5EF4-FFF2-40B4-BE49-F238E27FC236}">
              <a16:creationId xmlns:a16="http://schemas.microsoft.com/office/drawing/2014/main" id="{D92698EF-C6F6-4F97-85C2-EB5DC2F7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59" name="Picture 858">
          <a:extLst>
            <a:ext uri="{FF2B5EF4-FFF2-40B4-BE49-F238E27FC236}">
              <a16:creationId xmlns:a16="http://schemas.microsoft.com/office/drawing/2014/main" id="{63F620BF-24C5-4381-AAC0-3BB25E08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60" name="Picture 858">
          <a:extLst>
            <a:ext uri="{FF2B5EF4-FFF2-40B4-BE49-F238E27FC236}">
              <a16:creationId xmlns:a16="http://schemas.microsoft.com/office/drawing/2014/main" id="{2E93861D-BE74-46C0-8FD4-13F4131F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61" name="Picture 858">
          <a:extLst>
            <a:ext uri="{FF2B5EF4-FFF2-40B4-BE49-F238E27FC236}">
              <a16:creationId xmlns:a16="http://schemas.microsoft.com/office/drawing/2014/main" id="{F7FA0687-2AF0-4B5D-8AE7-8C0F8820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62" name="Picture 858">
          <a:extLst>
            <a:ext uri="{FF2B5EF4-FFF2-40B4-BE49-F238E27FC236}">
              <a16:creationId xmlns:a16="http://schemas.microsoft.com/office/drawing/2014/main" id="{7915FB74-3E32-42D6-A7F0-55FE2C40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63" name="Picture 858">
          <a:extLst>
            <a:ext uri="{FF2B5EF4-FFF2-40B4-BE49-F238E27FC236}">
              <a16:creationId xmlns:a16="http://schemas.microsoft.com/office/drawing/2014/main" id="{8889FDF7-028D-4B0F-A6DE-3BB7675F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64" name="Picture 858">
          <a:extLst>
            <a:ext uri="{FF2B5EF4-FFF2-40B4-BE49-F238E27FC236}">
              <a16:creationId xmlns:a16="http://schemas.microsoft.com/office/drawing/2014/main" id="{68570934-E7E8-413F-B62B-4F6F2A7E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65" name="Picture 858">
          <a:extLst>
            <a:ext uri="{FF2B5EF4-FFF2-40B4-BE49-F238E27FC236}">
              <a16:creationId xmlns:a16="http://schemas.microsoft.com/office/drawing/2014/main" id="{5A01EE66-A696-41FC-ACFD-683D6460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66" name="Picture 858">
          <a:extLst>
            <a:ext uri="{FF2B5EF4-FFF2-40B4-BE49-F238E27FC236}">
              <a16:creationId xmlns:a16="http://schemas.microsoft.com/office/drawing/2014/main" id="{D24FD65C-F39E-4D01-AA03-69E3B546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67" name="Picture 858">
          <a:extLst>
            <a:ext uri="{FF2B5EF4-FFF2-40B4-BE49-F238E27FC236}">
              <a16:creationId xmlns:a16="http://schemas.microsoft.com/office/drawing/2014/main" id="{83A8C258-93CB-441D-ABC9-5746CA91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68" name="Picture 858">
          <a:extLst>
            <a:ext uri="{FF2B5EF4-FFF2-40B4-BE49-F238E27FC236}">
              <a16:creationId xmlns:a16="http://schemas.microsoft.com/office/drawing/2014/main" id="{B4BC93A0-8441-48CB-8182-4400488E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69" name="Picture 858">
          <a:extLst>
            <a:ext uri="{FF2B5EF4-FFF2-40B4-BE49-F238E27FC236}">
              <a16:creationId xmlns:a16="http://schemas.microsoft.com/office/drawing/2014/main" id="{91FED0C7-DF98-4390-9D03-CB37687D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70" name="Picture 858">
          <a:extLst>
            <a:ext uri="{FF2B5EF4-FFF2-40B4-BE49-F238E27FC236}">
              <a16:creationId xmlns:a16="http://schemas.microsoft.com/office/drawing/2014/main" id="{BAA38431-A0D4-42D1-BFEA-293604FA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71" name="Picture 858">
          <a:extLst>
            <a:ext uri="{FF2B5EF4-FFF2-40B4-BE49-F238E27FC236}">
              <a16:creationId xmlns:a16="http://schemas.microsoft.com/office/drawing/2014/main" id="{8D258855-78ED-4A71-9771-9E70DC8F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72" name="Picture 858">
          <a:extLst>
            <a:ext uri="{FF2B5EF4-FFF2-40B4-BE49-F238E27FC236}">
              <a16:creationId xmlns:a16="http://schemas.microsoft.com/office/drawing/2014/main" id="{15BAFAB2-EBF2-4AE5-9EE7-E47A3389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73" name="Picture 858">
          <a:extLst>
            <a:ext uri="{FF2B5EF4-FFF2-40B4-BE49-F238E27FC236}">
              <a16:creationId xmlns:a16="http://schemas.microsoft.com/office/drawing/2014/main" id="{4CD2B4A6-B7F0-444C-8A97-0B754766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74" name="Picture 858">
          <a:extLst>
            <a:ext uri="{FF2B5EF4-FFF2-40B4-BE49-F238E27FC236}">
              <a16:creationId xmlns:a16="http://schemas.microsoft.com/office/drawing/2014/main" id="{C04619E9-EE1A-41F5-92AA-77A7B033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75" name="Picture 858">
          <a:extLst>
            <a:ext uri="{FF2B5EF4-FFF2-40B4-BE49-F238E27FC236}">
              <a16:creationId xmlns:a16="http://schemas.microsoft.com/office/drawing/2014/main" id="{C8D158DB-92B3-4AB8-AC57-95C655B3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76" name="Picture 858">
          <a:extLst>
            <a:ext uri="{FF2B5EF4-FFF2-40B4-BE49-F238E27FC236}">
              <a16:creationId xmlns:a16="http://schemas.microsoft.com/office/drawing/2014/main" id="{F37DF5E6-0004-4621-B401-5F025295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77" name="Picture 858">
          <a:extLst>
            <a:ext uri="{FF2B5EF4-FFF2-40B4-BE49-F238E27FC236}">
              <a16:creationId xmlns:a16="http://schemas.microsoft.com/office/drawing/2014/main" id="{6A7F269B-636E-4D3F-9E8C-84A93F2E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78" name="Picture 858">
          <a:extLst>
            <a:ext uri="{FF2B5EF4-FFF2-40B4-BE49-F238E27FC236}">
              <a16:creationId xmlns:a16="http://schemas.microsoft.com/office/drawing/2014/main" id="{E6D5AE8E-8F6C-456F-AD76-0D686403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79" name="Picture 858">
          <a:extLst>
            <a:ext uri="{FF2B5EF4-FFF2-40B4-BE49-F238E27FC236}">
              <a16:creationId xmlns:a16="http://schemas.microsoft.com/office/drawing/2014/main" id="{746318E4-728F-447E-854A-04A962BA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80" name="Picture 858">
          <a:extLst>
            <a:ext uri="{FF2B5EF4-FFF2-40B4-BE49-F238E27FC236}">
              <a16:creationId xmlns:a16="http://schemas.microsoft.com/office/drawing/2014/main" id="{C91D7950-2613-408C-A08D-A46F0C9E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81" name="Picture 858">
          <a:extLst>
            <a:ext uri="{FF2B5EF4-FFF2-40B4-BE49-F238E27FC236}">
              <a16:creationId xmlns:a16="http://schemas.microsoft.com/office/drawing/2014/main" id="{EBA04B77-6816-4900-B14E-7E13AF6A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82" name="Picture 858">
          <a:extLst>
            <a:ext uri="{FF2B5EF4-FFF2-40B4-BE49-F238E27FC236}">
              <a16:creationId xmlns:a16="http://schemas.microsoft.com/office/drawing/2014/main" id="{969D9CF7-CB73-4891-A9D6-CC202D0C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83" name="Picture 858">
          <a:extLst>
            <a:ext uri="{FF2B5EF4-FFF2-40B4-BE49-F238E27FC236}">
              <a16:creationId xmlns:a16="http://schemas.microsoft.com/office/drawing/2014/main" id="{AE61F847-1726-44FC-A68D-7B3FE5EC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84" name="Picture 858">
          <a:extLst>
            <a:ext uri="{FF2B5EF4-FFF2-40B4-BE49-F238E27FC236}">
              <a16:creationId xmlns:a16="http://schemas.microsoft.com/office/drawing/2014/main" id="{231B1595-FB08-4064-A111-3B929685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85" name="Picture 858">
          <a:extLst>
            <a:ext uri="{FF2B5EF4-FFF2-40B4-BE49-F238E27FC236}">
              <a16:creationId xmlns:a16="http://schemas.microsoft.com/office/drawing/2014/main" id="{2692441C-019D-4A69-ACB0-21014EA5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86" name="Picture 858">
          <a:extLst>
            <a:ext uri="{FF2B5EF4-FFF2-40B4-BE49-F238E27FC236}">
              <a16:creationId xmlns:a16="http://schemas.microsoft.com/office/drawing/2014/main" id="{8623FAC3-9C1E-4751-B7E4-3860C34B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87" name="Picture 858">
          <a:extLst>
            <a:ext uri="{FF2B5EF4-FFF2-40B4-BE49-F238E27FC236}">
              <a16:creationId xmlns:a16="http://schemas.microsoft.com/office/drawing/2014/main" id="{E9BE7FAE-8DB1-4AD1-95F2-902F74D6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88" name="Picture 858">
          <a:extLst>
            <a:ext uri="{FF2B5EF4-FFF2-40B4-BE49-F238E27FC236}">
              <a16:creationId xmlns:a16="http://schemas.microsoft.com/office/drawing/2014/main" id="{53DDF4AB-5AA0-4889-9A21-8312128C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89" name="Picture 858">
          <a:extLst>
            <a:ext uri="{FF2B5EF4-FFF2-40B4-BE49-F238E27FC236}">
              <a16:creationId xmlns:a16="http://schemas.microsoft.com/office/drawing/2014/main" id="{49B27276-400A-484C-A963-57C05AF6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90" name="Picture 858">
          <a:extLst>
            <a:ext uri="{FF2B5EF4-FFF2-40B4-BE49-F238E27FC236}">
              <a16:creationId xmlns:a16="http://schemas.microsoft.com/office/drawing/2014/main" id="{7D5931BD-68A9-4C89-B30B-C5AB2865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91" name="Picture 858">
          <a:extLst>
            <a:ext uri="{FF2B5EF4-FFF2-40B4-BE49-F238E27FC236}">
              <a16:creationId xmlns:a16="http://schemas.microsoft.com/office/drawing/2014/main" id="{6A0AAADA-8CAD-43CD-BFDE-483A718C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92" name="Picture 858">
          <a:extLst>
            <a:ext uri="{FF2B5EF4-FFF2-40B4-BE49-F238E27FC236}">
              <a16:creationId xmlns:a16="http://schemas.microsoft.com/office/drawing/2014/main" id="{82156606-33CE-4D41-B413-8B51D854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93" name="Picture 858">
          <a:extLst>
            <a:ext uri="{FF2B5EF4-FFF2-40B4-BE49-F238E27FC236}">
              <a16:creationId xmlns:a16="http://schemas.microsoft.com/office/drawing/2014/main" id="{BF66B839-8483-4B4C-8447-A5B8C130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94" name="Picture 858">
          <a:extLst>
            <a:ext uri="{FF2B5EF4-FFF2-40B4-BE49-F238E27FC236}">
              <a16:creationId xmlns:a16="http://schemas.microsoft.com/office/drawing/2014/main" id="{B81CA225-FC86-4692-8079-D34CD964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95" name="Picture 858">
          <a:extLst>
            <a:ext uri="{FF2B5EF4-FFF2-40B4-BE49-F238E27FC236}">
              <a16:creationId xmlns:a16="http://schemas.microsoft.com/office/drawing/2014/main" id="{08F6F296-0D0C-4C83-B758-770AF033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96" name="Picture 858">
          <a:extLst>
            <a:ext uri="{FF2B5EF4-FFF2-40B4-BE49-F238E27FC236}">
              <a16:creationId xmlns:a16="http://schemas.microsoft.com/office/drawing/2014/main" id="{F485585D-B9BC-43E2-B726-82512778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97" name="Picture 858">
          <a:extLst>
            <a:ext uri="{FF2B5EF4-FFF2-40B4-BE49-F238E27FC236}">
              <a16:creationId xmlns:a16="http://schemas.microsoft.com/office/drawing/2014/main" id="{77DBBBC3-4BA0-403E-9BA0-427219D3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98" name="Picture 858">
          <a:extLst>
            <a:ext uri="{FF2B5EF4-FFF2-40B4-BE49-F238E27FC236}">
              <a16:creationId xmlns:a16="http://schemas.microsoft.com/office/drawing/2014/main" id="{07C865DF-401B-47E2-860D-2EF13073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399" name="Picture 858">
          <a:extLst>
            <a:ext uri="{FF2B5EF4-FFF2-40B4-BE49-F238E27FC236}">
              <a16:creationId xmlns:a16="http://schemas.microsoft.com/office/drawing/2014/main" id="{7F2817B5-5122-4D7F-9CAD-1DB3FCA8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00" name="Picture 858">
          <a:extLst>
            <a:ext uri="{FF2B5EF4-FFF2-40B4-BE49-F238E27FC236}">
              <a16:creationId xmlns:a16="http://schemas.microsoft.com/office/drawing/2014/main" id="{192C8B52-11DD-458E-AE4E-6B444ED7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01" name="Picture 858">
          <a:extLst>
            <a:ext uri="{FF2B5EF4-FFF2-40B4-BE49-F238E27FC236}">
              <a16:creationId xmlns:a16="http://schemas.microsoft.com/office/drawing/2014/main" id="{BD688A2C-1693-4515-B198-9ED2BDD5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02" name="Picture 858">
          <a:extLst>
            <a:ext uri="{FF2B5EF4-FFF2-40B4-BE49-F238E27FC236}">
              <a16:creationId xmlns:a16="http://schemas.microsoft.com/office/drawing/2014/main" id="{4AC4137A-CB44-462E-9984-1410003F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03" name="Picture 858">
          <a:extLst>
            <a:ext uri="{FF2B5EF4-FFF2-40B4-BE49-F238E27FC236}">
              <a16:creationId xmlns:a16="http://schemas.microsoft.com/office/drawing/2014/main" id="{B2EEF6A6-D54C-4812-A849-543A1F44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04" name="Picture 858">
          <a:extLst>
            <a:ext uri="{FF2B5EF4-FFF2-40B4-BE49-F238E27FC236}">
              <a16:creationId xmlns:a16="http://schemas.microsoft.com/office/drawing/2014/main" id="{B1A09BF7-4555-4C57-B0B0-BB35D40D6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05" name="Picture 858">
          <a:extLst>
            <a:ext uri="{FF2B5EF4-FFF2-40B4-BE49-F238E27FC236}">
              <a16:creationId xmlns:a16="http://schemas.microsoft.com/office/drawing/2014/main" id="{5BCD2BDD-0EAB-47F2-85F4-A00D2F25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06" name="Picture 858">
          <a:extLst>
            <a:ext uri="{FF2B5EF4-FFF2-40B4-BE49-F238E27FC236}">
              <a16:creationId xmlns:a16="http://schemas.microsoft.com/office/drawing/2014/main" id="{DF12204C-27AB-40D0-980A-9607A77C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07" name="Picture 858">
          <a:extLst>
            <a:ext uri="{FF2B5EF4-FFF2-40B4-BE49-F238E27FC236}">
              <a16:creationId xmlns:a16="http://schemas.microsoft.com/office/drawing/2014/main" id="{8EEF3F47-8E4F-412A-BD2F-4626A7E6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08" name="Picture 858">
          <a:extLst>
            <a:ext uri="{FF2B5EF4-FFF2-40B4-BE49-F238E27FC236}">
              <a16:creationId xmlns:a16="http://schemas.microsoft.com/office/drawing/2014/main" id="{5B551B85-49B1-40BA-9FBF-1673C125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09" name="Picture 858">
          <a:extLst>
            <a:ext uri="{FF2B5EF4-FFF2-40B4-BE49-F238E27FC236}">
              <a16:creationId xmlns:a16="http://schemas.microsoft.com/office/drawing/2014/main" id="{C859B7C5-781F-40E9-B053-9A83E4F0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10" name="Picture 858">
          <a:extLst>
            <a:ext uri="{FF2B5EF4-FFF2-40B4-BE49-F238E27FC236}">
              <a16:creationId xmlns:a16="http://schemas.microsoft.com/office/drawing/2014/main" id="{DDB9FC7A-B78F-46D3-A148-F4C181CC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11" name="Picture 858">
          <a:extLst>
            <a:ext uri="{FF2B5EF4-FFF2-40B4-BE49-F238E27FC236}">
              <a16:creationId xmlns:a16="http://schemas.microsoft.com/office/drawing/2014/main" id="{2DAAD9B9-2122-41CD-973C-5BCD2D15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12" name="Picture 858">
          <a:extLst>
            <a:ext uri="{FF2B5EF4-FFF2-40B4-BE49-F238E27FC236}">
              <a16:creationId xmlns:a16="http://schemas.microsoft.com/office/drawing/2014/main" id="{50FD3F2A-918E-4150-A8F9-EAB4291E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13" name="Picture 858">
          <a:extLst>
            <a:ext uri="{FF2B5EF4-FFF2-40B4-BE49-F238E27FC236}">
              <a16:creationId xmlns:a16="http://schemas.microsoft.com/office/drawing/2014/main" id="{D22042A6-C07A-449B-B042-EA1580B0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14" name="Picture 858">
          <a:extLst>
            <a:ext uri="{FF2B5EF4-FFF2-40B4-BE49-F238E27FC236}">
              <a16:creationId xmlns:a16="http://schemas.microsoft.com/office/drawing/2014/main" id="{6B37BA34-3AE2-4AF3-939C-5788F91D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15" name="Picture 858">
          <a:extLst>
            <a:ext uri="{FF2B5EF4-FFF2-40B4-BE49-F238E27FC236}">
              <a16:creationId xmlns:a16="http://schemas.microsoft.com/office/drawing/2014/main" id="{39AC762A-EFF0-425B-A63B-2E14D578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16" name="Picture 858">
          <a:extLst>
            <a:ext uri="{FF2B5EF4-FFF2-40B4-BE49-F238E27FC236}">
              <a16:creationId xmlns:a16="http://schemas.microsoft.com/office/drawing/2014/main" id="{439FAC73-1C04-48DE-AF6F-AA7F72C5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17" name="Picture 858">
          <a:extLst>
            <a:ext uri="{FF2B5EF4-FFF2-40B4-BE49-F238E27FC236}">
              <a16:creationId xmlns:a16="http://schemas.microsoft.com/office/drawing/2014/main" id="{9AF77572-251D-494D-A293-05A8F589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18" name="Picture 858">
          <a:extLst>
            <a:ext uri="{FF2B5EF4-FFF2-40B4-BE49-F238E27FC236}">
              <a16:creationId xmlns:a16="http://schemas.microsoft.com/office/drawing/2014/main" id="{08A70298-B5A5-432F-A9D5-C00115A9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19" name="Picture 858">
          <a:extLst>
            <a:ext uri="{FF2B5EF4-FFF2-40B4-BE49-F238E27FC236}">
              <a16:creationId xmlns:a16="http://schemas.microsoft.com/office/drawing/2014/main" id="{E56B38E7-AA05-42D9-9191-35374B3B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20" name="Picture 858">
          <a:extLst>
            <a:ext uri="{FF2B5EF4-FFF2-40B4-BE49-F238E27FC236}">
              <a16:creationId xmlns:a16="http://schemas.microsoft.com/office/drawing/2014/main" id="{0902B609-C1F6-49A0-91D7-A3F4B3EE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21" name="Picture 858">
          <a:extLst>
            <a:ext uri="{FF2B5EF4-FFF2-40B4-BE49-F238E27FC236}">
              <a16:creationId xmlns:a16="http://schemas.microsoft.com/office/drawing/2014/main" id="{10132E2B-7554-4768-90BC-ACD3F217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22" name="Picture 858">
          <a:extLst>
            <a:ext uri="{FF2B5EF4-FFF2-40B4-BE49-F238E27FC236}">
              <a16:creationId xmlns:a16="http://schemas.microsoft.com/office/drawing/2014/main" id="{F44BD670-3812-44D3-A303-6C955426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23" name="Picture 858">
          <a:extLst>
            <a:ext uri="{FF2B5EF4-FFF2-40B4-BE49-F238E27FC236}">
              <a16:creationId xmlns:a16="http://schemas.microsoft.com/office/drawing/2014/main" id="{C5483D9B-292E-4ED5-A449-FF11AE7F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24" name="Picture 858">
          <a:extLst>
            <a:ext uri="{FF2B5EF4-FFF2-40B4-BE49-F238E27FC236}">
              <a16:creationId xmlns:a16="http://schemas.microsoft.com/office/drawing/2014/main" id="{C7A9577A-E939-4C1B-9F4A-F6965E9DC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25" name="Picture 858">
          <a:extLst>
            <a:ext uri="{FF2B5EF4-FFF2-40B4-BE49-F238E27FC236}">
              <a16:creationId xmlns:a16="http://schemas.microsoft.com/office/drawing/2014/main" id="{E1857C78-2FA4-4788-A5AB-E77E2BC5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26" name="Picture 858">
          <a:extLst>
            <a:ext uri="{FF2B5EF4-FFF2-40B4-BE49-F238E27FC236}">
              <a16:creationId xmlns:a16="http://schemas.microsoft.com/office/drawing/2014/main" id="{D1E022A5-C403-4B41-9D80-B32DC9A3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27" name="Picture 858">
          <a:extLst>
            <a:ext uri="{FF2B5EF4-FFF2-40B4-BE49-F238E27FC236}">
              <a16:creationId xmlns:a16="http://schemas.microsoft.com/office/drawing/2014/main" id="{CD30F72B-25E0-4B39-8F84-0D3765E6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28" name="Picture 858">
          <a:extLst>
            <a:ext uri="{FF2B5EF4-FFF2-40B4-BE49-F238E27FC236}">
              <a16:creationId xmlns:a16="http://schemas.microsoft.com/office/drawing/2014/main" id="{3B321A34-D99A-494D-A375-BB7C2F97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29" name="Picture 858">
          <a:extLst>
            <a:ext uri="{FF2B5EF4-FFF2-40B4-BE49-F238E27FC236}">
              <a16:creationId xmlns:a16="http://schemas.microsoft.com/office/drawing/2014/main" id="{60DF1F5A-419D-4943-B249-DA8E2DA0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30" name="Picture 858">
          <a:extLst>
            <a:ext uri="{FF2B5EF4-FFF2-40B4-BE49-F238E27FC236}">
              <a16:creationId xmlns:a16="http://schemas.microsoft.com/office/drawing/2014/main" id="{0D68EC4E-5CF4-4D49-9125-3F673F93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31" name="Picture 858">
          <a:extLst>
            <a:ext uri="{FF2B5EF4-FFF2-40B4-BE49-F238E27FC236}">
              <a16:creationId xmlns:a16="http://schemas.microsoft.com/office/drawing/2014/main" id="{86FA2286-D34D-48A7-B0BA-9FC7F63F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32" name="Picture 858">
          <a:extLst>
            <a:ext uri="{FF2B5EF4-FFF2-40B4-BE49-F238E27FC236}">
              <a16:creationId xmlns:a16="http://schemas.microsoft.com/office/drawing/2014/main" id="{BDF34DC1-9CEE-48EB-99A0-0BF4006BD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33" name="Picture 858">
          <a:extLst>
            <a:ext uri="{FF2B5EF4-FFF2-40B4-BE49-F238E27FC236}">
              <a16:creationId xmlns:a16="http://schemas.microsoft.com/office/drawing/2014/main" id="{A5E08398-0AB6-420B-A140-AC8709A7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34" name="Picture 858">
          <a:extLst>
            <a:ext uri="{FF2B5EF4-FFF2-40B4-BE49-F238E27FC236}">
              <a16:creationId xmlns:a16="http://schemas.microsoft.com/office/drawing/2014/main" id="{EB07CD53-8EBE-4583-A068-CB026B87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35" name="Picture 858">
          <a:extLst>
            <a:ext uri="{FF2B5EF4-FFF2-40B4-BE49-F238E27FC236}">
              <a16:creationId xmlns:a16="http://schemas.microsoft.com/office/drawing/2014/main" id="{23C22590-0D02-4F9E-A03B-BE297397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36" name="Picture 858">
          <a:extLst>
            <a:ext uri="{FF2B5EF4-FFF2-40B4-BE49-F238E27FC236}">
              <a16:creationId xmlns:a16="http://schemas.microsoft.com/office/drawing/2014/main" id="{B3FF5B33-0F47-46CA-82BC-F86E5943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37" name="Picture 858">
          <a:extLst>
            <a:ext uri="{FF2B5EF4-FFF2-40B4-BE49-F238E27FC236}">
              <a16:creationId xmlns:a16="http://schemas.microsoft.com/office/drawing/2014/main" id="{E1BFBA07-FC1E-4F20-84AA-D879E6D5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38" name="Picture 858">
          <a:extLst>
            <a:ext uri="{FF2B5EF4-FFF2-40B4-BE49-F238E27FC236}">
              <a16:creationId xmlns:a16="http://schemas.microsoft.com/office/drawing/2014/main" id="{35C592E4-37B4-48BA-B4D1-1C5929BE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39" name="Picture 858">
          <a:extLst>
            <a:ext uri="{FF2B5EF4-FFF2-40B4-BE49-F238E27FC236}">
              <a16:creationId xmlns:a16="http://schemas.microsoft.com/office/drawing/2014/main" id="{C59A0DEA-BB07-44FB-8491-F7289E79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40" name="Picture 858">
          <a:extLst>
            <a:ext uri="{FF2B5EF4-FFF2-40B4-BE49-F238E27FC236}">
              <a16:creationId xmlns:a16="http://schemas.microsoft.com/office/drawing/2014/main" id="{9DDBB232-DBAC-4680-ADBB-B9C9CBD4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41" name="Picture 858">
          <a:extLst>
            <a:ext uri="{FF2B5EF4-FFF2-40B4-BE49-F238E27FC236}">
              <a16:creationId xmlns:a16="http://schemas.microsoft.com/office/drawing/2014/main" id="{A773A954-FD65-494C-82E0-0C374BC3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42" name="Picture 858">
          <a:extLst>
            <a:ext uri="{FF2B5EF4-FFF2-40B4-BE49-F238E27FC236}">
              <a16:creationId xmlns:a16="http://schemas.microsoft.com/office/drawing/2014/main" id="{00E007D7-71D7-45F8-8CDA-B0222787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43" name="Picture 858">
          <a:extLst>
            <a:ext uri="{FF2B5EF4-FFF2-40B4-BE49-F238E27FC236}">
              <a16:creationId xmlns:a16="http://schemas.microsoft.com/office/drawing/2014/main" id="{8AA5D097-4577-491D-8160-E2168748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44" name="Picture 858">
          <a:extLst>
            <a:ext uri="{FF2B5EF4-FFF2-40B4-BE49-F238E27FC236}">
              <a16:creationId xmlns:a16="http://schemas.microsoft.com/office/drawing/2014/main" id="{824B7957-22E2-4E0D-B8C6-E06751F8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45" name="Picture 858">
          <a:extLst>
            <a:ext uri="{FF2B5EF4-FFF2-40B4-BE49-F238E27FC236}">
              <a16:creationId xmlns:a16="http://schemas.microsoft.com/office/drawing/2014/main" id="{015F8037-3886-4AEA-A8D4-58848D5A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46" name="Picture 858">
          <a:extLst>
            <a:ext uri="{FF2B5EF4-FFF2-40B4-BE49-F238E27FC236}">
              <a16:creationId xmlns:a16="http://schemas.microsoft.com/office/drawing/2014/main" id="{D0E5EA18-8F1D-437C-B3B4-54DB8070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47" name="Picture 858">
          <a:extLst>
            <a:ext uri="{FF2B5EF4-FFF2-40B4-BE49-F238E27FC236}">
              <a16:creationId xmlns:a16="http://schemas.microsoft.com/office/drawing/2014/main" id="{43985F5C-D6FC-4817-9B7C-64CB3554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48" name="Picture 858">
          <a:extLst>
            <a:ext uri="{FF2B5EF4-FFF2-40B4-BE49-F238E27FC236}">
              <a16:creationId xmlns:a16="http://schemas.microsoft.com/office/drawing/2014/main" id="{DE0EE7AA-7C2E-4AD3-9A24-CA076D5E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49" name="Picture 858">
          <a:extLst>
            <a:ext uri="{FF2B5EF4-FFF2-40B4-BE49-F238E27FC236}">
              <a16:creationId xmlns:a16="http://schemas.microsoft.com/office/drawing/2014/main" id="{4F470B33-2897-4790-A54B-27362761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50" name="Picture 858">
          <a:extLst>
            <a:ext uri="{FF2B5EF4-FFF2-40B4-BE49-F238E27FC236}">
              <a16:creationId xmlns:a16="http://schemas.microsoft.com/office/drawing/2014/main" id="{B09E3849-E5E7-4061-B2C0-7EBEFE41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51" name="Picture 858">
          <a:extLst>
            <a:ext uri="{FF2B5EF4-FFF2-40B4-BE49-F238E27FC236}">
              <a16:creationId xmlns:a16="http://schemas.microsoft.com/office/drawing/2014/main" id="{84F18CED-94A0-4ED0-8AE5-F61D5F9A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52" name="Picture 858">
          <a:extLst>
            <a:ext uri="{FF2B5EF4-FFF2-40B4-BE49-F238E27FC236}">
              <a16:creationId xmlns:a16="http://schemas.microsoft.com/office/drawing/2014/main" id="{62ABE57A-FA56-45D4-ACC6-30A75B47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53" name="Picture 858">
          <a:extLst>
            <a:ext uri="{FF2B5EF4-FFF2-40B4-BE49-F238E27FC236}">
              <a16:creationId xmlns:a16="http://schemas.microsoft.com/office/drawing/2014/main" id="{330048C1-9442-4825-BD33-5C325B25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54" name="Picture 858">
          <a:extLst>
            <a:ext uri="{FF2B5EF4-FFF2-40B4-BE49-F238E27FC236}">
              <a16:creationId xmlns:a16="http://schemas.microsoft.com/office/drawing/2014/main" id="{48E2A2E6-7681-4CC6-90B9-715F5145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55" name="Picture 858">
          <a:extLst>
            <a:ext uri="{FF2B5EF4-FFF2-40B4-BE49-F238E27FC236}">
              <a16:creationId xmlns:a16="http://schemas.microsoft.com/office/drawing/2014/main" id="{F9ED2540-53E1-49E0-82E8-8506EA89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56" name="Picture 858">
          <a:extLst>
            <a:ext uri="{FF2B5EF4-FFF2-40B4-BE49-F238E27FC236}">
              <a16:creationId xmlns:a16="http://schemas.microsoft.com/office/drawing/2014/main" id="{74FD0CDB-E3C7-488E-9323-665DCE3FA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57" name="Picture 858">
          <a:extLst>
            <a:ext uri="{FF2B5EF4-FFF2-40B4-BE49-F238E27FC236}">
              <a16:creationId xmlns:a16="http://schemas.microsoft.com/office/drawing/2014/main" id="{4846B31F-6C51-4EE9-9CAE-CF1143F9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58" name="Picture 858">
          <a:extLst>
            <a:ext uri="{FF2B5EF4-FFF2-40B4-BE49-F238E27FC236}">
              <a16:creationId xmlns:a16="http://schemas.microsoft.com/office/drawing/2014/main" id="{682040F6-7303-4565-A3BC-1C445D4A6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59" name="Picture 858">
          <a:extLst>
            <a:ext uri="{FF2B5EF4-FFF2-40B4-BE49-F238E27FC236}">
              <a16:creationId xmlns:a16="http://schemas.microsoft.com/office/drawing/2014/main" id="{AEF1B4D7-69A4-4466-BFED-546F7786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60" name="Picture 858">
          <a:extLst>
            <a:ext uri="{FF2B5EF4-FFF2-40B4-BE49-F238E27FC236}">
              <a16:creationId xmlns:a16="http://schemas.microsoft.com/office/drawing/2014/main" id="{8FD86222-42C6-44DB-8C6D-83D59BC9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61" name="Picture 858">
          <a:extLst>
            <a:ext uri="{FF2B5EF4-FFF2-40B4-BE49-F238E27FC236}">
              <a16:creationId xmlns:a16="http://schemas.microsoft.com/office/drawing/2014/main" id="{BA97B9E5-2B19-47CC-9DA0-228DA23F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62" name="Picture 858">
          <a:extLst>
            <a:ext uri="{FF2B5EF4-FFF2-40B4-BE49-F238E27FC236}">
              <a16:creationId xmlns:a16="http://schemas.microsoft.com/office/drawing/2014/main" id="{E000CAA0-3EB9-4EAD-85DD-CA5C5625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63" name="Picture 858">
          <a:extLst>
            <a:ext uri="{FF2B5EF4-FFF2-40B4-BE49-F238E27FC236}">
              <a16:creationId xmlns:a16="http://schemas.microsoft.com/office/drawing/2014/main" id="{758CC6CA-7C18-4F39-8301-8CD097F4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64" name="Picture 858">
          <a:extLst>
            <a:ext uri="{FF2B5EF4-FFF2-40B4-BE49-F238E27FC236}">
              <a16:creationId xmlns:a16="http://schemas.microsoft.com/office/drawing/2014/main" id="{9366E914-8C0E-4757-B103-3C3B1B10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65" name="Picture 858">
          <a:extLst>
            <a:ext uri="{FF2B5EF4-FFF2-40B4-BE49-F238E27FC236}">
              <a16:creationId xmlns:a16="http://schemas.microsoft.com/office/drawing/2014/main" id="{C2D5F315-15AC-48CF-86F5-90CD330A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66" name="Picture 858">
          <a:extLst>
            <a:ext uri="{FF2B5EF4-FFF2-40B4-BE49-F238E27FC236}">
              <a16:creationId xmlns:a16="http://schemas.microsoft.com/office/drawing/2014/main" id="{026F7F07-0D07-4F74-A1F4-977A4E8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67" name="Picture 858">
          <a:extLst>
            <a:ext uri="{FF2B5EF4-FFF2-40B4-BE49-F238E27FC236}">
              <a16:creationId xmlns:a16="http://schemas.microsoft.com/office/drawing/2014/main" id="{E1EA3BDC-F1CF-4C97-9529-4C436378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68" name="Picture 858">
          <a:extLst>
            <a:ext uri="{FF2B5EF4-FFF2-40B4-BE49-F238E27FC236}">
              <a16:creationId xmlns:a16="http://schemas.microsoft.com/office/drawing/2014/main" id="{79BC7974-E104-4D41-81B0-F377D7E6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69" name="Picture 858">
          <a:extLst>
            <a:ext uri="{FF2B5EF4-FFF2-40B4-BE49-F238E27FC236}">
              <a16:creationId xmlns:a16="http://schemas.microsoft.com/office/drawing/2014/main" id="{7DEB2830-A82F-4919-8A51-0589AA24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70" name="Picture 858">
          <a:extLst>
            <a:ext uri="{FF2B5EF4-FFF2-40B4-BE49-F238E27FC236}">
              <a16:creationId xmlns:a16="http://schemas.microsoft.com/office/drawing/2014/main" id="{800EC165-AF07-4D08-A36A-62E1DF5D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71" name="Picture 858">
          <a:extLst>
            <a:ext uri="{FF2B5EF4-FFF2-40B4-BE49-F238E27FC236}">
              <a16:creationId xmlns:a16="http://schemas.microsoft.com/office/drawing/2014/main" id="{6E4BDF71-E2ED-4281-98C4-AE36FD21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72" name="Picture 858">
          <a:extLst>
            <a:ext uri="{FF2B5EF4-FFF2-40B4-BE49-F238E27FC236}">
              <a16:creationId xmlns:a16="http://schemas.microsoft.com/office/drawing/2014/main" id="{C4D47ABD-2EB5-414B-93E1-DCB95AE2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73" name="Picture 858">
          <a:extLst>
            <a:ext uri="{FF2B5EF4-FFF2-40B4-BE49-F238E27FC236}">
              <a16:creationId xmlns:a16="http://schemas.microsoft.com/office/drawing/2014/main" id="{4980532A-06B4-431E-A8FE-5FF7683D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74" name="Picture 858">
          <a:extLst>
            <a:ext uri="{FF2B5EF4-FFF2-40B4-BE49-F238E27FC236}">
              <a16:creationId xmlns:a16="http://schemas.microsoft.com/office/drawing/2014/main" id="{6352A84B-FB54-4E18-9A34-9FB9EA3B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75" name="Picture 858">
          <a:extLst>
            <a:ext uri="{FF2B5EF4-FFF2-40B4-BE49-F238E27FC236}">
              <a16:creationId xmlns:a16="http://schemas.microsoft.com/office/drawing/2014/main" id="{8CB16CA8-DA87-434F-A7B4-1D8D00EC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76" name="Picture 858">
          <a:extLst>
            <a:ext uri="{FF2B5EF4-FFF2-40B4-BE49-F238E27FC236}">
              <a16:creationId xmlns:a16="http://schemas.microsoft.com/office/drawing/2014/main" id="{74D775A9-A756-4901-B385-69375B01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77" name="Picture 858">
          <a:extLst>
            <a:ext uri="{FF2B5EF4-FFF2-40B4-BE49-F238E27FC236}">
              <a16:creationId xmlns:a16="http://schemas.microsoft.com/office/drawing/2014/main" id="{CD11D926-B556-4341-A312-CDDFAA79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78" name="Picture 858">
          <a:extLst>
            <a:ext uri="{FF2B5EF4-FFF2-40B4-BE49-F238E27FC236}">
              <a16:creationId xmlns:a16="http://schemas.microsoft.com/office/drawing/2014/main" id="{9B5E4C61-808D-42D2-B2D0-D2292C83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79" name="Picture 858">
          <a:extLst>
            <a:ext uri="{FF2B5EF4-FFF2-40B4-BE49-F238E27FC236}">
              <a16:creationId xmlns:a16="http://schemas.microsoft.com/office/drawing/2014/main" id="{0C54D5BE-B780-4841-B97F-7E5D77A6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80" name="Picture 858">
          <a:extLst>
            <a:ext uri="{FF2B5EF4-FFF2-40B4-BE49-F238E27FC236}">
              <a16:creationId xmlns:a16="http://schemas.microsoft.com/office/drawing/2014/main" id="{35835D2B-A531-4D40-A7C4-F998B242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81" name="Picture 858">
          <a:extLst>
            <a:ext uri="{FF2B5EF4-FFF2-40B4-BE49-F238E27FC236}">
              <a16:creationId xmlns:a16="http://schemas.microsoft.com/office/drawing/2014/main" id="{8DDBF80E-F446-4734-8170-68821847C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82" name="Picture 858">
          <a:extLst>
            <a:ext uri="{FF2B5EF4-FFF2-40B4-BE49-F238E27FC236}">
              <a16:creationId xmlns:a16="http://schemas.microsoft.com/office/drawing/2014/main" id="{95ADCEC4-81C3-400B-A044-532FD3B0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83" name="Picture 858">
          <a:extLst>
            <a:ext uri="{FF2B5EF4-FFF2-40B4-BE49-F238E27FC236}">
              <a16:creationId xmlns:a16="http://schemas.microsoft.com/office/drawing/2014/main" id="{CBB0E9CA-4684-48EF-8527-1FA2317D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84" name="Picture 858">
          <a:extLst>
            <a:ext uri="{FF2B5EF4-FFF2-40B4-BE49-F238E27FC236}">
              <a16:creationId xmlns:a16="http://schemas.microsoft.com/office/drawing/2014/main" id="{4EA1CA78-CBF4-4084-B917-DAE6C331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85" name="Picture 858">
          <a:extLst>
            <a:ext uri="{FF2B5EF4-FFF2-40B4-BE49-F238E27FC236}">
              <a16:creationId xmlns:a16="http://schemas.microsoft.com/office/drawing/2014/main" id="{DC726FC7-F9AC-43EF-AF68-90772248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86" name="Picture 858">
          <a:extLst>
            <a:ext uri="{FF2B5EF4-FFF2-40B4-BE49-F238E27FC236}">
              <a16:creationId xmlns:a16="http://schemas.microsoft.com/office/drawing/2014/main" id="{E6A542B3-9F79-45F1-BAE4-9524C435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87" name="Picture 858">
          <a:extLst>
            <a:ext uri="{FF2B5EF4-FFF2-40B4-BE49-F238E27FC236}">
              <a16:creationId xmlns:a16="http://schemas.microsoft.com/office/drawing/2014/main" id="{BBE4C575-9CEB-4901-9959-6FE5E184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88" name="Picture 858">
          <a:extLst>
            <a:ext uri="{FF2B5EF4-FFF2-40B4-BE49-F238E27FC236}">
              <a16:creationId xmlns:a16="http://schemas.microsoft.com/office/drawing/2014/main" id="{0F033B81-28EC-4C26-8710-8C8BE7AD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89" name="Picture 858">
          <a:extLst>
            <a:ext uri="{FF2B5EF4-FFF2-40B4-BE49-F238E27FC236}">
              <a16:creationId xmlns:a16="http://schemas.microsoft.com/office/drawing/2014/main" id="{0F788CD1-D026-4E32-91CC-957FEC70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90" name="Picture 858">
          <a:extLst>
            <a:ext uri="{FF2B5EF4-FFF2-40B4-BE49-F238E27FC236}">
              <a16:creationId xmlns:a16="http://schemas.microsoft.com/office/drawing/2014/main" id="{FBE9116D-66D0-4E24-B95E-8E8B633C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91" name="Picture 858">
          <a:extLst>
            <a:ext uri="{FF2B5EF4-FFF2-40B4-BE49-F238E27FC236}">
              <a16:creationId xmlns:a16="http://schemas.microsoft.com/office/drawing/2014/main" id="{ED4F5D2C-C8D1-4ABE-9E5B-D56ABD22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92" name="Picture 858">
          <a:extLst>
            <a:ext uri="{FF2B5EF4-FFF2-40B4-BE49-F238E27FC236}">
              <a16:creationId xmlns:a16="http://schemas.microsoft.com/office/drawing/2014/main" id="{13F118A2-96AD-4B7F-96DA-CB3F717F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93" name="Picture 858">
          <a:extLst>
            <a:ext uri="{FF2B5EF4-FFF2-40B4-BE49-F238E27FC236}">
              <a16:creationId xmlns:a16="http://schemas.microsoft.com/office/drawing/2014/main" id="{18655B31-92B2-43B4-A1C2-BFF9FE2C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94" name="Picture 858">
          <a:extLst>
            <a:ext uri="{FF2B5EF4-FFF2-40B4-BE49-F238E27FC236}">
              <a16:creationId xmlns:a16="http://schemas.microsoft.com/office/drawing/2014/main" id="{367CCCF8-F28F-40E2-960B-D6A63BBF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95" name="Picture 858">
          <a:extLst>
            <a:ext uri="{FF2B5EF4-FFF2-40B4-BE49-F238E27FC236}">
              <a16:creationId xmlns:a16="http://schemas.microsoft.com/office/drawing/2014/main" id="{0628CF07-B2AA-42EB-B2BC-A4CEB513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96" name="Picture 858">
          <a:extLst>
            <a:ext uri="{FF2B5EF4-FFF2-40B4-BE49-F238E27FC236}">
              <a16:creationId xmlns:a16="http://schemas.microsoft.com/office/drawing/2014/main" id="{521A51A3-E4CB-44FF-A9E4-155AB977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97" name="Picture 858">
          <a:extLst>
            <a:ext uri="{FF2B5EF4-FFF2-40B4-BE49-F238E27FC236}">
              <a16:creationId xmlns:a16="http://schemas.microsoft.com/office/drawing/2014/main" id="{E3F8C312-47BD-498A-96B9-6F00C00A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98" name="Picture 858">
          <a:extLst>
            <a:ext uri="{FF2B5EF4-FFF2-40B4-BE49-F238E27FC236}">
              <a16:creationId xmlns:a16="http://schemas.microsoft.com/office/drawing/2014/main" id="{9778FBEC-1E88-43E0-A394-C0E0C1EC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499" name="Picture 858">
          <a:extLst>
            <a:ext uri="{FF2B5EF4-FFF2-40B4-BE49-F238E27FC236}">
              <a16:creationId xmlns:a16="http://schemas.microsoft.com/office/drawing/2014/main" id="{83D8F1C5-3DDF-41B9-8EFB-467E7BA6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00" name="Picture 858">
          <a:extLst>
            <a:ext uri="{FF2B5EF4-FFF2-40B4-BE49-F238E27FC236}">
              <a16:creationId xmlns:a16="http://schemas.microsoft.com/office/drawing/2014/main" id="{42962DEE-6B0B-4797-BE6B-CE787188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01" name="Picture 858">
          <a:extLst>
            <a:ext uri="{FF2B5EF4-FFF2-40B4-BE49-F238E27FC236}">
              <a16:creationId xmlns:a16="http://schemas.microsoft.com/office/drawing/2014/main" id="{06059206-90D6-4C65-AB2B-97C40947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02" name="Picture 858">
          <a:extLst>
            <a:ext uri="{FF2B5EF4-FFF2-40B4-BE49-F238E27FC236}">
              <a16:creationId xmlns:a16="http://schemas.microsoft.com/office/drawing/2014/main" id="{E204557C-CD27-4437-9CA6-6FA941A4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03" name="Picture 858">
          <a:extLst>
            <a:ext uri="{FF2B5EF4-FFF2-40B4-BE49-F238E27FC236}">
              <a16:creationId xmlns:a16="http://schemas.microsoft.com/office/drawing/2014/main" id="{536C83AB-3B36-4CE0-B512-1F7FAD97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04" name="Picture 858">
          <a:extLst>
            <a:ext uri="{FF2B5EF4-FFF2-40B4-BE49-F238E27FC236}">
              <a16:creationId xmlns:a16="http://schemas.microsoft.com/office/drawing/2014/main" id="{391BE010-093A-4422-853F-CE93C0FA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05" name="Picture 858">
          <a:extLst>
            <a:ext uri="{FF2B5EF4-FFF2-40B4-BE49-F238E27FC236}">
              <a16:creationId xmlns:a16="http://schemas.microsoft.com/office/drawing/2014/main" id="{A3724D70-3016-45C6-98A5-E2FAF454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06" name="Picture 858">
          <a:extLst>
            <a:ext uri="{FF2B5EF4-FFF2-40B4-BE49-F238E27FC236}">
              <a16:creationId xmlns:a16="http://schemas.microsoft.com/office/drawing/2014/main" id="{EC6086BE-D2E1-428F-A21E-88D93084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07" name="Picture 858">
          <a:extLst>
            <a:ext uri="{FF2B5EF4-FFF2-40B4-BE49-F238E27FC236}">
              <a16:creationId xmlns:a16="http://schemas.microsoft.com/office/drawing/2014/main" id="{2C607A61-8FBA-4290-8AA2-48FBAA65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08" name="Picture 858">
          <a:extLst>
            <a:ext uri="{FF2B5EF4-FFF2-40B4-BE49-F238E27FC236}">
              <a16:creationId xmlns:a16="http://schemas.microsoft.com/office/drawing/2014/main" id="{93C0C335-213A-44D3-A641-AC756977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09" name="Picture 858">
          <a:extLst>
            <a:ext uri="{FF2B5EF4-FFF2-40B4-BE49-F238E27FC236}">
              <a16:creationId xmlns:a16="http://schemas.microsoft.com/office/drawing/2014/main" id="{20678423-71EA-415D-B41B-6D529C7A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10" name="Picture 858">
          <a:extLst>
            <a:ext uri="{FF2B5EF4-FFF2-40B4-BE49-F238E27FC236}">
              <a16:creationId xmlns:a16="http://schemas.microsoft.com/office/drawing/2014/main" id="{331698FF-5883-4C52-8B76-C4CB641C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11" name="Picture 858">
          <a:extLst>
            <a:ext uri="{FF2B5EF4-FFF2-40B4-BE49-F238E27FC236}">
              <a16:creationId xmlns:a16="http://schemas.microsoft.com/office/drawing/2014/main" id="{0BECD6E2-24C4-4C2A-BA43-AAE57DD2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12" name="Picture 858">
          <a:extLst>
            <a:ext uri="{FF2B5EF4-FFF2-40B4-BE49-F238E27FC236}">
              <a16:creationId xmlns:a16="http://schemas.microsoft.com/office/drawing/2014/main" id="{94AE8D54-A483-4EE6-B7A5-AD28F13D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13" name="Picture 858">
          <a:extLst>
            <a:ext uri="{FF2B5EF4-FFF2-40B4-BE49-F238E27FC236}">
              <a16:creationId xmlns:a16="http://schemas.microsoft.com/office/drawing/2014/main" id="{810E9B74-728F-46AD-8172-5F7182D88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14" name="Picture 858">
          <a:extLst>
            <a:ext uri="{FF2B5EF4-FFF2-40B4-BE49-F238E27FC236}">
              <a16:creationId xmlns:a16="http://schemas.microsoft.com/office/drawing/2014/main" id="{E92C071C-F03F-4528-9F05-3942C756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15" name="Picture 858">
          <a:extLst>
            <a:ext uri="{FF2B5EF4-FFF2-40B4-BE49-F238E27FC236}">
              <a16:creationId xmlns:a16="http://schemas.microsoft.com/office/drawing/2014/main" id="{38517404-DC61-41FA-BFA5-FD43C82F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16" name="Picture 858">
          <a:extLst>
            <a:ext uri="{FF2B5EF4-FFF2-40B4-BE49-F238E27FC236}">
              <a16:creationId xmlns:a16="http://schemas.microsoft.com/office/drawing/2014/main" id="{C7E972B5-DAA7-42B6-9B26-579A4DE3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17" name="Picture 858">
          <a:extLst>
            <a:ext uri="{FF2B5EF4-FFF2-40B4-BE49-F238E27FC236}">
              <a16:creationId xmlns:a16="http://schemas.microsoft.com/office/drawing/2014/main" id="{C794B3E4-A5C2-450D-A512-4D354C61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18" name="Picture 858">
          <a:extLst>
            <a:ext uri="{FF2B5EF4-FFF2-40B4-BE49-F238E27FC236}">
              <a16:creationId xmlns:a16="http://schemas.microsoft.com/office/drawing/2014/main" id="{D09D6123-EB74-4273-806B-C5CCE842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19" name="Picture 858">
          <a:extLst>
            <a:ext uri="{FF2B5EF4-FFF2-40B4-BE49-F238E27FC236}">
              <a16:creationId xmlns:a16="http://schemas.microsoft.com/office/drawing/2014/main" id="{08F005D1-BE4A-444B-AE8F-69633F61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20" name="Picture 858">
          <a:extLst>
            <a:ext uri="{FF2B5EF4-FFF2-40B4-BE49-F238E27FC236}">
              <a16:creationId xmlns:a16="http://schemas.microsoft.com/office/drawing/2014/main" id="{AD9F0BB2-6C03-41DC-9103-2EA5D8BA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21" name="Picture 858">
          <a:extLst>
            <a:ext uri="{FF2B5EF4-FFF2-40B4-BE49-F238E27FC236}">
              <a16:creationId xmlns:a16="http://schemas.microsoft.com/office/drawing/2014/main" id="{31B6F5AC-8EF3-4969-BE12-E0B103A3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22" name="Picture 858">
          <a:extLst>
            <a:ext uri="{FF2B5EF4-FFF2-40B4-BE49-F238E27FC236}">
              <a16:creationId xmlns:a16="http://schemas.microsoft.com/office/drawing/2014/main" id="{0AEC73C5-74E0-4472-891F-42C0418E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23" name="Picture 858">
          <a:extLst>
            <a:ext uri="{FF2B5EF4-FFF2-40B4-BE49-F238E27FC236}">
              <a16:creationId xmlns:a16="http://schemas.microsoft.com/office/drawing/2014/main" id="{1F570248-368B-4809-BBA8-8D3DFC42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24" name="Picture 858">
          <a:extLst>
            <a:ext uri="{FF2B5EF4-FFF2-40B4-BE49-F238E27FC236}">
              <a16:creationId xmlns:a16="http://schemas.microsoft.com/office/drawing/2014/main" id="{71057FA6-7176-492C-B3E9-79F76B55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25" name="Picture 858">
          <a:extLst>
            <a:ext uri="{FF2B5EF4-FFF2-40B4-BE49-F238E27FC236}">
              <a16:creationId xmlns:a16="http://schemas.microsoft.com/office/drawing/2014/main" id="{8A827574-4B1B-4A9F-92D0-583F5FCF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26" name="Picture 858">
          <a:extLst>
            <a:ext uri="{FF2B5EF4-FFF2-40B4-BE49-F238E27FC236}">
              <a16:creationId xmlns:a16="http://schemas.microsoft.com/office/drawing/2014/main" id="{3F2774C9-423D-4A0C-AF8C-4FBCE90C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27" name="Picture 858">
          <a:extLst>
            <a:ext uri="{FF2B5EF4-FFF2-40B4-BE49-F238E27FC236}">
              <a16:creationId xmlns:a16="http://schemas.microsoft.com/office/drawing/2014/main" id="{5677FF85-52DE-46EF-BB1A-567F118F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28" name="Picture 858">
          <a:extLst>
            <a:ext uri="{FF2B5EF4-FFF2-40B4-BE49-F238E27FC236}">
              <a16:creationId xmlns:a16="http://schemas.microsoft.com/office/drawing/2014/main" id="{B25BF980-8F6A-4AA6-ACDE-2272FD47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29" name="Picture 858">
          <a:extLst>
            <a:ext uri="{FF2B5EF4-FFF2-40B4-BE49-F238E27FC236}">
              <a16:creationId xmlns:a16="http://schemas.microsoft.com/office/drawing/2014/main" id="{5B70D495-DBB0-4317-B13B-FBD9B25F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30" name="Picture 858">
          <a:extLst>
            <a:ext uri="{FF2B5EF4-FFF2-40B4-BE49-F238E27FC236}">
              <a16:creationId xmlns:a16="http://schemas.microsoft.com/office/drawing/2014/main" id="{B6347D96-8943-4E05-A5DD-F958BE16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31" name="Picture 858">
          <a:extLst>
            <a:ext uri="{FF2B5EF4-FFF2-40B4-BE49-F238E27FC236}">
              <a16:creationId xmlns:a16="http://schemas.microsoft.com/office/drawing/2014/main" id="{4B0885C2-7DDA-445B-8926-B4288FA5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32" name="Picture 858">
          <a:extLst>
            <a:ext uri="{FF2B5EF4-FFF2-40B4-BE49-F238E27FC236}">
              <a16:creationId xmlns:a16="http://schemas.microsoft.com/office/drawing/2014/main" id="{DD6F0A62-51E1-4806-960C-BEC5EDA4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33" name="Picture 858">
          <a:extLst>
            <a:ext uri="{FF2B5EF4-FFF2-40B4-BE49-F238E27FC236}">
              <a16:creationId xmlns:a16="http://schemas.microsoft.com/office/drawing/2014/main" id="{68BD8CB5-D4A6-4406-90ED-DBDA5A3C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34" name="Picture 858">
          <a:extLst>
            <a:ext uri="{FF2B5EF4-FFF2-40B4-BE49-F238E27FC236}">
              <a16:creationId xmlns:a16="http://schemas.microsoft.com/office/drawing/2014/main" id="{B9A92BF3-5A40-470F-A751-1B77B9A3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35" name="Picture 858">
          <a:extLst>
            <a:ext uri="{FF2B5EF4-FFF2-40B4-BE49-F238E27FC236}">
              <a16:creationId xmlns:a16="http://schemas.microsoft.com/office/drawing/2014/main" id="{5FA4F31E-C2D2-470A-8BF2-90F8E26E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36" name="Picture 858">
          <a:extLst>
            <a:ext uri="{FF2B5EF4-FFF2-40B4-BE49-F238E27FC236}">
              <a16:creationId xmlns:a16="http://schemas.microsoft.com/office/drawing/2014/main" id="{1106D479-C38D-470B-B7CB-7EADC6D2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37" name="Picture 858">
          <a:extLst>
            <a:ext uri="{FF2B5EF4-FFF2-40B4-BE49-F238E27FC236}">
              <a16:creationId xmlns:a16="http://schemas.microsoft.com/office/drawing/2014/main" id="{D5CE8577-8FB8-4180-8605-8D9D937C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38" name="Picture 858">
          <a:extLst>
            <a:ext uri="{FF2B5EF4-FFF2-40B4-BE49-F238E27FC236}">
              <a16:creationId xmlns:a16="http://schemas.microsoft.com/office/drawing/2014/main" id="{778F5616-9E9C-4A89-A70B-A3121EC0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39" name="Picture 858">
          <a:extLst>
            <a:ext uri="{FF2B5EF4-FFF2-40B4-BE49-F238E27FC236}">
              <a16:creationId xmlns:a16="http://schemas.microsoft.com/office/drawing/2014/main" id="{AEB1657B-9B36-45A0-9E69-76C716B0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40" name="Picture 858">
          <a:extLst>
            <a:ext uri="{FF2B5EF4-FFF2-40B4-BE49-F238E27FC236}">
              <a16:creationId xmlns:a16="http://schemas.microsoft.com/office/drawing/2014/main" id="{44E97D34-6666-4D44-A49D-E7D74227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41" name="Picture 858">
          <a:extLst>
            <a:ext uri="{FF2B5EF4-FFF2-40B4-BE49-F238E27FC236}">
              <a16:creationId xmlns:a16="http://schemas.microsoft.com/office/drawing/2014/main" id="{6E50C230-5219-4258-A4D9-FF1EB7F0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42" name="Picture 858">
          <a:extLst>
            <a:ext uri="{FF2B5EF4-FFF2-40B4-BE49-F238E27FC236}">
              <a16:creationId xmlns:a16="http://schemas.microsoft.com/office/drawing/2014/main" id="{5DDD5652-DD22-46F0-BF59-3A17BB66C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43" name="Picture 858">
          <a:extLst>
            <a:ext uri="{FF2B5EF4-FFF2-40B4-BE49-F238E27FC236}">
              <a16:creationId xmlns:a16="http://schemas.microsoft.com/office/drawing/2014/main" id="{AA849052-D7EC-4DBE-8E16-FB5C6ABC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44" name="Picture 858">
          <a:extLst>
            <a:ext uri="{FF2B5EF4-FFF2-40B4-BE49-F238E27FC236}">
              <a16:creationId xmlns:a16="http://schemas.microsoft.com/office/drawing/2014/main" id="{6BED2FE3-CB6B-4E6A-A0F9-86335E48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45" name="Picture 858">
          <a:extLst>
            <a:ext uri="{FF2B5EF4-FFF2-40B4-BE49-F238E27FC236}">
              <a16:creationId xmlns:a16="http://schemas.microsoft.com/office/drawing/2014/main" id="{571E303D-3740-45F6-AD0D-510FDD32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46" name="Picture 858">
          <a:extLst>
            <a:ext uri="{FF2B5EF4-FFF2-40B4-BE49-F238E27FC236}">
              <a16:creationId xmlns:a16="http://schemas.microsoft.com/office/drawing/2014/main" id="{D78E0C07-ACD7-4407-BF37-CEC03BCE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47" name="Picture 858">
          <a:extLst>
            <a:ext uri="{FF2B5EF4-FFF2-40B4-BE49-F238E27FC236}">
              <a16:creationId xmlns:a16="http://schemas.microsoft.com/office/drawing/2014/main" id="{B543AB7C-3067-4F4E-AA18-1E49C160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48" name="Picture 858">
          <a:extLst>
            <a:ext uri="{FF2B5EF4-FFF2-40B4-BE49-F238E27FC236}">
              <a16:creationId xmlns:a16="http://schemas.microsoft.com/office/drawing/2014/main" id="{58ADD542-FDEB-4ADC-BB26-89854B3D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49" name="Picture 858">
          <a:extLst>
            <a:ext uri="{FF2B5EF4-FFF2-40B4-BE49-F238E27FC236}">
              <a16:creationId xmlns:a16="http://schemas.microsoft.com/office/drawing/2014/main" id="{578D2016-14D5-42A4-8928-C7C32C40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50" name="Picture 858">
          <a:extLst>
            <a:ext uri="{FF2B5EF4-FFF2-40B4-BE49-F238E27FC236}">
              <a16:creationId xmlns:a16="http://schemas.microsoft.com/office/drawing/2014/main" id="{8D0A7167-1FA4-4816-9F51-02B0A9F6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51" name="Picture 858">
          <a:extLst>
            <a:ext uri="{FF2B5EF4-FFF2-40B4-BE49-F238E27FC236}">
              <a16:creationId xmlns:a16="http://schemas.microsoft.com/office/drawing/2014/main" id="{30354530-FC16-4E2D-A9B1-B39143A4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52" name="Picture 858">
          <a:extLst>
            <a:ext uri="{FF2B5EF4-FFF2-40B4-BE49-F238E27FC236}">
              <a16:creationId xmlns:a16="http://schemas.microsoft.com/office/drawing/2014/main" id="{84B463F0-26D7-47BB-B273-D864CA90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53" name="Picture 858">
          <a:extLst>
            <a:ext uri="{FF2B5EF4-FFF2-40B4-BE49-F238E27FC236}">
              <a16:creationId xmlns:a16="http://schemas.microsoft.com/office/drawing/2014/main" id="{D553EFAF-5D5B-4081-BE6F-A0ADD2C7E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54" name="Picture 858">
          <a:extLst>
            <a:ext uri="{FF2B5EF4-FFF2-40B4-BE49-F238E27FC236}">
              <a16:creationId xmlns:a16="http://schemas.microsoft.com/office/drawing/2014/main" id="{9476AC96-A364-41EB-BC72-5A1AF365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55" name="Picture 858">
          <a:extLst>
            <a:ext uri="{FF2B5EF4-FFF2-40B4-BE49-F238E27FC236}">
              <a16:creationId xmlns:a16="http://schemas.microsoft.com/office/drawing/2014/main" id="{39213CFD-9BA5-465F-B8AA-7BA1F3ED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56" name="Picture 858">
          <a:extLst>
            <a:ext uri="{FF2B5EF4-FFF2-40B4-BE49-F238E27FC236}">
              <a16:creationId xmlns:a16="http://schemas.microsoft.com/office/drawing/2014/main" id="{6B2BC3AC-BAED-4598-9813-E7FCED0E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57" name="Picture 858">
          <a:extLst>
            <a:ext uri="{FF2B5EF4-FFF2-40B4-BE49-F238E27FC236}">
              <a16:creationId xmlns:a16="http://schemas.microsoft.com/office/drawing/2014/main" id="{AA4C338D-991E-43EA-8E4F-EC41C1EC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58" name="Picture 858">
          <a:extLst>
            <a:ext uri="{FF2B5EF4-FFF2-40B4-BE49-F238E27FC236}">
              <a16:creationId xmlns:a16="http://schemas.microsoft.com/office/drawing/2014/main" id="{D05C1466-4657-416B-AC3B-CC3BA709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59" name="Picture 858">
          <a:extLst>
            <a:ext uri="{FF2B5EF4-FFF2-40B4-BE49-F238E27FC236}">
              <a16:creationId xmlns:a16="http://schemas.microsoft.com/office/drawing/2014/main" id="{B052222E-46E1-489B-B5A1-5DAB6780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60" name="Picture 858">
          <a:extLst>
            <a:ext uri="{FF2B5EF4-FFF2-40B4-BE49-F238E27FC236}">
              <a16:creationId xmlns:a16="http://schemas.microsoft.com/office/drawing/2014/main" id="{618A0665-5869-41F0-AAF5-AB94641D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61" name="Picture 858">
          <a:extLst>
            <a:ext uri="{FF2B5EF4-FFF2-40B4-BE49-F238E27FC236}">
              <a16:creationId xmlns:a16="http://schemas.microsoft.com/office/drawing/2014/main" id="{1196EBEB-6378-4D4A-8695-A0576D3B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62" name="Picture 858">
          <a:extLst>
            <a:ext uri="{FF2B5EF4-FFF2-40B4-BE49-F238E27FC236}">
              <a16:creationId xmlns:a16="http://schemas.microsoft.com/office/drawing/2014/main" id="{6D45C3A2-4EC1-4988-8048-E7CD1F3C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63" name="Picture 858">
          <a:extLst>
            <a:ext uri="{FF2B5EF4-FFF2-40B4-BE49-F238E27FC236}">
              <a16:creationId xmlns:a16="http://schemas.microsoft.com/office/drawing/2014/main" id="{03690A2A-1729-4838-9C22-E6E93A07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64" name="Picture 858">
          <a:extLst>
            <a:ext uri="{FF2B5EF4-FFF2-40B4-BE49-F238E27FC236}">
              <a16:creationId xmlns:a16="http://schemas.microsoft.com/office/drawing/2014/main" id="{D9A33CAA-2D8F-4483-B069-F804D011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65" name="Picture 858">
          <a:extLst>
            <a:ext uri="{FF2B5EF4-FFF2-40B4-BE49-F238E27FC236}">
              <a16:creationId xmlns:a16="http://schemas.microsoft.com/office/drawing/2014/main" id="{7263D370-04A0-4ACC-B8FD-2F137598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66" name="Picture 858">
          <a:extLst>
            <a:ext uri="{FF2B5EF4-FFF2-40B4-BE49-F238E27FC236}">
              <a16:creationId xmlns:a16="http://schemas.microsoft.com/office/drawing/2014/main" id="{A3477092-5494-42F7-BED3-FC8A53A3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67" name="Picture 858">
          <a:extLst>
            <a:ext uri="{FF2B5EF4-FFF2-40B4-BE49-F238E27FC236}">
              <a16:creationId xmlns:a16="http://schemas.microsoft.com/office/drawing/2014/main" id="{B54E15C7-9178-44D1-A65C-1C97D0AF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68" name="Picture 858">
          <a:extLst>
            <a:ext uri="{FF2B5EF4-FFF2-40B4-BE49-F238E27FC236}">
              <a16:creationId xmlns:a16="http://schemas.microsoft.com/office/drawing/2014/main" id="{9C190D87-2297-406E-9C9D-CF1CE60B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69" name="Picture 858">
          <a:extLst>
            <a:ext uri="{FF2B5EF4-FFF2-40B4-BE49-F238E27FC236}">
              <a16:creationId xmlns:a16="http://schemas.microsoft.com/office/drawing/2014/main" id="{07B8129D-6599-41AB-8E90-13B350BF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70" name="Picture 858">
          <a:extLst>
            <a:ext uri="{FF2B5EF4-FFF2-40B4-BE49-F238E27FC236}">
              <a16:creationId xmlns:a16="http://schemas.microsoft.com/office/drawing/2014/main" id="{A4418EAE-6ABB-42F3-9E61-C24E6494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71" name="Picture 858">
          <a:extLst>
            <a:ext uri="{FF2B5EF4-FFF2-40B4-BE49-F238E27FC236}">
              <a16:creationId xmlns:a16="http://schemas.microsoft.com/office/drawing/2014/main" id="{B4AE14F2-20C2-4670-984B-3186C53D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72" name="Picture 858">
          <a:extLst>
            <a:ext uri="{FF2B5EF4-FFF2-40B4-BE49-F238E27FC236}">
              <a16:creationId xmlns:a16="http://schemas.microsoft.com/office/drawing/2014/main" id="{5DBCCE5E-34E2-4388-8C4A-02CCE1F8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73" name="Picture 858">
          <a:extLst>
            <a:ext uri="{FF2B5EF4-FFF2-40B4-BE49-F238E27FC236}">
              <a16:creationId xmlns:a16="http://schemas.microsoft.com/office/drawing/2014/main" id="{92DDE200-B4BF-45F9-A9B7-207A623F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74" name="Picture 858">
          <a:extLst>
            <a:ext uri="{FF2B5EF4-FFF2-40B4-BE49-F238E27FC236}">
              <a16:creationId xmlns:a16="http://schemas.microsoft.com/office/drawing/2014/main" id="{0C27F260-5CC7-4543-874E-3CC7891A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75" name="Picture 858">
          <a:extLst>
            <a:ext uri="{FF2B5EF4-FFF2-40B4-BE49-F238E27FC236}">
              <a16:creationId xmlns:a16="http://schemas.microsoft.com/office/drawing/2014/main" id="{34D64888-903E-40BA-A32F-E7A4078C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76" name="Picture 858">
          <a:extLst>
            <a:ext uri="{FF2B5EF4-FFF2-40B4-BE49-F238E27FC236}">
              <a16:creationId xmlns:a16="http://schemas.microsoft.com/office/drawing/2014/main" id="{9B40617D-B4C6-4B98-9ED0-0375AD09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77" name="Picture 858">
          <a:extLst>
            <a:ext uri="{FF2B5EF4-FFF2-40B4-BE49-F238E27FC236}">
              <a16:creationId xmlns:a16="http://schemas.microsoft.com/office/drawing/2014/main" id="{6CEAF2FB-BA0E-4504-A3B5-4AB3BB63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78" name="Picture 858">
          <a:extLst>
            <a:ext uri="{FF2B5EF4-FFF2-40B4-BE49-F238E27FC236}">
              <a16:creationId xmlns:a16="http://schemas.microsoft.com/office/drawing/2014/main" id="{7C483F75-2A70-4BC9-A2F5-AAEF1EDF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79" name="Picture 858">
          <a:extLst>
            <a:ext uri="{FF2B5EF4-FFF2-40B4-BE49-F238E27FC236}">
              <a16:creationId xmlns:a16="http://schemas.microsoft.com/office/drawing/2014/main" id="{C189769A-D76C-4261-A1A8-3D59BEC2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80" name="Picture 858">
          <a:extLst>
            <a:ext uri="{FF2B5EF4-FFF2-40B4-BE49-F238E27FC236}">
              <a16:creationId xmlns:a16="http://schemas.microsoft.com/office/drawing/2014/main" id="{7DF788E7-A944-42C6-ACF1-BDDBA892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81" name="Picture 858">
          <a:extLst>
            <a:ext uri="{FF2B5EF4-FFF2-40B4-BE49-F238E27FC236}">
              <a16:creationId xmlns:a16="http://schemas.microsoft.com/office/drawing/2014/main" id="{DEFCC7CB-AC6A-41AE-918A-D589240C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82" name="Picture 858">
          <a:extLst>
            <a:ext uri="{FF2B5EF4-FFF2-40B4-BE49-F238E27FC236}">
              <a16:creationId xmlns:a16="http://schemas.microsoft.com/office/drawing/2014/main" id="{3759C2CB-CE24-423A-84C9-35EDA93C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83" name="Picture 858">
          <a:extLst>
            <a:ext uri="{FF2B5EF4-FFF2-40B4-BE49-F238E27FC236}">
              <a16:creationId xmlns:a16="http://schemas.microsoft.com/office/drawing/2014/main" id="{A698A900-2588-43B3-9661-3FC77B2A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84" name="Picture 858">
          <a:extLst>
            <a:ext uri="{FF2B5EF4-FFF2-40B4-BE49-F238E27FC236}">
              <a16:creationId xmlns:a16="http://schemas.microsoft.com/office/drawing/2014/main" id="{F17394C2-3958-45B3-8611-8DDF973A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85" name="Picture 858">
          <a:extLst>
            <a:ext uri="{FF2B5EF4-FFF2-40B4-BE49-F238E27FC236}">
              <a16:creationId xmlns:a16="http://schemas.microsoft.com/office/drawing/2014/main" id="{977BE57D-C022-4289-A19B-8CA97B7F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86" name="Picture 858">
          <a:extLst>
            <a:ext uri="{FF2B5EF4-FFF2-40B4-BE49-F238E27FC236}">
              <a16:creationId xmlns:a16="http://schemas.microsoft.com/office/drawing/2014/main" id="{AF4ACE7B-5C85-4426-966A-CCBAD6C0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87" name="Picture 858">
          <a:extLst>
            <a:ext uri="{FF2B5EF4-FFF2-40B4-BE49-F238E27FC236}">
              <a16:creationId xmlns:a16="http://schemas.microsoft.com/office/drawing/2014/main" id="{E29AFF96-EF94-4781-9E5F-53A3C316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88" name="Picture 858">
          <a:extLst>
            <a:ext uri="{FF2B5EF4-FFF2-40B4-BE49-F238E27FC236}">
              <a16:creationId xmlns:a16="http://schemas.microsoft.com/office/drawing/2014/main" id="{D983EEF4-8090-472D-8200-2681A95C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89" name="Picture 858">
          <a:extLst>
            <a:ext uri="{FF2B5EF4-FFF2-40B4-BE49-F238E27FC236}">
              <a16:creationId xmlns:a16="http://schemas.microsoft.com/office/drawing/2014/main" id="{B9C7AA0C-3241-4F26-BA98-216E60DD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90" name="Picture 858">
          <a:extLst>
            <a:ext uri="{FF2B5EF4-FFF2-40B4-BE49-F238E27FC236}">
              <a16:creationId xmlns:a16="http://schemas.microsoft.com/office/drawing/2014/main" id="{B55381CD-11DB-4A60-ADE7-3EF1A1F9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91" name="Picture 858">
          <a:extLst>
            <a:ext uri="{FF2B5EF4-FFF2-40B4-BE49-F238E27FC236}">
              <a16:creationId xmlns:a16="http://schemas.microsoft.com/office/drawing/2014/main" id="{FA1234D3-0EE5-40B0-8F95-22D92DED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92" name="Picture 858">
          <a:extLst>
            <a:ext uri="{FF2B5EF4-FFF2-40B4-BE49-F238E27FC236}">
              <a16:creationId xmlns:a16="http://schemas.microsoft.com/office/drawing/2014/main" id="{26D9F7B3-D75C-401F-876A-C20D858F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93" name="Picture 858">
          <a:extLst>
            <a:ext uri="{FF2B5EF4-FFF2-40B4-BE49-F238E27FC236}">
              <a16:creationId xmlns:a16="http://schemas.microsoft.com/office/drawing/2014/main" id="{D204C4B8-DA40-4800-A1FE-22ADFF32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94" name="Picture 858">
          <a:extLst>
            <a:ext uri="{FF2B5EF4-FFF2-40B4-BE49-F238E27FC236}">
              <a16:creationId xmlns:a16="http://schemas.microsoft.com/office/drawing/2014/main" id="{00AEB69F-4793-459E-B067-BF00FC9D3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95" name="Picture 858">
          <a:extLst>
            <a:ext uri="{FF2B5EF4-FFF2-40B4-BE49-F238E27FC236}">
              <a16:creationId xmlns:a16="http://schemas.microsoft.com/office/drawing/2014/main" id="{7C63E47A-0767-4EB2-B67A-60EFA147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96" name="Picture 858">
          <a:extLst>
            <a:ext uri="{FF2B5EF4-FFF2-40B4-BE49-F238E27FC236}">
              <a16:creationId xmlns:a16="http://schemas.microsoft.com/office/drawing/2014/main" id="{3BCA0230-604F-4A53-B53E-125FC3296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97" name="Picture 858">
          <a:extLst>
            <a:ext uri="{FF2B5EF4-FFF2-40B4-BE49-F238E27FC236}">
              <a16:creationId xmlns:a16="http://schemas.microsoft.com/office/drawing/2014/main" id="{E4BC2FF2-6090-4CB8-8DB2-033AA7AB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98" name="Picture 858">
          <a:extLst>
            <a:ext uri="{FF2B5EF4-FFF2-40B4-BE49-F238E27FC236}">
              <a16:creationId xmlns:a16="http://schemas.microsoft.com/office/drawing/2014/main" id="{4271B0B3-CDCD-408E-897C-640F068B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599" name="Picture 858">
          <a:extLst>
            <a:ext uri="{FF2B5EF4-FFF2-40B4-BE49-F238E27FC236}">
              <a16:creationId xmlns:a16="http://schemas.microsoft.com/office/drawing/2014/main" id="{FBD7E414-E039-48D8-A2D0-36D05FD5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00" name="Picture 858">
          <a:extLst>
            <a:ext uri="{FF2B5EF4-FFF2-40B4-BE49-F238E27FC236}">
              <a16:creationId xmlns:a16="http://schemas.microsoft.com/office/drawing/2014/main" id="{21AFA3DB-09C2-42C3-B4BF-176F3528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01" name="Picture 858">
          <a:extLst>
            <a:ext uri="{FF2B5EF4-FFF2-40B4-BE49-F238E27FC236}">
              <a16:creationId xmlns:a16="http://schemas.microsoft.com/office/drawing/2014/main" id="{A2F34843-E73D-4715-A82C-02850020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02" name="Picture 858">
          <a:extLst>
            <a:ext uri="{FF2B5EF4-FFF2-40B4-BE49-F238E27FC236}">
              <a16:creationId xmlns:a16="http://schemas.microsoft.com/office/drawing/2014/main" id="{BDA23A07-FE46-416C-9E43-2CFE5F14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03" name="Picture 858">
          <a:extLst>
            <a:ext uri="{FF2B5EF4-FFF2-40B4-BE49-F238E27FC236}">
              <a16:creationId xmlns:a16="http://schemas.microsoft.com/office/drawing/2014/main" id="{DD30489B-A861-4EEC-9D32-48ADA7B8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04" name="Picture 858">
          <a:extLst>
            <a:ext uri="{FF2B5EF4-FFF2-40B4-BE49-F238E27FC236}">
              <a16:creationId xmlns:a16="http://schemas.microsoft.com/office/drawing/2014/main" id="{23D4D124-C9FD-4D4C-9B17-9FEBA852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05" name="Picture 858">
          <a:extLst>
            <a:ext uri="{FF2B5EF4-FFF2-40B4-BE49-F238E27FC236}">
              <a16:creationId xmlns:a16="http://schemas.microsoft.com/office/drawing/2014/main" id="{94F67FE4-97FE-4628-98D3-D4C139BA1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06" name="Picture 858">
          <a:extLst>
            <a:ext uri="{FF2B5EF4-FFF2-40B4-BE49-F238E27FC236}">
              <a16:creationId xmlns:a16="http://schemas.microsoft.com/office/drawing/2014/main" id="{9A818D6D-4615-4280-9CD6-09B4CA9E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07" name="Picture 858">
          <a:extLst>
            <a:ext uri="{FF2B5EF4-FFF2-40B4-BE49-F238E27FC236}">
              <a16:creationId xmlns:a16="http://schemas.microsoft.com/office/drawing/2014/main" id="{54C93D96-762B-4A28-8ADE-45EBC30C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08" name="Picture 858">
          <a:extLst>
            <a:ext uri="{FF2B5EF4-FFF2-40B4-BE49-F238E27FC236}">
              <a16:creationId xmlns:a16="http://schemas.microsoft.com/office/drawing/2014/main" id="{065C33C2-CB2C-4D7F-94F4-FA50DD6E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09" name="Picture 858">
          <a:extLst>
            <a:ext uri="{FF2B5EF4-FFF2-40B4-BE49-F238E27FC236}">
              <a16:creationId xmlns:a16="http://schemas.microsoft.com/office/drawing/2014/main" id="{34EEF9FD-84F6-4104-B9F3-EB60A443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10" name="Picture 858">
          <a:extLst>
            <a:ext uri="{FF2B5EF4-FFF2-40B4-BE49-F238E27FC236}">
              <a16:creationId xmlns:a16="http://schemas.microsoft.com/office/drawing/2014/main" id="{AE7F2D78-655E-4130-8A9C-A8FC3FC8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11" name="Picture 858">
          <a:extLst>
            <a:ext uri="{FF2B5EF4-FFF2-40B4-BE49-F238E27FC236}">
              <a16:creationId xmlns:a16="http://schemas.microsoft.com/office/drawing/2014/main" id="{210BA5A9-AE3E-492C-BBF9-2DBDA6D0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12" name="Picture 858">
          <a:extLst>
            <a:ext uri="{FF2B5EF4-FFF2-40B4-BE49-F238E27FC236}">
              <a16:creationId xmlns:a16="http://schemas.microsoft.com/office/drawing/2014/main" id="{CCBA1AFA-1F4B-49A6-8A48-5A4C748D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13" name="Picture 858">
          <a:extLst>
            <a:ext uri="{FF2B5EF4-FFF2-40B4-BE49-F238E27FC236}">
              <a16:creationId xmlns:a16="http://schemas.microsoft.com/office/drawing/2014/main" id="{3A11011D-B25C-4E6F-95D1-EF87AD4D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14" name="Picture 858">
          <a:extLst>
            <a:ext uri="{FF2B5EF4-FFF2-40B4-BE49-F238E27FC236}">
              <a16:creationId xmlns:a16="http://schemas.microsoft.com/office/drawing/2014/main" id="{7D839416-B856-4DAC-8AA7-23ECD8A1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15" name="Picture 858">
          <a:extLst>
            <a:ext uri="{FF2B5EF4-FFF2-40B4-BE49-F238E27FC236}">
              <a16:creationId xmlns:a16="http://schemas.microsoft.com/office/drawing/2014/main" id="{13F0D307-CF20-45BE-B50F-46124E18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16" name="Picture 858">
          <a:extLst>
            <a:ext uri="{FF2B5EF4-FFF2-40B4-BE49-F238E27FC236}">
              <a16:creationId xmlns:a16="http://schemas.microsoft.com/office/drawing/2014/main" id="{3E8938EE-98BD-4B86-B3A0-A90BFCB6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17" name="Picture 858">
          <a:extLst>
            <a:ext uri="{FF2B5EF4-FFF2-40B4-BE49-F238E27FC236}">
              <a16:creationId xmlns:a16="http://schemas.microsoft.com/office/drawing/2014/main" id="{4C6F0D58-2A73-467D-AE08-7BA2DBA4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18" name="Picture 858">
          <a:extLst>
            <a:ext uri="{FF2B5EF4-FFF2-40B4-BE49-F238E27FC236}">
              <a16:creationId xmlns:a16="http://schemas.microsoft.com/office/drawing/2014/main" id="{946BAB72-C93E-4664-897B-D73B1482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19" name="Picture 858">
          <a:extLst>
            <a:ext uri="{FF2B5EF4-FFF2-40B4-BE49-F238E27FC236}">
              <a16:creationId xmlns:a16="http://schemas.microsoft.com/office/drawing/2014/main" id="{5E1BC558-E1C3-4813-B7EB-8AD02720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20" name="Picture 858">
          <a:extLst>
            <a:ext uri="{FF2B5EF4-FFF2-40B4-BE49-F238E27FC236}">
              <a16:creationId xmlns:a16="http://schemas.microsoft.com/office/drawing/2014/main" id="{FAE71086-2F88-44E5-B56F-B7FB951B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21" name="Picture 858">
          <a:extLst>
            <a:ext uri="{FF2B5EF4-FFF2-40B4-BE49-F238E27FC236}">
              <a16:creationId xmlns:a16="http://schemas.microsoft.com/office/drawing/2014/main" id="{4E1876D6-3E58-4703-BFD9-ABD9B7EF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22" name="Picture 858">
          <a:extLst>
            <a:ext uri="{FF2B5EF4-FFF2-40B4-BE49-F238E27FC236}">
              <a16:creationId xmlns:a16="http://schemas.microsoft.com/office/drawing/2014/main" id="{4B8D1BC2-75BE-4D53-BCD4-458F5AFA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23" name="Picture 858">
          <a:extLst>
            <a:ext uri="{FF2B5EF4-FFF2-40B4-BE49-F238E27FC236}">
              <a16:creationId xmlns:a16="http://schemas.microsoft.com/office/drawing/2014/main" id="{27DE471D-F77A-46EE-823F-8493CD6B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24" name="Picture 858">
          <a:extLst>
            <a:ext uri="{FF2B5EF4-FFF2-40B4-BE49-F238E27FC236}">
              <a16:creationId xmlns:a16="http://schemas.microsoft.com/office/drawing/2014/main" id="{30558DB5-7E80-44F2-A8D1-1FDE5D01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25" name="Picture 858">
          <a:extLst>
            <a:ext uri="{FF2B5EF4-FFF2-40B4-BE49-F238E27FC236}">
              <a16:creationId xmlns:a16="http://schemas.microsoft.com/office/drawing/2014/main" id="{B1E3B073-2ACB-44FD-9DE9-250E72C9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26" name="Picture 858">
          <a:extLst>
            <a:ext uri="{FF2B5EF4-FFF2-40B4-BE49-F238E27FC236}">
              <a16:creationId xmlns:a16="http://schemas.microsoft.com/office/drawing/2014/main" id="{30ED3997-A1AD-46EC-AE08-591C835B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27" name="Picture 858">
          <a:extLst>
            <a:ext uri="{FF2B5EF4-FFF2-40B4-BE49-F238E27FC236}">
              <a16:creationId xmlns:a16="http://schemas.microsoft.com/office/drawing/2014/main" id="{B69AEF8E-460F-4ED6-9D3B-297CF6E3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28" name="Picture 858">
          <a:extLst>
            <a:ext uri="{FF2B5EF4-FFF2-40B4-BE49-F238E27FC236}">
              <a16:creationId xmlns:a16="http://schemas.microsoft.com/office/drawing/2014/main" id="{97D8673B-4005-472D-87E2-4763906F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29" name="Picture 858">
          <a:extLst>
            <a:ext uri="{FF2B5EF4-FFF2-40B4-BE49-F238E27FC236}">
              <a16:creationId xmlns:a16="http://schemas.microsoft.com/office/drawing/2014/main" id="{EEB7179B-37A7-494A-8425-21577A4D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30" name="Picture 858">
          <a:extLst>
            <a:ext uri="{FF2B5EF4-FFF2-40B4-BE49-F238E27FC236}">
              <a16:creationId xmlns:a16="http://schemas.microsoft.com/office/drawing/2014/main" id="{287975F3-8DD1-4325-85C6-72C87FD2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31" name="Picture 858">
          <a:extLst>
            <a:ext uri="{FF2B5EF4-FFF2-40B4-BE49-F238E27FC236}">
              <a16:creationId xmlns:a16="http://schemas.microsoft.com/office/drawing/2014/main" id="{2726A61C-9F2A-4908-BBD9-736A023F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32" name="Picture 858">
          <a:extLst>
            <a:ext uri="{FF2B5EF4-FFF2-40B4-BE49-F238E27FC236}">
              <a16:creationId xmlns:a16="http://schemas.microsoft.com/office/drawing/2014/main" id="{E46EC718-B97F-4CEF-9188-9126A437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33" name="Picture 858">
          <a:extLst>
            <a:ext uri="{FF2B5EF4-FFF2-40B4-BE49-F238E27FC236}">
              <a16:creationId xmlns:a16="http://schemas.microsoft.com/office/drawing/2014/main" id="{44F9871C-FAD9-481F-BEA6-2592DC66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34" name="Picture 858">
          <a:extLst>
            <a:ext uri="{FF2B5EF4-FFF2-40B4-BE49-F238E27FC236}">
              <a16:creationId xmlns:a16="http://schemas.microsoft.com/office/drawing/2014/main" id="{9D53DFC8-5AC5-48E9-BDBB-27914C9C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35" name="Picture 858">
          <a:extLst>
            <a:ext uri="{FF2B5EF4-FFF2-40B4-BE49-F238E27FC236}">
              <a16:creationId xmlns:a16="http://schemas.microsoft.com/office/drawing/2014/main" id="{551B1645-61A8-44E6-B541-E343F7AB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36" name="Picture 858">
          <a:extLst>
            <a:ext uri="{FF2B5EF4-FFF2-40B4-BE49-F238E27FC236}">
              <a16:creationId xmlns:a16="http://schemas.microsoft.com/office/drawing/2014/main" id="{775D9948-751C-4834-B78F-095B09D1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37" name="Picture 858">
          <a:extLst>
            <a:ext uri="{FF2B5EF4-FFF2-40B4-BE49-F238E27FC236}">
              <a16:creationId xmlns:a16="http://schemas.microsoft.com/office/drawing/2014/main" id="{81932955-6435-4DBE-897D-C0B6DBA6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38" name="Picture 858">
          <a:extLst>
            <a:ext uri="{FF2B5EF4-FFF2-40B4-BE49-F238E27FC236}">
              <a16:creationId xmlns:a16="http://schemas.microsoft.com/office/drawing/2014/main" id="{148A6AA4-5E8F-47C2-B083-96EE739D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39" name="Picture 858">
          <a:extLst>
            <a:ext uri="{FF2B5EF4-FFF2-40B4-BE49-F238E27FC236}">
              <a16:creationId xmlns:a16="http://schemas.microsoft.com/office/drawing/2014/main" id="{06C4106A-ADA1-4365-9693-E30BE0E2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40" name="Picture 858">
          <a:extLst>
            <a:ext uri="{FF2B5EF4-FFF2-40B4-BE49-F238E27FC236}">
              <a16:creationId xmlns:a16="http://schemas.microsoft.com/office/drawing/2014/main" id="{54D1F8CA-7470-4276-B7FA-6AFCE4C8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41" name="Picture 858">
          <a:extLst>
            <a:ext uri="{FF2B5EF4-FFF2-40B4-BE49-F238E27FC236}">
              <a16:creationId xmlns:a16="http://schemas.microsoft.com/office/drawing/2014/main" id="{BE350E0F-3757-4315-914F-7421BC7F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42" name="Picture 858">
          <a:extLst>
            <a:ext uri="{FF2B5EF4-FFF2-40B4-BE49-F238E27FC236}">
              <a16:creationId xmlns:a16="http://schemas.microsoft.com/office/drawing/2014/main" id="{803C98A5-11A5-46E2-A80E-B5B903AE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43" name="Picture 858">
          <a:extLst>
            <a:ext uri="{FF2B5EF4-FFF2-40B4-BE49-F238E27FC236}">
              <a16:creationId xmlns:a16="http://schemas.microsoft.com/office/drawing/2014/main" id="{4924FDF3-BCAD-4639-973E-ED13B40A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44" name="Picture 858">
          <a:extLst>
            <a:ext uri="{FF2B5EF4-FFF2-40B4-BE49-F238E27FC236}">
              <a16:creationId xmlns:a16="http://schemas.microsoft.com/office/drawing/2014/main" id="{F632D6F8-5653-4E29-A66C-01E825B7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45" name="Picture 858">
          <a:extLst>
            <a:ext uri="{FF2B5EF4-FFF2-40B4-BE49-F238E27FC236}">
              <a16:creationId xmlns:a16="http://schemas.microsoft.com/office/drawing/2014/main" id="{5152B2E6-1C89-4AD5-BB2B-DAF8CAE7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46" name="Picture 858">
          <a:extLst>
            <a:ext uri="{FF2B5EF4-FFF2-40B4-BE49-F238E27FC236}">
              <a16:creationId xmlns:a16="http://schemas.microsoft.com/office/drawing/2014/main" id="{EB2CE3D3-848A-4511-BA70-9BBDEFD0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47" name="Picture 858">
          <a:extLst>
            <a:ext uri="{FF2B5EF4-FFF2-40B4-BE49-F238E27FC236}">
              <a16:creationId xmlns:a16="http://schemas.microsoft.com/office/drawing/2014/main" id="{9C116EEB-A6F9-455C-A21D-4AC5C7C1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48" name="Picture 858">
          <a:extLst>
            <a:ext uri="{FF2B5EF4-FFF2-40B4-BE49-F238E27FC236}">
              <a16:creationId xmlns:a16="http://schemas.microsoft.com/office/drawing/2014/main" id="{EB6CDEC2-A22C-4D7D-B70C-B20B38D1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49" name="Picture 858">
          <a:extLst>
            <a:ext uri="{FF2B5EF4-FFF2-40B4-BE49-F238E27FC236}">
              <a16:creationId xmlns:a16="http://schemas.microsoft.com/office/drawing/2014/main" id="{5E721FBA-DC95-43E7-9212-B50974FF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50" name="Picture 858">
          <a:extLst>
            <a:ext uri="{FF2B5EF4-FFF2-40B4-BE49-F238E27FC236}">
              <a16:creationId xmlns:a16="http://schemas.microsoft.com/office/drawing/2014/main" id="{80865126-2B87-4F2F-B73E-36B94E81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51" name="Picture 858">
          <a:extLst>
            <a:ext uri="{FF2B5EF4-FFF2-40B4-BE49-F238E27FC236}">
              <a16:creationId xmlns:a16="http://schemas.microsoft.com/office/drawing/2014/main" id="{B734C74F-B1D1-4C08-91B5-B7D033C8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52" name="Picture 858">
          <a:extLst>
            <a:ext uri="{FF2B5EF4-FFF2-40B4-BE49-F238E27FC236}">
              <a16:creationId xmlns:a16="http://schemas.microsoft.com/office/drawing/2014/main" id="{C8EE6FAF-0DB1-4F88-9AB0-1E0A7A8B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53" name="Picture 858">
          <a:extLst>
            <a:ext uri="{FF2B5EF4-FFF2-40B4-BE49-F238E27FC236}">
              <a16:creationId xmlns:a16="http://schemas.microsoft.com/office/drawing/2014/main" id="{39D8F105-F425-4268-B55C-B168D21F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54" name="Picture 858">
          <a:extLst>
            <a:ext uri="{FF2B5EF4-FFF2-40B4-BE49-F238E27FC236}">
              <a16:creationId xmlns:a16="http://schemas.microsoft.com/office/drawing/2014/main" id="{616BC194-A454-4A08-A3EF-9032D05E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55" name="Picture 858">
          <a:extLst>
            <a:ext uri="{FF2B5EF4-FFF2-40B4-BE49-F238E27FC236}">
              <a16:creationId xmlns:a16="http://schemas.microsoft.com/office/drawing/2014/main" id="{03628F05-365F-4419-A8F5-3844A1A6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56" name="Picture 858">
          <a:extLst>
            <a:ext uri="{FF2B5EF4-FFF2-40B4-BE49-F238E27FC236}">
              <a16:creationId xmlns:a16="http://schemas.microsoft.com/office/drawing/2014/main" id="{621B7001-98BC-4DBB-805D-7E0ACE87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57" name="Picture 858">
          <a:extLst>
            <a:ext uri="{FF2B5EF4-FFF2-40B4-BE49-F238E27FC236}">
              <a16:creationId xmlns:a16="http://schemas.microsoft.com/office/drawing/2014/main" id="{90618E0D-272F-4217-8FA0-3357E0DF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58" name="Picture 858">
          <a:extLst>
            <a:ext uri="{FF2B5EF4-FFF2-40B4-BE49-F238E27FC236}">
              <a16:creationId xmlns:a16="http://schemas.microsoft.com/office/drawing/2014/main" id="{50CA0D1E-2ACF-47E0-89F3-961AFAA5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59" name="Picture 858">
          <a:extLst>
            <a:ext uri="{FF2B5EF4-FFF2-40B4-BE49-F238E27FC236}">
              <a16:creationId xmlns:a16="http://schemas.microsoft.com/office/drawing/2014/main" id="{CEF484C6-F5D1-4AFA-B405-4F9D7E24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60" name="Picture 858">
          <a:extLst>
            <a:ext uri="{FF2B5EF4-FFF2-40B4-BE49-F238E27FC236}">
              <a16:creationId xmlns:a16="http://schemas.microsoft.com/office/drawing/2014/main" id="{444A1124-821C-4EE0-B494-FBEDBB2C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61" name="Picture 858">
          <a:extLst>
            <a:ext uri="{FF2B5EF4-FFF2-40B4-BE49-F238E27FC236}">
              <a16:creationId xmlns:a16="http://schemas.microsoft.com/office/drawing/2014/main" id="{EEA3E305-F7FA-41C6-A9D9-3246FEBD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62" name="Picture 858">
          <a:extLst>
            <a:ext uri="{FF2B5EF4-FFF2-40B4-BE49-F238E27FC236}">
              <a16:creationId xmlns:a16="http://schemas.microsoft.com/office/drawing/2014/main" id="{7498FDFC-44A2-4DA9-B824-9375782D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63" name="Picture 858">
          <a:extLst>
            <a:ext uri="{FF2B5EF4-FFF2-40B4-BE49-F238E27FC236}">
              <a16:creationId xmlns:a16="http://schemas.microsoft.com/office/drawing/2014/main" id="{EF239C7B-7281-47E3-8E74-0A9D3449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64" name="Picture 858">
          <a:extLst>
            <a:ext uri="{FF2B5EF4-FFF2-40B4-BE49-F238E27FC236}">
              <a16:creationId xmlns:a16="http://schemas.microsoft.com/office/drawing/2014/main" id="{DA343128-40FE-4052-9295-1529054B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65" name="Picture 858">
          <a:extLst>
            <a:ext uri="{FF2B5EF4-FFF2-40B4-BE49-F238E27FC236}">
              <a16:creationId xmlns:a16="http://schemas.microsoft.com/office/drawing/2014/main" id="{9F45682B-3D55-451A-8898-D184B3B3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66" name="Picture 858">
          <a:extLst>
            <a:ext uri="{FF2B5EF4-FFF2-40B4-BE49-F238E27FC236}">
              <a16:creationId xmlns:a16="http://schemas.microsoft.com/office/drawing/2014/main" id="{5C9EF6DF-81E3-4C6B-83AA-6ADD3839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67" name="Picture 858">
          <a:extLst>
            <a:ext uri="{FF2B5EF4-FFF2-40B4-BE49-F238E27FC236}">
              <a16:creationId xmlns:a16="http://schemas.microsoft.com/office/drawing/2014/main" id="{0BFCC01A-7353-4F18-8620-1160F997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68" name="Picture 858">
          <a:extLst>
            <a:ext uri="{FF2B5EF4-FFF2-40B4-BE49-F238E27FC236}">
              <a16:creationId xmlns:a16="http://schemas.microsoft.com/office/drawing/2014/main" id="{D5D63692-C9AC-461A-914B-F0E36C35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69" name="Picture 858">
          <a:extLst>
            <a:ext uri="{FF2B5EF4-FFF2-40B4-BE49-F238E27FC236}">
              <a16:creationId xmlns:a16="http://schemas.microsoft.com/office/drawing/2014/main" id="{AB0A366C-4559-42DF-BD85-B2C10440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70" name="Picture 858">
          <a:extLst>
            <a:ext uri="{FF2B5EF4-FFF2-40B4-BE49-F238E27FC236}">
              <a16:creationId xmlns:a16="http://schemas.microsoft.com/office/drawing/2014/main" id="{D8A7AEDA-647C-4A5E-953F-A2100830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71" name="Picture 858">
          <a:extLst>
            <a:ext uri="{FF2B5EF4-FFF2-40B4-BE49-F238E27FC236}">
              <a16:creationId xmlns:a16="http://schemas.microsoft.com/office/drawing/2014/main" id="{02A28150-5420-4753-B409-67AC44FC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72" name="Picture 858">
          <a:extLst>
            <a:ext uri="{FF2B5EF4-FFF2-40B4-BE49-F238E27FC236}">
              <a16:creationId xmlns:a16="http://schemas.microsoft.com/office/drawing/2014/main" id="{6BDED1F8-1089-45E9-8204-E22B4493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73" name="Picture 858">
          <a:extLst>
            <a:ext uri="{FF2B5EF4-FFF2-40B4-BE49-F238E27FC236}">
              <a16:creationId xmlns:a16="http://schemas.microsoft.com/office/drawing/2014/main" id="{4CBEB243-0F9E-48D6-AD72-D381D4ED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74" name="Picture 858">
          <a:extLst>
            <a:ext uri="{FF2B5EF4-FFF2-40B4-BE49-F238E27FC236}">
              <a16:creationId xmlns:a16="http://schemas.microsoft.com/office/drawing/2014/main" id="{8E42AA02-6E09-48D3-9DCD-E838B9C3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75" name="Picture 858">
          <a:extLst>
            <a:ext uri="{FF2B5EF4-FFF2-40B4-BE49-F238E27FC236}">
              <a16:creationId xmlns:a16="http://schemas.microsoft.com/office/drawing/2014/main" id="{10FDCC77-0250-4F19-96BA-67A22FB8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76" name="Picture 858">
          <a:extLst>
            <a:ext uri="{FF2B5EF4-FFF2-40B4-BE49-F238E27FC236}">
              <a16:creationId xmlns:a16="http://schemas.microsoft.com/office/drawing/2014/main" id="{700DC5AF-C178-4440-895F-02B9E2E3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77" name="Picture 858">
          <a:extLst>
            <a:ext uri="{FF2B5EF4-FFF2-40B4-BE49-F238E27FC236}">
              <a16:creationId xmlns:a16="http://schemas.microsoft.com/office/drawing/2014/main" id="{07807FAC-73D9-4817-8D0F-B938051E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78" name="Picture 858">
          <a:extLst>
            <a:ext uri="{FF2B5EF4-FFF2-40B4-BE49-F238E27FC236}">
              <a16:creationId xmlns:a16="http://schemas.microsoft.com/office/drawing/2014/main" id="{5ACCF8FF-530E-4E24-9816-D24424B2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79" name="Picture 858">
          <a:extLst>
            <a:ext uri="{FF2B5EF4-FFF2-40B4-BE49-F238E27FC236}">
              <a16:creationId xmlns:a16="http://schemas.microsoft.com/office/drawing/2014/main" id="{953AAFEC-C42A-4DCE-BF0D-98D79D9F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80" name="Picture 858">
          <a:extLst>
            <a:ext uri="{FF2B5EF4-FFF2-40B4-BE49-F238E27FC236}">
              <a16:creationId xmlns:a16="http://schemas.microsoft.com/office/drawing/2014/main" id="{3DC21F35-5FB3-4975-A595-968D5E60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81" name="Picture 858">
          <a:extLst>
            <a:ext uri="{FF2B5EF4-FFF2-40B4-BE49-F238E27FC236}">
              <a16:creationId xmlns:a16="http://schemas.microsoft.com/office/drawing/2014/main" id="{D2FB12F9-9FCE-4162-A406-3760AE03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82" name="Picture 858">
          <a:extLst>
            <a:ext uri="{FF2B5EF4-FFF2-40B4-BE49-F238E27FC236}">
              <a16:creationId xmlns:a16="http://schemas.microsoft.com/office/drawing/2014/main" id="{AD55FAE3-3A26-4062-BB36-12103005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83" name="Picture 858">
          <a:extLst>
            <a:ext uri="{FF2B5EF4-FFF2-40B4-BE49-F238E27FC236}">
              <a16:creationId xmlns:a16="http://schemas.microsoft.com/office/drawing/2014/main" id="{65A08BED-4D2B-43BB-949C-6A4D4527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84" name="Picture 858">
          <a:extLst>
            <a:ext uri="{FF2B5EF4-FFF2-40B4-BE49-F238E27FC236}">
              <a16:creationId xmlns:a16="http://schemas.microsoft.com/office/drawing/2014/main" id="{AE4680E4-B0E3-4CD4-9ADA-CBF8AE84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85" name="Picture 858">
          <a:extLst>
            <a:ext uri="{FF2B5EF4-FFF2-40B4-BE49-F238E27FC236}">
              <a16:creationId xmlns:a16="http://schemas.microsoft.com/office/drawing/2014/main" id="{6C74AEA3-9B72-430C-8D72-1B8997E3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86" name="Picture 858">
          <a:extLst>
            <a:ext uri="{FF2B5EF4-FFF2-40B4-BE49-F238E27FC236}">
              <a16:creationId xmlns:a16="http://schemas.microsoft.com/office/drawing/2014/main" id="{C1ADF339-8534-4997-B7E4-B6A65824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87" name="Picture 858">
          <a:extLst>
            <a:ext uri="{FF2B5EF4-FFF2-40B4-BE49-F238E27FC236}">
              <a16:creationId xmlns:a16="http://schemas.microsoft.com/office/drawing/2014/main" id="{6FA59A13-7386-4CC3-A8EC-8FC801CE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88" name="Picture 858">
          <a:extLst>
            <a:ext uri="{FF2B5EF4-FFF2-40B4-BE49-F238E27FC236}">
              <a16:creationId xmlns:a16="http://schemas.microsoft.com/office/drawing/2014/main" id="{744A4364-72ED-4D7C-917E-D010B43D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89" name="Picture 858">
          <a:extLst>
            <a:ext uri="{FF2B5EF4-FFF2-40B4-BE49-F238E27FC236}">
              <a16:creationId xmlns:a16="http://schemas.microsoft.com/office/drawing/2014/main" id="{55C57FC4-21DE-4E71-BE2B-D4D00E07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90" name="Picture 858">
          <a:extLst>
            <a:ext uri="{FF2B5EF4-FFF2-40B4-BE49-F238E27FC236}">
              <a16:creationId xmlns:a16="http://schemas.microsoft.com/office/drawing/2014/main" id="{B93793E1-663F-4D80-A8B8-C68243B1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91" name="Picture 858">
          <a:extLst>
            <a:ext uri="{FF2B5EF4-FFF2-40B4-BE49-F238E27FC236}">
              <a16:creationId xmlns:a16="http://schemas.microsoft.com/office/drawing/2014/main" id="{9DC0185D-5DB9-47B2-B824-4F117D2A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92" name="Picture 858">
          <a:extLst>
            <a:ext uri="{FF2B5EF4-FFF2-40B4-BE49-F238E27FC236}">
              <a16:creationId xmlns:a16="http://schemas.microsoft.com/office/drawing/2014/main" id="{C78055E1-7D01-4FA7-8F01-B3057AB9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93" name="Picture 858">
          <a:extLst>
            <a:ext uri="{FF2B5EF4-FFF2-40B4-BE49-F238E27FC236}">
              <a16:creationId xmlns:a16="http://schemas.microsoft.com/office/drawing/2014/main" id="{5E254523-AC42-4B2E-A278-3D677EB1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94" name="Picture 858">
          <a:extLst>
            <a:ext uri="{FF2B5EF4-FFF2-40B4-BE49-F238E27FC236}">
              <a16:creationId xmlns:a16="http://schemas.microsoft.com/office/drawing/2014/main" id="{AD42273A-A8CE-4D8B-9E87-26A7D7BA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95" name="Picture 858">
          <a:extLst>
            <a:ext uri="{FF2B5EF4-FFF2-40B4-BE49-F238E27FC236}">
              <a16:creationId xmlns:a16="http://schemas.microsoft.com/office/drawing/2014/main" id="{A4A3C76C-1B12-471B-A112-DC8AF364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96" name="Picture 858">
          <a:extLst>
            <a:ext uri="{FF2B5EF4-FFF2-40B4-BE49-F238E27FC236}">
              <a16:creationId xmlns:a16="http://schemas.microsoft.com/office/drawing/2014/main" id="{938BCA58-2155-41A1-B28B-4B4BDD03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97" name="Picture 858">
          <a:extLst>
            <a:ext uri="{FF2B5EF4-FFF2-40B4-BE49-F238E27FC236}">
              <a16:creationId xmlns:a16="http://schemas.microsoft.com/office/drawing/2014/main" id="{4B87B99E-4767-4E38-81E3-1A4A970F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98" name="Picture 858">
          <a:extLst>
            <a:ext uri="{FF2B5EF4-FFF2-40B4-BE49-F238E27FC236}">
              <a16:creationId xmlns:a16="http://schemas.microsoft.com/office/drawing/2014/main" id="{F1F06AB4-7030-4389-9A0A-BAD5F5CB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699" name="Picture 858">
          <a:extLst>
            <a:ext uri="{FF2B5EF4-FFF2-40B4-BE49-F238E27FC236}">
              <a16:creationId xmlns:a16="http://schemas.microsoft.com/office/drawing/2014/main" id="{3508BF56-E62C-48CA-88E7-E26E55E3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00" name="Picture 858">
          <a:extLst>
            <a:ext uri="{FF2B5EF4-FFF2-40B4-BE49-F238E27FC236}">
              <a16:creationId xmlns:a16="http://schemas.microsoft.com/office/drawing/2014/main" id="{E813374B-0645-4833-9436-6C8E5E66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01" name="Picture 858">
          <a:extLst>
            <a:ext uri="{FF2B5EF4-FFF2-40B4-BE49-F238E27FC236}">
              <a16:creationId xmlns:a16="http://schemas.microsoft.com/office/drawing/2014/main" id="{97FD44B7-5BFF-49E6-86A8-3D7889C1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02" name="Picture 858">
          <a:extLst>
            <a:ext uri="{FF2B5EF4-FFF2-40B4-BE49-F238E27FC236}">
              <a16:creationId xmlns:a16="http://schemas.microsoft.com/office/drawing/2014/main" id="{C1993CFA-2AF3-4B8D-93EE-D2076A0C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03" name="Picture 858">
          <a:extLst>
            <a:ext uri="{FF2B5EF4-FFF2-40B4-BE49-F238E27FC236}">
              <a16:creationId xmlns:a16="http://schemas.microsoft.com/office/drawing/2014/main" id="{E280590D-E783-4518-97E5-22E0D7C1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04" name="Picture 858">
          <a:extLst>
            <a:ext uri="{FF2B5EF4-FFF2-40B4-BE49-F238E27FC236}">
              <a16:creationId xmlns:a16="http://schemas.microsoft.com/office/drawing/2014/main" id="{95437C9E-7117-4892-9B28-6030B255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05" name="Picture 858">
          <a:extLst>
            <a:ext uri="{FF2B5EF4-FFF2-40B4-BE49-F238E27FC236}">
              <a16:creationId xmlns:a16="http://schemas.microsoft.com/office/drawing/2014/main" id="{FEAF7A40-B5FA-450D-85F4-26AAE6C6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06" name="Picture 858">
          <a:extLst>
            <a:ext uri="{FF2B5EF4-FFF2-40B4-BE49-F238E27FC236}">
              <a16:creationId xmlns:a16="http://schemas.microsoft.com/office/drawing/2014/main" id="{257586E8-106F-431F-80A7-815CC938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07" name="Picture 858">
          <a:extLst>
            <a:ext uri="{FF2B5EF4-FFF2-40B4-BE49-F238E27FC236}">
              <a16:creationId xmlns:a16="http://schemas.microsoft.com/office/drawing/2014/main" id="{70313F52-79A5-413C-AC09-FE920CE5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08" name="Picture 858">
          <a:extLst>
            <a:ext uri="{FF2B5EF4-FFF2-40B4-BE49-F238E27FC236}">
              <a16:creationId xmlns:a16="http://schemas.microsoft.com/office/drawing/2014/main" id="{8CCB279D-977A-41D8-B5EF-B9A7C784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09" name="Picture 858">
          <a:extLst>
            <a:ext uri="{FF2B5EF4-FFF2-40B4-BE49-F238E27FC236}">
              <a16:creationId xmlns:a16="http://schemas.microsoft.com/office/drawing/2014/main" id="{F89AD84F-CCB3-4B45-B15E-7B6844F2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10" name="Picture 858">
          <a:extLst>
            <a:ext uri="{FF2B5EF4-FFF2-40B4-BE49-F238E27FC236}">
              <a16:creationId xmlns:a16="http://schemas.microsoft.com/office/drawing/2014/main" id="{4DE23DA0-C094-4A9B-9B2E-BCF8B8A8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11" name="Picture 858">
          <a:extLst>
            <a:ext uri="{FF2B5EF4-FFF2-40B4-BE49-F238E27FC236}">
              <a16:creationId xmlns:a16="http://schemas.microsoft.com/office/drawing/2014/main" id="{D42C32C6-3661-49A1-A7AF-5B0E999D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12" name="Picture 858">
          <a:extLst>
            <a:ext uri="{FF2B5EF4-FFF2-40B4-BE49-F238E27FC236}">
              <a16:creationId xmlns:a16="http://schemas.microsoft.com/office/drawing/2014/main" id="{01F1AC62-BB08-40A5-BA1E-991FE8E6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13" name="Picture 858">
          <a:extLst>
            <a:ext uri="{FF2B5EF4-FFF2-40B4-BE49-F238E27FC236}">
              <a16:creationId xmlns:a16="http://schemas.microsoft.com/office/drawing/2014/main" id="{1D4819F7-89F6-4DD1-8D1C-7FDC0B29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14" name="Picture 858">
          <a:extLst>
            <a:ext uri="{FF2B5EF4-FFF2-40B4-BE49-F238E27FC236}">
              <a16:creationId xmlns:a16="http://schemas.microsoft.com/office/drawing/2014/main" id="{3731A6B7-6FB7-4E1B-9974-AB2216D1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15" name="Picture 858">
          <a:extLst>
            <a:ext uri="{FF2B5EF4-FFF2-40B4-BE49-F238E27FC236}">
              <a16:creationId xmlns:a16="http://schemas.microsoft.com/office/drawing/2014/main" id="{FD079348-D91E-410F-8276-9D03C51A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16" name="Picture 858">
          <a:extLst>
            <a:ext uri="{FF2B5EF4-FFF2-40B4-BE49-F238E27FC236}">
              <a16:creationId xmlns:a16="http://schemas.microsoft.com/office/drawing/2014/main" id="{18707C93-F24F-4FAF-97FA-901F1DBA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17" name="Picture 858">
          <a:extLst>
            <a:ext uri="{FF2B5EF4-FFF2-40B4-BE49-F238E27FC236}">
              <a16:creationId xmlns:a16="http://schemas.microsoft.com/office/drawing/2014/main" id="{E76197DE-934C-410E-B534-1E87867D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18" name="Picture 858">
          <a:extLst>
            <a:ext uri="{FF2B5EF4-FFF2-40B4-BE49-F238E27FC236}">
              <a16:creationId xmlns:a16="http://schemas.microsoft.com/office/drawing/2014/main" id="{8C494109-C835-4C87-BB1C-46783E22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19" name="Picture 858">
          <a:extLst>
            <a:ext uri="{FF2B5EF4-FFF2-40B4-BE49-F238E27FC236}">
              <a16:creationId xmlns:a16="http://schemas.microsoft.com/office/drawing/2014/main" id="{3C38AFC4-81C3-4D8F-9388-0518DFC8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20" name="Picture 858">
          <a:extLst>
            <a:ext uri="{FF2B5EF4-FFF2-40B4-BE49-F238E27FC236}">
              <a16:creationId xmlns:a16="http://schemas.microsoft.com/office/drawing/2014/main" id="{B119576C-2B84-4D61-8F6E-7A69EAFF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21" name="Picture 858">
          <a:extLst>
            <a:ext uri="{FF2B5EF4-FFF2-40B4-BE49-F238E27FC236}">
              <a16:creationId xmlns:a16="http://schemas.microsoft.com/office/drawing/2014/main" id="{949E4BC3-C5BD-4DBF-B742-9588EE27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22" name="Picture 858">
          <a:extLst>
            <a:ext uri="{FF2B5EF4-FFF2-40B4-BE49-F238E27FC236}">
              <a16:creationId xmlns:a16="http://schemas.microsoft.com/office/drawing/2014/main" id="{6D8E3844-157C-431F-997D-91FFCE38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23" name="Picture 858">
          <a:extLst>
            <a:ext uri="{FF2B5EF4-FFF2-40B4-BE49-F238E27FC236}">
              <a16:creationId xmlns:a16="http://schemas.microsoft.com/office/drawing/2014/main" id="{3BF78AD2-77DD-42F1-9104-2C77D590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24" name="Picture 858">
          <a:extLst>
            <a:ext uri="{FF2B5EF4-FFF2-40B4-BE49-F238E27FC236}">
              <a16:creationId xmlns:a16="http://schemas.microsoft.com/office/drawing/2014/main" id="{3C7B732C-44C3-4061-B743-CF5AAE25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25" name="Picture 858">
          <a:extLst>
            <a:ext uri="{FF2B5EF4-FFF2-40B4-BE49-F238E27FC236}">
              <a16:creationId xmlns:a16="http://schemas.microsoft.com/office/drawing/2014/main" id="{45E0665D-8861-40A7-AAE7-87134789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26" name="Picture 858">
          <a:extLst>
            <a:ext uri="{FF2B5EF4-FFF2-40B4-BE49-F238E27FC236}">
              <a16:creationId xmlns:a16="http://schemas.microsoft.com/office/drawing/2014/main" id="{91952073-71C9-410E-A0FB-1CB35088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27" name="Picture 858">
          <a:extLst>
            <a:ext uri="{FF2B5EF4-FFF2-40B4-BE49-F238E27FC236}">
              <a16:creationId xmlns:a16="http://schemas.microsoft.com/office/drawing/2014/main" id="{16520B0C-3B15-468C-AE5F-D0FF0EDD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28" name="Picture 858">
          <a:extLst>
            <a:ext uri="{FF2B5EF4-FFF2-40B4-BE49-F238E27FC236}">
              <a16:creationId xmlns:a16="http://schemas.microsoft.com/office/drawing/2014/main" id="{6A752ACD-89E0-4197-9141-67094EEC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29" name="Picture 858">
          <a:extLst>
            <a:ext uri="{FF2B5EF4-FFF2-40B4-BE49-F238E27FC236}">
              <a16:creationId xmlns:a16="http://schemas.microsoft.com/office/drawing/2014/main" id="{FE1CCDBE-8EEE-491B-9C17-89A6313C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30" name="Picture 858">
          <a:extLst>
            <a:ext uri="{FF2B5EF4-FFF2-40B4-BE49-F238E27FC236}">
              <a16:creationId xmlns:a16="http://schemas.microsoft.com/office/drawing/2014/main" id="{226F4E02-F6BC-4ECB-A2BC-0B702EA8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31" name="Picture 858">
          <a:extLst>
            <a:ext uri="{FF2B5EF4-FFF2-40B4-BE49-F238E27FC236}">
              <a16:creationId xmlns:a16="http://schemas.microsoft.com/office/drawing/2014/main" id="{7FA2548B-97C4-4E69-8C31-B73976CB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32" name="Picture 858">
          <a:extLst>
            <a:ext uri="{FF2B5EF4-FFF2-40B4-BE49-F238E27FC236}">
              <a16:creationId xmlns:a16="http://schemas.microsoft.com/office/drawing/2014/main" id="{D0FFFA16-E5B1-4730-BF08-8CF0568B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33" name="Picture 858">
          <a:extLst>
            <a:ext uri="{FF2B5EF4-FFF2-40B4-BE49-F238E27FC236}">
              <a16:creationId xmlns:a16="http://schemas.microsoft.com/office/drawing/2014/main" id="{D1A88A6B-8CD2-4587-A9A4-D9ED8C8D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34" name="Picture 858">
          <a:extLst>
            <a:ext uri="{FF2B5EF4-FFF2-40B4-BE49-F238E27FC236}">
              <a16:creationId xmlns:a16="http://schemas.microsoft.com/office/drawing/2014/main" id="{3C9222B6-8D49-402D-8004-FC32D304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35" name="Picture 858">
          <a:extLst>
            <a:ext uri="{FF2B5EF4-FFF2-40B4-BE49-F238E27FC236}">
              <a16:creationId xmlns:a16="http://schemas.microsoft.com/office/drawing/2014/main" id="{54F3B712-2946-4352-A9CD-14C26047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36" name="Picture 858">
          <a:extLst>
            <a:ext uri="{FF2B5EF4-FFF2-40B4-BE49-F238E27FC236}">
              <a16:creationId xmlns:a16="http://schemas.microsoft.com/office/drawing/2014/main" id="{C5095EB1-9F23-4063-8345-B2EED22A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37" name="Picture 858">
          <a:extLst>
            <a:ext uri="{FF2B5EF4-FFF2-40B4-BE49-F238E27FC236}">
              <a16:creationId xmlns:a16="http://schemas.microsoft.com/office/drawing/2014/main" id="{B42D1546-82B8-4ED4-9F27-6DFC75FF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38" name="Picture 858">
          <a:extLst>
            <a:ext uri="{FF2B5EF4-FFF2-40B4-BE49-F238E27FC236}">
              <a16:creationId xmlns:a16="http://schemas.microsoft.com/office/drawing/2014/main" id="{DB3BC182-5CE5-432E-9BC0-62FC90C5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39" name="Picture 858">
          <a:extLst>
            <a:ext uri="{FF2B5EF4-FFF2-40B4-BE49-F238E27FC236}">
              <a16:creationId xmlns:a16="http://schemas.microsoft.com/office/drawing/2014/main" id="{8A617579-BD5F-49FC-A4C2-AE3C2CD3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40" name="Picture 858">
          <a:extLst>
            <a:ext uri="{FF2B5EF4-FFF2-40B4-BE49-F238E27FC236}">
              <a16:creationId xmlns:a16="http://schemas.microsoft.com/office/drawing/2014/main" id="{AC56FBCE-0273-4C43-BD03-89524EDD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41" name="Picture 858">
          <a:extLst>
            <a:ext uri="{FF2B5EF4-FFF2-40B4-BE49-F238E27FC236}">
              <a16:creationId xmlns:a16="http://schemas.microsoft.com/office/drawing/2014/main" id="{7C700FC5-2E9F-4166-B92A-1031B080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42" name="Picture 858">
          <a:extLst>
            <a:ext uri="{FF2B5EF4-FFF2-40B4-BE49-F238E27FC236}">
              <a16:creationId xmlns:a16="http://schemas.microsoft.com/office/drawing/2014/main" id="{40973356-3D4E-4FE7-B34A-C01EE535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43" name="Picture 858">
          <a:extLst>
            <a:ext uri="{FF2B5EF4-FFF2-40B4-BE49-F238E27FC236}">
              <a16:creationId xmlns:a16="http://schemas.microsoft.com/office/drawing/2014/main" id="{E082E83C-11B9-4A94-AFEB-BDBED5005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44" name="Picture 858">
          <a:extLst>
            <a:ext uri="{FF2B5EF4-FFF2-40B4-BE49-F238E27FC236}">
              <a16:creationId xmlns:a16="http://schemas.microsoft.com/office/drawing/2014/main" id="{E09E002E-E0CD-463E-B301-3E7F203B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45" name="Picture 858">
          <a:extLst>
            <a:ext uri="{FF2B5EF4-FFF2-40B4-BE49-F238E27FC236}">
              <a16:creationId xmlns:a16="http://schemas.microsoft.com/office/drawing/2014/main" id="{6AECD48B-6C8B-46C6-BD78-92FBF0E6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46" name="Picture 858">
          <a:extLst>
            <a:ext uri="{FF2B5EF4-FFF2-40B4-BE49-F238E27FC236}">
              <a16:creationId xmlns:a16="http://schemas.microsoft.com/office/drawing/2014/main" id="{240D577B-47C3-4255-A7C8-E55FBEF3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47" name="Picture 858">
          <a:extLst>
            <a:ext uri="{FF2B5EF4-FFF2-40B4-BE49-F238E27FC236}">
              <a16:creationId xmlns:a16="http://schemas.microsoft.com/office/drawing/2014/main" id="{285DF110-8321-4025-92E5-E8D6EDFD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48" name="Picture 858">
          <a:extLst>
            <a:ext uri="{FF2B5EF4-FFF2-40B4-BE49-F238E27FC236}">
              <a16:creationId xmlns:a16="http://schemas.microsoft.com/office/drawing/2014/main" id="{9540FFE3-2AA7-4AD4-9DD4-8630FD96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49" name="Picture 858">
          <a:extLst>
            <a:ext uri="{FF2B5EF4-FFF2-40B4-BE49-F238E27FC236}">
              <a16:creationId xmlns:a16="http://schemas.microsoft.com/office/drawing/2014/main" id="{FB72AD7B-83EA-4134-B385-4471F4AC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50" name="Picture 858">
          <a:extLst>
            <a:ext uri="{FF2B5EF4-FFF2-40B4-BE49-F238E27FC236}">
              <a16:creationId xmlns:a16="http://schemas.microsoft.com/office/drawing/2014/main" id="{19CB67C9-0ADF-4054-8A8A-2F701711D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51" name="Picture 858">
          <a:extLst>
            <a:ext uri="{FF2B5EF4-FFF2-40B4-BE49-F238E27FC236}">
              <a16:creationId xmlns:a16="http://schemas.microsoft.com/office/drawing/2014/main" id="{1E59F2AB-57E2-46DC-B18A-781EBF52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52" name="Picture 858">
          <a:extLst>
            <a:ext uri="{FF2B5EF4-FFF2-40B4-BE49-F238E27FC236}">
              <a16:creationId xmlns:a16="http://schemas.microsoft.com/office/drawing/2014/main" id="{DADFA5BE-42C4-41F9-9DAF-BC108974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53" name="Picture 858">
          <a:extLst>
            <a:ext uri="{FF2B5EF4-FFF2-40B4-BE49-F238E27FC236}">
              <a16:creationId xmlns:a16="http://schemas.microsoft.com/office/drawing/2014/main" id="{C4B88CB1-E712-4DF3-81B4-42DBBF16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54" name="Picture 858">
          <a:extLst>
            <a:ext uri="{FF2B5EF4-FFF2-40B4-BE49-F238E27FC236}">
              <a16:creationId xmlns:a16="http://schemas.microsoft.com/office/drawing/2014/main" id="{AEF5F77A-6234-434F-890D-60964638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55" name="Picture 858">
          <a:extLst>
            <a:ext uri="{FF2B5EF4-FFF2-40B4-BE49-F238E27FC236}">
              <a16:creationId xmlns:a16="http://schemas.microsoft.com/office/drawing/2014/main" id="{C056AAB2-6AFA-44AD-9C66-2E46A08B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56" name="Picture 858">
          <a:extLst>
            <a:ext uri="{FF2B5EF4-FFF2-40B4-BE49-F238E27FC236}">
              <a16:creationId xmlns:a16="http://schemas.microsoft.com/office/drawing/2014/main" id="{E94A723F-CCD7-48A0-B7F3-B3B6034D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57" name="Picture 858">
          <a:extLst>
            <a:ext uri="{FF2B5EF4-FFF2-40B4-BE49-F238E27FC236}">
              <a16:creationId xmlns:a16="http://schemas.microsoft.com/office/drawing/2014/main" id="{7F8B12E9-AE47-41FC-90B3-0048C4D5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58" name="Picture 858">
          <a:extLst>
            <a:ext uri="{FF2B5EF4-FFF2-40B4-BE49-F238E27FC236}">
              <a16:creationId xmlns:a16="http://schemas.microsoft.com/office/drawing/2014/main" id="{752C0FDC-EE3F-4B50-9FB3-90CCDB38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59" name="Picture 858">
          <a:extLst>
            <a:ext uri="{FF2B5EF4-FFF2-40B4-BE49-F238E27FC236}">
              <a16:creationId xmlns:a16="http://schemas.microsoft.com/office/drawing/2014/main" id="{1B408CC2-71E2-408D-9D0A-81D8E853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60" name="Picture 858">
          <a:extLst>
            <a:ext uri="{FF2B5EF4-FFF2-40B4-BE49-F238E27FC236}">
              <a16:creationId xmlns:a16="http://schemas.microsoft.com/office/drawing/2014/main" id="{FA207C3F-3C84-4D34-97B8-9FA00AB5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61" name="Picture 858">
          <a:extLst>
            <a:ext uri="{FF2B5EF4-FFF2-40B4-BE49-F238E27FC236}">
              <a16:creationId xmlns:a16="http://schemas.microsoft.com/office/drawing/2014/main" id="{D44FA8DC-2843-4560-8B05-F67F73BE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62" name="Picture 858">
          <a:extLst>
            <a:ext uri="{FF2B5EF4-FFF2-40B4-BE49-F238E27FC236}">
              <a16:creationId xmlns:a16="http://schemas.microsoft.com/office/drawing/2014/main" id="{AD24E5FA-02A7-4CEB-993C-8E96ED64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63" name="Picture 858">
          <a:extLst>
            <a:ext uri="{FF2B5EF4-FFF2-40B4-BE49-F238E27FC236}">
              <a16:creationId xmlns:a16="http://schemas.microsoft.com/office/drawing/2014/main" id="{708A7968-C9BF-4403-B3F8-D06CE199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64" name="Picture 858">
          <a:extLst>
            <a:ext uri="{FF2B5EF4-FFF2-40B4-BE49-F238E27FC236}">
              <a16:creationId xmlns:a16="http://schemas.microsoft.com/office/drawing/2014/main" id="{20D73803-8B7B-405B-951B-C733A842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65" name="Picture 858">
          <a:extLst>
            <a:ext uri="{FF2B5EF4-FFF2-40B4-BE49-F238E27FC236}">
              <a16:creationId xmlns:a16="http://schemas.microsoft.com/office/drawing/2014/main" id="{5749EBB6-3685-4561-AF0B-7C116EB4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66" name="Picture 858">
          <a:extLst>
            <a:ext uri="{FF2B5EF4-FFF2-40B4-BE49-F238E27FC236}">
              <a16:creationId xmlns:a16="http://schemas.microsoft.com/office/drawing/2014/main" id="{977C1319-F52D-458F-99D3-6A591715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67" name="Picture 858">
          <a:extLst>
            <a:ext uri="{FF2B5EF4-FFF2-40B4-BE49-F238E27FC236}">
              <a16:creationId xmlns:a16="http://schemas.microsoft.com/office/drawing/2014/main" id="{323316E1-C86B-4F02-BD8A-7819A63F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68" name="Picture 858">
          <a:extLst>
            <a:ext uri="{FF2B5EF4-FFF2-40B4-BE49-F238E27FC236}">
              <a16:creationId xmlns:a16="http://schemas.microsoft.com/office/drawing/2014/main" id="{83FFBC08-3F37-443B-AA1E-C769E80A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69" name="Picture 858">
          <a:extLst>
            <a:ext uri="{FF2B5EF4-FFF2-40B4-BE49-F238E27FC236}">
              <a16:creationId xmlns:a16="http://schemas.microsoft.com/office/drawing/2014/main" id="{6402AEB5-9901-47A7-ACEE-7B1FD835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70" name="Picture 858">
          <a:extLst>
            <a:ext uri="{FF2B5EF4-FFF2-40B4-BE49-F238E27FC236}">
              <a16:creationId xmlns:a16="http://schemas.microsoft.com/office/drawing/2014/main" id="{CC82CF9E-0B23-4782-93CD-30E69420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71" name="Picture 858">
          <a:extLst>
            <a:ext uri="{FF2B5EF4-FFF2-40B4-BE49-F238E27FC236}">
              <a16:creationId xmlns:a16="http://schemas.microsoft.com/office/drawing/2014/main" id="{E0E6B859-39AF-4FF8-9C3F-7F7474BC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72" name="Picture 858">
          <a:extLst>
            <a:ext uri="{FF2B5EF4-FFF2-40B4-BE49-F238E27FC236}">
              <a16:creationId xmlns:a16="http://schemas.microsoft.com/office/drawing/2014/main" id="{75F04483-1FB3-43DD-9F9A-083B490DC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73" name="Picture 858">
          <a:extLst>
            <a:ext uri="{FF2B5EF4-FFF2-40B4-BE49-F238E27FC236}">
              <a16:creationId xmlns:a16="http://schemas.microsoft.com/office/drawing/2014/main" id="{C3BF137C-B678-4E27-945C-9B0A10C6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74" name="Picture 858">
          <a:extLst>
            <a:ext uri="{FF2B5EF4-FFF2-40B4-BE49-F238E27FC236}">
              <a16:creationId xmlns:a16="http://schemas.microsoft.com/office/drawing/2014/main" id="{D2065EE9-2F36-40D4-8ABB-2152CB44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75" name="Picture 858">
          <a:extLst>
            <a:ext uri="{FF2B5EF4-FFF2-40B4-BE49-F238E27FC236}">
              <a16:creationId xmlns:a16="http://schemas.microsoft.com/office/drawing/2014/main" id="{28389C91-A217-4E68-97AC-6C7EFEC3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76" name="Picture 858">
          <a:extLst>
            <a:ext uri="{FF2B5EF4-FFF2-40B4-BE49-F238E27FC236}">
              <a16:creationId xmlns:a16="http://schemas.microsoft.com/office/drawing/2014/main" id="{08C92BB1-21F2-427B-B7FD-CD955DC6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77" name="Picture 858">
          <a:extLst>
            <a:ext uri="{FF2B5EF4-FFF2-40B4-BE49-F238E27FC236}">
              <a16:creationId xmlns:a16="http://schemas.microsoft.com/office/drawing/2014/main" id="{C5AF6A4E-0645-4015-AEF1-5DB03EE6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78" name="Picture 858">
          <a:extLst>
            <a:ext uri="{FF2B5EF4-FFF2-40B4-BE49-F238E27FC236}">
              <a16:creationId xmlns:a16="http://schemas.microsoft.com/office/drawing/2014/main" id="{9ACB2731-4EC1-437F-BD2B-CF470F07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79" name="Picture 858">
          <a:extLst>
            <a:ext uri="{FF2B5EF4-FFF2-40B4-BE49-F238E27FC236}">
              <a16:creationId xmlns:a16="http://schemas.microsoft.com/office/drawing/2014/main" id="{D6B2C2E2-5FE9-41FF-92F0-56BE47E6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80" name="Picture 858">
          <a:extLst>
            <a:ext uri="{FF2B5EF4-FFF2-40B4-BE49-F238E27FC236}">
              <a16:creationId xmlns:a16="http://schemas.microsoft.com/office/drawing/2014/main" id="{AE6C4396-7210-4AE8-BE27-E8788CB3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81" name="Picture 858">
          <a:extLst>
            <a:ext uri="{FF2B5EF4-FFF2-40B4-BE49-F238E27FC236}">
              <a16:creationId xmlns:a16="http://schemas.microsoft.com/office/drawing/2014/main" id="{279AFD02-70D4-484D-9A88-70285002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82" name="Picture 858">
          <a:extLst>
            <a:ext uri="{FF2B5EF4-FFF2-40B4-BE49-F238E27FC236}">
              <a16:creationId xmlns:a16="http://schemas.microsoft.com/office/drawing/2014/main" id="{9D8638E0-4E82-4CF6-81A3-5B25A468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83" name="Picture 858">
          <a:extLst>
            <a:ext uri="{FF2B5EF4-FFF2-40B4-BE49-F238E27FC236}">
              <a16:creationId xmlns:a16="http://schemas.microsoft.com/office/drawing/2014/main" id="{18604256-49CD-454F-8B8A-0897333B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84" name="Picture 858">
          <a:extLst>
            <a:ext uri="{FF2B5EF4-FFF2-40B4-BE49-F238E27FC236}">
              <a16:creationId xmlns:a16="http://schemas.microsoft.com/office/drawing/2014/main" id="{6D5F6370-233D-4191-9054-211C5004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85" name="Picture 858">
          <a:extLst>
            <a:ext uri="{FF2B5EF4-FFF2-40B4-BE49-F238E27FC236}">
              <a16:creationId xmlns:a16="http://schemas.microsoft.com/office/drawing/2014/main" id="{C123999B-6B76-4E81-B89A-92E9731E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86" name="Picture 858">
          <a:extLst>
            <a:ext uri="{FF2B5EF4-FFF2-40B4-BE49-F238E27FC236}">
              <a16:creationId xmlns:a16="http://schemas.microsoft.com/office/drawing/2014/main" id="{110000A4-5EE6-4920-AE5A-0273004D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87" name="Picture 858">
          <a:extLst>
            <a:ext uri="{FF2B5EF4-FFF2-40B4-BE49-F238E27FC236}">
              <a16:creationId xmlns:a16="http://schemas.microsoft.com/office/drawing/2014/main" id="{4390F949-FE78-4F59-A2D6-14DACC0B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88" name="Picture 858">
          <a:extLst>
            <a:ext uri="{FF2B5EF4-FFF2-40B4-BE49-F238E27FC236}">
              <a16:creationId xmlns:a16="http://schemas.microsoft.com/office/drawing/2014/main" id="{3C7EA4C8-9B47-49DD-9EF8-77E35D2D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89" name="Picture 858">
          <a:extLst>
            <a:ext uri="{FF2B5EF4-FFF2-40B4-BE49-F238E27FC236}">
              <a16:creationId xmlns:a16="http://schemas.microsoft.com/office/drawing/2014/main" id="{5F41723F-C0C5-4909-9982-3B30D3B5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90" name="Picture 858">
          <a:extLst>
            <a:ext uri="{FF2B5EF4-FFF2-40B4-BE49-F238E27FC236}">
              <a16:creationId xmlns:a16="http://schemas.microsoft.com/office/drawing/2014/main" id="{05FC2CD3-5EA6-43DC-95FE-48D33337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91" name="Picture 858">
          <a:extLst>
            <a:ext uri="{FF2B5EF4-FFF2-40B4-BE49-F238E27FC236}">
              <a16:creationId xmlns:a16="http://schemas.microsoft.com/office/drawing/2014/main" id="{BD2C4D53-592D-42C3-B6DA-B779AF5D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92" name="Picture 858">
          <a:extLst>
            <a:ext uri="{FF2B5EF4-FFF2-40B4-BE49-F238E27FC236}">
              <a16:creationId xmlns:a16="http://schemas.microsoft.com/office/drawing/2014/main" id="{EB15D4AC-7350-45E7-9E45-6D1766ED1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93" name="Picture 858">
          <a:extLst>
            <a:ext uri="{FF2B5EF4-FFF2-40B4-BE49-F238E27FC236}">
              <a16:creationId xmlns:a16="http://schemas.microsoft.com/office/drawing/2014/main" id="{98EEAC83-99F0-43AA-8087-5BD3CEBA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94" name="Picture 858">
          <a:extLst>
            <a:ext uri="{FF2B5EF4-FFF2-40B4-BE49-F238E27FC236}">
              <a16:creationId xmlns:a16="http://schemas.microsoft.com/office/drawing/2014/main" id="{7B4428B0-EFF6-4D7B-93EA-AABC87F0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95" name="Picture 858">
          <a:extLst>
            <a:ext uri="{FF2B5EF4-FFF2-40B4-BE49-F238E27FC236}">
              <a16:creationId xmlns:a16="http://schemas.microsoft.com/office/drawing/2014/main" id="{BFD65C3D-D582-42F3-A5DB-0A05C3A7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96" name="Picture 858">
          <a:extLst>
            <a:ext uri="{FF2B5EF4-FFF2-40B4-BE49-F238E27FC236}">
              <a16:creationId xmlns:a16="http://schemas.microsoft.com/office/drawing/2014/main" id="{07E9CFF1-5C76-4EF6-89C1-5666D4EF9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97" name="Picture 858">
          <a:extLst>
            <a:ext uri="{FF2B5EF4-FFF2-40B4-BE49-F238E27FC236}">
              <a16:creationId xmlns:a16="http://schemas.microsoft.com/office/drawing/2014/main" id="{51D103B2-C4A6-47F2-9EFC-972BAE5A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98" name="Picture 858">
          <a:extLst>
            <a:ext uri="{FF2B5EF4-FFF2-40B4-BE49-F238E27FC236}">
              <a16:creationId xmlns:a16="http://schemas.microsoft.com/office/drawing/2014/main" id="{A1730A26-81E8-4607-88C1-EF3020E4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799" name="Picture 858">
          <a:extLst>
            <a:ext uri="{FF2B5EF4-FFF2-40B4-BE49-F238E27FC236}">
              <a16:creationId xmlns:a16="http://schemas.microsoft.com/office/drawing/2014/main" id="{9AC18462-7EC2-4B43-A1B7-2798A53D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00" name="Picture 858">
          <a:extLst>
            <a:ext uri="{FF2B5EF4-FFF2-40B4-BE49-F238E27FC236}">
              <a16:creationId xmlns:a16="http://schemas.microsoft.com/office/drawing/2014/main" id="{30FDED43-575C-488E-AB96-4E1840AA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01" name="Picture 858">
          <a:extLst>
            <a:ext uri="{FF2B5EF4-FFF2-40B4-BE49-F238E27FC236}">
              <a16:creationId xmlns:a16="http://schemas.microsoft.com/office/drawing/2014/main" id="{F90B12E7-B267-474D-B5A8-AD0A9DDF8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02" name="Picture 858">
          <a:extLst>
            <a:ext uri="{FF2B5EF4-FFF2-40B4-BE49-F238E27FC236}">
              <a16:creationId xmlns:a16="http://schemas.microsoft.com/office/drawing/2014/main" id="{D69A969C-9DAF-4245-A100-AC9AA348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03" name="Picture 858">
          <a:extLst>
            <a:ext uri="{FF2B5EF4-FFF2-40B4-BE49-F238E27FC236}">
              <a16:creationId xmlns:a16="http://schemas.microsoft.com/office/drawing/2014/main" id="{811C0506-95B7-4C72-BC5D-BCB2309B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04" name="Picture 858">
          <a:extLst>
            <a:ext uri="{FF2B5EF4-FFF2-40B4-BE49-F238E27FC236}">
              <a16:creationId xmlns:a16="http://schemas.microsoft.com/office/drawing/2014/main" id="{CE8FCECB-5EEE-49A3-B347-02CDE750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05" name="Picture 858">
          <a:extLst>
            <a:ext uri="{FF2B5EF4-FFF2-40B4-BE49-F238E27FC236}">
              <a16:creationId xmlns:a16="http://schemas.microsoft.com/office/drawing/2014/main" id="{F7451ADC-0941-41E9-8959-605E3FC6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06" name="Picture 858">
          <a:extLst>
            <a:ext uri="{FF2B5EF4-FFF2-40B4-BE49-F238E27FC236}">
              <a16:creationId xmlns:a16="http://schemas.microsoft.com/office/drawing/2014/main" id="{3FDFD289-3705-43B0-8089-68E1EDE0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07" name="Picture 858">
          <a:extLst>
            <a:ext uri="{FF2B5EF4-FFF2-40B4-BE49-F238E27FC236}">
              <a16:creationId xmlns:a16="http://schemas.microsoft.com/office/drawing/2014/main" id="{D0857565-7AFC-4588-A41C-A801B043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08" name="Picture 858">
          <a:extLst>
            <a:ext uri="{FF2B5EF4-FFF2-40B4-BE49-F238E27FC236}">
              <a16:creationId xmlns:a16="http://schemas.microsoft.com/office/drawing/2014/main" id="{B76E33D0-EEAC-4442-809B-9C8EE9C6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09" name="Picture 858">
          <a:extLst>
            <a:ext uri="{FF2B5EF4-FFF2-40B4-BE49-F238E27FC236}">
              <a16:creationId xmlns:a16="http://schemas.microsoft.com/office/drawing/2014/main" id="{979F95B8-9F33-4713-AE4A-F5BDD8AC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10" name="Picture 858">
          <a:extLst>
            <a:ext uri="{FF2B5EF4-FFF2-40B4-BE49-F238E27FC236}">
              <a16:creationId xmlns:a16="http://schemas.microsoft.com/office/drawing/2014/main" id="{D39CD558-AD3C-40A0-BAC4-34DF1B2A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11" name="Picture 858">
          <a:extLst>
            <a:ext uri="{FF2B5EF4-FFF2-40B4-BE49-F238E27FC236}">
              <a16:creationId xmlns:a16="http://schemas.microsoft.com/office/drawing/2014/main" id="{F3AD6206-C579-4F95-BFFE-4905C7AA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12" name="Picture 858">
          <a:extLst>
            <a:ext uri="{FF2B5EF4-FFF2-40B4-BE49-F238E27FC236}">
              <a16:creationId xmlns:a16="http://schemas.microsoft.com/office/drawing/2014/main" id="{B7A50C4B-35C4-4BC5-824C-A8959A0C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13" name="Picture 858">
          <a:extLst>
            <a:ext uri="{FF2B5EF4-FFF2-40B4-BE49-F238E27FC236}">
              <a16:creationId xmlns:a16="http://schemas.microsoft.com/office/drawing/2014/main" id="{1A0CF400-6766-4A65-B971-A084E3D2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14" name="Picture 858">
          <a:extLst>
            <a:ext uri="{FF2B5EF4-FFF2-40B4-BE49-F238E27FC236}">
              <a16:creationId xmlns:a16="http://schemas.microsoft.com/office/drawing/2014/main" id="{B53488F9-0B28-4AB5-9675-4CB3E65B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15" name="Picture 858">
          <a:extLst>
            <a:ext uri="{FF2B5EF4-FFF2-40B4-BE49-F238E27FC236}">
              <a16:creationId xmlns:a16="http://schemas.microsoft.com/office/drawing/2014/main" id="{D39E91A7-CC8D-47D8-863D-B7C251CD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16" name="Picture 858">
          <a:extLst>
            <a:ext uri="{FF2B5EF4-FFF2-40B4-BE49-F238E27FC236}">
              <a16:creationId xmlns:a16="http://schemas.microsoft.com/office/drawing/2014/main" id="{C56B11DF-8480-4EE8-981D-CF4BEFEF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17" name="Picture 858">
          <a:extLst>
            <a:ext uri="{FF2B5EF4-FFF2-40B4-BE49-F238E27FC236}">
              <a16:creationId xmlns:a16="http://schemas.microsoft.com/office/drawing/2014/main" id="{9105D0B3-A835-4BDB-8480-47874DF9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18" name="Picture 858">
          <a:extLst>
            <a:ext uri="{FF2B5EF4-FFF2-40B4-BE49-F238E27FC236}">
              <a16:creationId xmlns:a16="http://schemas.microsoft.com/office/drawing/2014/main" id="{2585E42E-5E21-47E9-AF7A-F38C3971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19" name="Picture 858">
          <a:extLst>
            <a:ext uri="{FF2B5EF4-FFF2-40B4-BE49-F238E27FC236}">
              <a16:creationId xmlns:a16="http://schemas.microsoft.com/office/drawing/2014/main" id="{A1FADBBB-7097-4D46-9126-9F5455B5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20" name="Picture 858">
          <a:extLst>
            <a:ext uri="{FF2B5EF4-FFF2-40B4-BE49-F238E27FC236}">
              <a16:creationId xmlns:a16="http://schemas.microsoft.com/office/drawing/2014/main" id="{674B2FF7-E8D8-4AE0-A357-E1A554D8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21" name="Picture 858">
          <a:extLst>
            <a:ext uri="{FF2B5EF4-FFF2-40B4-BE49-F238E27FC236}">
              <a16:creationId xmlns:a16="http://schemas.microsoft.com/office/drawing/2014/main" id="{B0C4F5C6-F5B0-4548-8D80-6F96C948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22" name="Picture 858">
          <a:extLst>
            <a:ext uri="{FF2B5EF4-FFF2-40B4-BE49-F238E27FC236}">
              <a16:creationId xmlns:a16="http://schemas.microsoft.com/office/drawing/2014/main" id="{A6F34FB3-6AFD-4A42-BE76-3B1DCB29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23" name="Picture 858">
          <a:extLst>
            <a:ext uri="{FF2B5EF4-FFF2-40B4-BE49-F238E27FC236}">
              <a16:creationId xmlns:a16="http://schemas.microsoft.com/office/drawing/2014/main" id="{A59AB7D3-6249-4385-B268-F116620B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24" name="Picture 858">
          <a:extLst>
            <a:ext uri="{FF2B5EF4-FFF2-40B4-BE49-F238E27FC236}">
              <a16:creationId xmlns:a16="http://schemas.microsoft.com/office/drawing/2014/main" id="{C9167CF9-7D16-4BF8-9B5B-BC5222B8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25" name="Picture 858">
          <a:extLst>
            <a:ext uri="{FF2B5EF4-FFF2-40B4-BE49-F238E27FC236}">
              <a16:creationId xmlns:a16="http://schemas.microsoft.com/office/drawing/2014/main" id="{24BF5372-00CC-4AB9-B4FA-6F97720D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26" name="Picture 858">
          <a:extLst>
            <a:ext uri="{FF2B5EF4-FFF2-40B4-BE49-F238E27FC236}">
              <a16:creationId xmlns:a16="http://schemas.microsoft.com/office/drawing/2014/main" id="{66BA18B9-CCF8-4A38-9360-19D302D9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27" name="Picture 858">
          <a:extLst>
            <a:ext uri="{FF2B5EF4-FFF2-40B4-BE49-F238E27FC236}">
              <a16:creationId xmlns:a16="http://schemas.microsoft.com/office/drawing/2014/main" id="{68D666A5-D414-40EA-BB8A-0DD3001C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28" name="Picture 858">
          <a:extLst>
            <a:ext uri="{FF2B5EF4-FFF2-40B4-BE49-F238E27FC236}">
              <a16:creationId xmlns:a16="http://schemas.microsoft.com/office/drawing/2014/main" id="{F7D2226E-BD5D-416F-8CB3-871A6DDB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29" name="Picture 858">
          <a:extLst>
            <a:ext uri="{FF2B5EF4-FFF2-40B4-BE49-F238E27FC236}">
              <a16:creationId xmlns:a16="http://schemas.microsoft.com/office/drawing/2014/main" id="{6D0A1CB3-A17B-41C7-B2F6-495B373C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30" name="Picture 858">
          <a:extLst>
            <a:ext uri="{FF2B5EF4-FFF2-40B4-BE49-F238E27FC236}">
              <a16:creationId xmlns:a16="http://schemas.microsoft.com/office/drawing/2014/main" id="{9913D872-2716-459E-ABA2-46FACE61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31" name="Picture 858">
          <a:extLst>
            <a:ext uri="{FF2B5EF4-FFF2-40B4-BE49-F238E27FC236}">
              <a16:creationId xmlns:a16="http://schemas.microsoft.com/office/drawing/2014/main" id="{8B2F6478-0780-4B1F-9825-690BB8B8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32" name="Picture 858">
          <a:extLst>
            <a:ext uri="{FF2B5EF4-FFF2-40B4-BE49-F238E27FC236}">
              <a16:creationId xmlns:a16="http://schemas.microsoft.com/office/drawing/2014/main" id="{2C307283-83C2-4979-A4B3-E7B197A6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33" name="Picture 858">
          <a:extLst>
            <a:ext uri="{FF2B5EF4-FFF2-40B4-BE49-F238E27FC236}">
              <a16:creationId xmlns:a16="http://schemas.microsoft.com/office/drawing/2014/main" id="{CCF73E9D-9321-4960-9F18-2DAEE142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34" name="Picture 858">
          <a:extLst>
            <a:ext uri="{FF2B5EF4-FFF2-40B4-BE49-F238E27FC236}">
              <a16:creationId xmlns:a16="http://schemas.microsoft.com/office/drawing/2014/main" id="{8F5B1AAE-8933-44F6-BF4E-1F9E15A5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35" name="Picture 858">
          <a:extLst>
            <a:ext uri="{FF2B5EF4-FFF2-40B4-BE49-F238E27FC236}">
              <a16:creationId xmlns:a16="http://schemas.microsoft.com/office/drawing/2014/main" id="{3C9C59ED-4227-4AA3-AC6D-594066A4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36" name="Picture 858">
          <a:extLst>
            <a:ext uri="{FF2B5EF4-FFF2-40B4-BE49-F238E27FC236}">
              <a16:creationId xmlns:a16="http://schemas.microsoft.com/office/drawing/2014/main" id="{3270E357-BED4-427E-93A5-E9A66559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37" name="Picture 858">
          <a:extLst>
            <a:ext uri="{FF2B5EF4-FFF2-40B4-BE49-F238E27FC236}">
              <a16:creationId xmlns:a16="http://schemas.microsoft.com/office/drawing/2014/main" id="{0BD49617-96A5-4E68-84DC-AA74753D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38" name="Picture 858">
          <a:extLst>
            <a:ext uri="{FF2B5EF4-FFF2-40B4-BE49-F238E27FC236}">
              <a16:creationId xmlns:a16="http://schemas.microsoft.com/office/drawing/2014/main" id="{9B008872-13BD-4A51-B5F7-958F10FD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39" name="Picture 858">
          <a:extLst>
            <a:ext uri="{FF2B5EF4-FFF2-40B4-BE49-F238E27FC236}">
              <a16:creationId xmlns:a16="http://schemas.microsoft.com/office/drawing/2014/main" id="{959EA551-9DE0-47D4-8E8B-2A2D1AE9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40" name="Picture 858">
          <a:extLst>
            <a:ext uri="{FF2B5EF4-FFF2-40B4-BE49-F238E27FC236}">
              <a16:creationId xmlns:a16="http://schemas.microsoft.com/office/drawing/2014/main" id="{B19AE059-DEA1-43C7-B43F-F7EE8D95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41" name="Picture 858">
          <a:extLst>
            <a:ext uri="{FF2B5EF4-FFF2-40B4-BE49-F238E27FC236}">
              <a16:creationId xmlns:a16="http://schemas.microsoft.com/office/drawing/2014/main" id="{CC9EAFD5-B88A-47D7-A6D5-A4C1A7B0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42" name="Picture 858">
          <a:extLst>
            <a:ext uri="{FF2B5EF4-FFF2-40B4-BE49-F238E27FC236}">
              <a16:creationId xmlns:a16="http://schemas.microsoft.com/office/drawing/2014/main" id="{28DD647B-846B-4A68-AFA5-DA37C169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43" name="Picture 858">
          <a:extLst>
            <a:ext uri="{FF2B5EF4-FFF2-40B4-BE49-F238E27FC236}">
              <a16:creationId xmlns:a16="http://schemas.microsoft.com/office/drawing/2014/main" id="{20D8BC4D-E589-48D9-8E38-1551934D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44" name="Picture 858">
          <a:extLst>
            <a:ext uri="{FF2B5EF4-FFF2-40B4-BE49-F238E27FC236}">
              <a16:creationId xmlns:a16="http://schemas.microsoft.com/office/drawing/2014/main" id="{4A38834B-9F82-4581-9AF8-B05AE7CF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45" name="Picture 858">
          <a:extLst>
            <a:ext uri="{FF2B5EF4-FFF2-40B4-BE49-F238E27FC236}">
              <a16:creationId xmlns:a16="http://schemas.microsoft.com/office/drawing/2014/main" id="{9517C420-27D0-4DC4-A035-9D73B65A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46" name="Picture 858">
          <a:extLst>
            <a:ext uri="{FF2B5EF4-FFF2-40B4-BE49-F238E27FC236}">
              <a16:creationId xmlns:a16="http://schemas.microsoft.com/office/drawing/2014/main" id="{1ED0A76C-0450-4D3C-B46A-8BCA67C8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47" name="Picture 858">
          <a:extLst>
            <a:ext uri="{FF2B5EF4-FFF2-40B4-BE49-F238E27FC236}">
              <a16:creationId xmlns:a16="http://schemas.microsoft.com/office/drawing/2014/main" id="{01F7AB69-5021-4F74-8DFF-2EFDC9EF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48" name="Picture 858">
          <a:extLst>
            <a:ext uri="{FF2B5EF4-FFF2-40B4-BE49-F238E27FC236}">
              <a16:creationId xmlns:a16="http://schemas.microsoft.com/office/drawing/2014/main" id="{27BD5290-9207-42B5-BC48-A2E382D91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49" name="Picture 858">
          <a:extLst>
            <a:ext uri="{FF2B5EF4-FFF2-40B4-BE49-F238E27FC236}">
              <a16:creationId xmlns:a16="http://schemas.microsoft.com/office/drawing/2014/main" id="{CA2392C0-F864-473C-8A7C-6BD5E5E0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50" name="Picture 858">
          <a:extLst>
            <a:ext uri="{FF2B5EF4-FFF2-40B4-BE49-F238E27FC236}">
              <a16:creationId xmlns:a16="http://schemas.microsoft.com/office/drawing/2014/main" id="{2186A246-6B0B-4A2C-9CED-42899FC8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51" name="Picture 858">
          <a:extLst>
            <a:ext uri="{FF2B5EF4-FFF2-40B4-BE49-F238E27FC236}">
              <a16:creationId xmlns:a16="http://schemas.microsoft.com/office/drawing/2014/main" id="{E120E41E-1FF3-41B1-835B-637CDACA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52" name="Picture 858">
          <a:extLst>
            <a:ext uri="{FF2B5EF4-FFF2-40B4-BE49-F238E27FC236}">
              <a16:creationId xmlns:a16="http://schemas.microsoft.com/office/drawing/2014/main" id="{ACCE859E-53AC-44D5-999F-7A1508ED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53" name="Picture 858">
          <a:extLst>
            <a:ext uri="{FF2B5EF4-FFF2-40B4-BE49-F238E27FC236}">
              <a16:creationId xmlns:a16="http://schemas.microsoft.com/office/drawing/2014/main" id="{F7727264-ED67-4CF3-9148-E0174C8A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54" name="Picture 858">
          <a:extLst>
            <a:ext uri="{FF2B5EF4-FFF2-40B4-BE49-F238E27FC236}">
              <a16:creationId xmlns:a16="http://schemas.microsoft.com/office/drawing/2014/main" id="{09299C14-F70C-47EA-A13B-FF0A1087E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55" name="Picture 858">
          <a:extLst>
            <a:ext uri="{FF2B5EF4-FFF2-40B4-BE49-F238E27FC236}">
              <a16:creationId xmlns:a16="http://schemas.microsoft.com/office/drawing/2014/main" id="{9C26E761-3205-48AD-97DF-85467E39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56" name="Picture 858">
          <a:extLst>
            <a:ext uri="{FF2B5EF4-FFF2-40B4-BE49-F238E27FC236}">
              <a16:creationId xmlns:a16="http://schemas.microsoft.com/office/drawing/2014/main" id="{85A4303B-23B8-41E3-A68D-291D9CE8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57" name="Picture 858">
          <a:extLst>
            <a:ext uri="{FF2B5EF4-FFF2-40B4-BE49-F238E27FC236}">
              <a16:creationId xmlns:a16="http://schemas.microsoft.com/office/drawing/2014/main" id="{7C08D49C-C2C1-4A3B-B199-6CE8CCC1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58" name="Picture 858">
          <a:extLst>
            <a:ext uri="{FF2B5EF4-FFF2-40B4-BE49-F238E27FC236}">
              <a16:creationId xmlns:a16="http://schemas.microsoft.com/office/drawing/2014/main" id="{E5BCDF99-59A3-4C66-BB6B-92D76EF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59" name="Picture 858">
          <a:extLst>
            <a:ext uri="{FF2B5EF4-FFF2-40B4-BE49-F238E27FC236}">
              <a16:creationId xmlns:a16="http://schemas.microsoft.com/office/drawing/2014/main" id="{89B2424F-3AC3-470D-90F2-8C594415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60" name="Picture 858">
          <a:extLst>
            <a:ext uri="{FF2B5EF4-FFF2-40B4-BE49-F238E27FC236}">
              <a16:creationId xmlns:a16="http://schemas.microsoft.com/office/drawing/2014/main" id="{2CA564A5-909F-40D2-94BC-503BDE41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61" name="Picture 858">
          <a:extLst>
            <a:ext uri="{FF2B5EF4-FFF2-40B4-BE49-F238E27FC236}">
              <a16:creationId xmlns:a16="http://schemas.microsoft.com/office/drawing/2014/main" id="{BE858585-F619-455C-B994-A73AD4DA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62" name="Picture 858">
          <a:extLst>
            <a:ext uri="{FF2B5EF4-FFF2-40B4-BE49-F238E27FC236}">
              <a16:creationId xmlns:a16="http://schemas.microsoft.com/office/drawing/2014/main" id="{A4D81154-1691-4F44-AF6D-56A6E403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63" name="Picture 858">
          <a:extLst>
            <a:ext uri="{FF2B5EF4-FFF2-40B4-BE49-F238E27FC236}">
              <a16:creationId xmlns:a16="http://schemas.microsoft.com/office/drawing/2014/main" id="{C8D39DFF-DBC0-4C3A-9129-25DD265F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64" name="Picture 858">
          <a:extLst>
            <a:ext uri="{FF2B5EF4-FFF2-40B4-BE49-F238E27FC236}">
              <a16:creationId xmlns:a16="http://schemas.microsoft.com/office/drawing/2014/main" id="{206D9B20-B3FC-47E6-B0CD-033AB015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65" name="Picture 858">
          <a:extLst>
            <a:ext uri="{FF2B5EF4-FFF2-40B4-BE49-F238E27FC236}">
              <a16:creationId xmlns:a16="http://schemas.microsoft.com/office/drawing/2014/main" id="{99678B43-7867-43F8-95AA-BEC123B7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66" name="Picture 858">
          <a:extLst>
            <a:ext uri="{FF2B5EF4-FFF2-40B4-BE49-F238E27FC236}">
              <a16:creationId xmlns:a16="http://schemas.microsoft.com/office/drawing/2014/main" id="{65DF5307-A018-4115-9043-65007E25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67" name="Picture 858">
          <a:extLst>
            <a:ext uri="{FF2B5EF4-FFF2-40B4-BE49-F238E27FC236}">
              <a16:creationId xmlns:a16="http://schemas.microsoft.com/office/drawing/2014/main" id="{9D1C1654-096C-4CBD-B6F5-FD7CDCF4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68" name="Picture 858">
          <a:extLst>
            <a:ext uri="{FF2B5EF4-FFF2-40B4-BE49-F238E27FC236}">
              <a16:creationId xmlns:a16="http://schemas.microsoft.com/office/drawing/2014/main" id="{8B369DF6-43F9-4C51-9DDF-8F48BBCB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69" name="Picture 858">
          <a:extLst>
            <a:ext uri="{FF2B5EF4-FFF2-40B4-BE49-F238E27FC236}">
              <a16:creationId xmlns:a16="http://schemas.microsoft.com/office/drawing/2014/main" id="{502E3001-4E04-408B-9B96-6EB5DD7E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70" name="Picture 858">
          <a:extLst>
            <a:ext uri="{FF2B5EF4-FFF2-40B4-BE49-F238E27FC236}">
              <a16:creationId xmlns:a16="http://schemas.microsoft.com/office/drawing/2014/main" id="{5A738C72-18DF-4087-B590-363AFD8F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71" name="Picture 858">
          <a:extLst>
            <a:ext uri="{FF2B5EF4-FFF2-40B4-BE49-F238E27FC236}">
              <a16:creationId xmlns:a16="http://schemas.microsoft.com/office/drawing/2014/main" id="{542C07E7-6D12-4803-A6B7-F1ACF590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72" name="Picture 858">
          <a:extLst>
            <a:ext uri="{FF2B5EF4-FFF2-40B4-BE49-F238E27FC236}">
              <a16:creationId xmlns:a16="http://schemas.microsoft.com/office/drawing/2014/main" id="{C2697579-A965-4332-B849-377DDE04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73" name="Picture 858">
          <a:extLst>
            <a:ext uri="{FF2B5EF4-FFF2-40B4-BE49-F238E27FC236}">
              <a16:creationId xmlns:a16="http://schemas.microsoft.com/office/drawing/2014/main" id="{19DE4D2A-03D7-49BD-ABD7-B5BD479F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74" name="Picture 858">
          <a:extLst>
            <a:ext uri="{FF2B5EF4-FFF2-40B4-BE49-F238E27FC236}">
              <a16:creationId xmlns:a16="http://schemas.microsoft.com/office/drawing/2014/main" id="{0C402247-7FB4-409B-BE63-1DDEF7B3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75" name="Picture 858">
          <a:extLst>
            <a:ext uri="{FF2B5EF4-FFF2-40B4-BE49-F238E27FC236}">
              <a16:creationId xmlns:a16="http://schemas.microsoft.com/office/drawing/2014/main" id="{4EB4068A-67F7-4343-934B-25A1B36A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76" name="Picture 858">
          <a:extLst>
            <a:ext uri="{FF2B5EF4-FFF2-40B4-BE49-F238E27FC236}">
              <a16:creationId xmlns:a16="http://schemas.microsoft.com/office/drawing/2014/main" id="{C1F0595C-0AF1-4020-95DA-12C55071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77" name="Picture 858">
          <a:extLst>
            <a:ext uri="{FF2B5EF4-FFF2-40B4-BE49-F238E27FC236}">
              <a16:creationId xmlns:a16="http://schemas.microsoft.com/office/drawing/2014/main" id="{4324E4DD-078B-4294-81EF-C7F50040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78" name="Picture 858">
          <a:extLst>
            <a:ext uri="{FF2B5EF4-FFF2-40B4-BE49-F238E27FC236}">
              <a16:creationId xmlns:a16="http://schemas.microsoft.com/office/drawing/2014/main" id="{FD64725D-5589-4047-AC90-F3565C0A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79" name="Picture 858">
          <a:extLst>
            <a:ext uri="{FF2B5EF4-FFF2-40B4-BE49-F238E27FC236}">
              <a16:creationId xmlns:a16="http://schemas.microsoft.com/office/drawing/2014/main" id="{7A3E72AA-7E0F-43F8-8173-B945FBAB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80" name="Picture 858">
          <a:extLst>
            <a:ext uri="{FF2B5EF4-FFF2-40B4-BE49-F238E27FC236}">
              <a16:creationId xmlns:a16="http://schemas.microsoft.com/office/drawing/2014/main" id="{157656F1-BF0D-4D15-8C1D-E52517B5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81" name="Picture 858">
          <a:extLst>
            <a:ext uri="{FF2B5EF4-FFF2-40B4-BE49-F238E27FC236}">
              <a16:creationId xmlns:a16="http://schemas.microsoft.com/office/drawing/2014/main" id="{E9176546-237E-4EA8-A963-09DEDF19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82" name="Picture 858">
          <a:extLst>
            <a:ext uri="{FF2B5EF4-FFF2-40B4-BE49-F238E27FC236}">
              <a16:creationId xmlns:a16="http://schemas.microsoft.com/office/drawing/2014/main" id="{6F6C9ACC-8E9A-4506-A36F-8E65E26B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83" name="Picture 858">
          <a:extLst>
            <a:ext uri="{FF2B5EF4-FFF2-40B4-BE49-F238E27FC236}">
              <a16:creationId xmlns:a16="http://schemas.microsoft.com/office/drawing/2014/main" id="{C2E30661-2C78-4EE8-80FF-970E7019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84" name="Picture 858">
          <a:extLst>
            <a:ext uri="{FF2B5EF4-FFF2-40B4-BE49-F238E27FC236}">
              <a16:creationId xmlns:a16="http://schemas.microsoft.com/office/drawing/2014/main" id="{AE80B3F4-346C-41A2-A396-7065C178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85" name="Picture 858">
          <a:extLst>
            <a:ext uri="{FF2B5EF4-FFF2-40B4-BE49-F238E27FC236}">
              <a16:creationId xmlns:a16="http://schemas.microsoft.com/office/drawing/2014/main" id="{B92CA558-DC83-4AF4-B3FF-0393C70A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86" name="Picture 858">
          <a:extLst>
            <a:ext uri="{FF2B5EF4-FFF2-40B4-BE49-F238E27FC236}">
              <a16:creationId xmlns:a16="http://schemas.microsoft.com/office/drawing/2014/main" id="{0345238F-49CA-448D-B467-E06799C9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87" name="Picture 858">
          <a:extLst>
            <a:ext uri="{FF2B5EF4-FFF2-40B4-BE49-F238E27FC236}">
              <a16:creationId xmlns:a16="http://schemas.microsoft.com/office/drawing/2014/main" id="{5567605D-9764-4950-8565-852DD954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88" name="Picture 858">
          <a:extLst>
            <a:ext uri="{FF2B5EF4-FFF2-40B4-BE49-F238E27FC236}">
              <a16:creationId xmlns:a16="http://schemas.microsoft.com/office/drawing/2014/main" id="{75B73CB5-2BB3-4D0B-BBC8-72E5809D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89" name="Picture 858">
          <a:extLst>
            <a:ext uri="{FF2B5EF4-FFF2-40B4-BE49-F238E27FC236}">
              <a16:creationId xmlns:a16="http://schemas.microsoft.com/office/drawing/2014/main" id="{973AF794-B0CE-4082-83B1-E002B312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90" name="Picture 858">
          <a:extLst>
            <a:ext uri="{FF2B5EF4-FFF2-40B4-BE49-F238E27FC236}">
              <a16:creationId xmlns:a16="http://schemas.microsoft.com/office/drawing/2014/main" id="{84894A2D-B757-46F7-ABFB-337FE87C6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91" name="Picture 858">
          <a:extLst>
            <a:ext uri="{FF2B5EF4-FFF2-40B4-BE49-F238E27FC236}">
              <a16:creationId xmlns:a16="http://schemas.microsoft.com/office/drawing/2014/main" id="{0982CC77-F923-419B-9B9F-FB0EFD8B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92" name="Picture 858">
          <a:extLst>
            <a:ext uri="{FF2B5EF4-FFF2-40B4-BE49-F238E27FC236}">
              <a16:creationId xmlns:a16="http://schemas.microsoft.com/office/drawing/2014/main" id="{011DF696-07D9-4DED-B537-FC895AD7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93" name="Picture 858">
          <a:extLst>
            <a:ext uri="{FF2B5EF4-FFF2-40B4-BE49-F238E27FC236}">
              <a16:creationId xmlns:a16="http://schemas.microsoft.com/office/drawing/2014/main" id="{715DC20B-18DB-4C93-8A81-D6981904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94" name="Picture 858">
          <a:extLst>
            <a:ext uri="{FF2B5EF4-FFF2-40B4-BE49-F238E27FC236}">
              <a16:creationId xmlns:a16="http://schemas.microsoft.com/office/drawing/2014/main" id="{DB8A3306-DE05-430A-ACC2-C7E3B382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95" name="Picture 858">
          <a:extLst>
            <a:ext uri="{FF2B5EF4-FFF2-40B4-BE49-F238E27FC236}">
              <a16:creationId xmlns:a16="http://schemas.microsoft.com/office/drawing/2014/main" id="{14744C83-DDE0-46A1-82EB-C64CAC04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96" name="Picture 858">
          <a:extLst>
            <a:ext uri="{FF2B5EF4-FFF2-40B4-BE49-F238E27FC236}">
              <a16:creationId xmlns:a16="http://schemas.microsoft.com/office/drawing/2014/main" id="{4E84B9BC-59B5-4877-90EE-1887089F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97" name="Picture 858">
          <a:extLst>
            <a:ext uri="{FF2B5EF4-FFF2-40B4-BE49-F238E27FC236}">
              <a16:creationId xmlns:a16="http://schemas.microsoft.com/office/drawing/2014/main" id="{97F64232-9E2B-4112-9722-EEF1BD37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98" name="Picture 858">
          <a:extLst>
            <a:ext uri="{FF2B5EF4-FFF2-40B4-BE49-F238E27FC236}">
              <a16:creationId xmlns:a16="http://schemas.microsoft.com/office/drawing/2014/main" id="{7B935A7B-CE55-449B-9E8D-022A873D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899" name="Picture 858">
          <a:extLst>
            <a:ext uri="{FF2B5EF4-FFF2-40B4-BE49-F238E27FC236}">
              <a16:creationId xmlns:a16="http://schemas.microsoft.com/office/drawing/2014/main" id="{CF69170E-213E-4EE9-A7C7-A9E48282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00" name="Picture 858">
          <a:extLst>
            <a:ext uri="{FF2B5EF4-FFF2-40B4-BE49-F238E27FC236}">
              <a16:creationId xmlns:a16="http://schemas.microsoft.com/office/drawing/2014/main" id="{5A3169E3-2C53-4939-8E07-508285336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01" name="Picture 858">
          <a:extLst>
            <a:ext uri="{FF2B5EF4-FFF2-40B4-BE49-F238E27FC236}">
              <a16:creationId xmlns:a16="http://schemas.microsoft.com/office/drawing/2014/main" id="{9587752C-61EC-4410-95A8-BB1CE357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02" name="Picture 858">
          <a:extLst>
            <a:ext uri="{FF2B5EF4-FFF2-40B4-BE49-F238E27FC236}">
              <a16:creationId xmlns:a16="http://schemas.microsoft.com/office/drawing/2014/main" id="{C243667E-E4FC-4730-BB73-28523326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03" name="Picture 858">
          <a:extLst>
            <a:ext uri="{FF2B5EF4-FFF2-40B4-BE49-F238E27FC236}">
              <a16:creationId xmlns:a16="http://schemas.microsoft.com/office/drawing/2014/main" id="{209FB074-05A0-4044-BAAC-FF1912C0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04" name="Picture 858">
          <a:extLst>
            <a:ext uri="{FF2B5EF4-FFF2-40B4-BE49-F238E27FC236}">
              <a16:creationId xmlns:a16="http://schemas.microsoft.com/office/drawing/2014/main" id="{1F4DF0B5-2EE8-4093-BFF9-71CDD29D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05" name="Picture 858">
          <a:extLst>
            <a:ext uri="{FF2B5EF4-FFF2-40B4-BE49-F238E27FC236}">
              <a16:creationId xmlns:a16="http://schemas.microsoft.com/office/drawing/2014/main" id="{4C4E8168-2DB8-4594-B63C-461DC8E8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06" name="Picture 858">
          <a:extLst>
            <a:ext uri="{FF2B5EF4-FFF2-40B4-BE49-F238E27FC236}">
              <a16:creationId xmlns:a16="http://schemas.microsoft.com/office/drawing/2014/main" id="{ECA5DB3D-AA1F-40A1-AEFE-C881AC3B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07" name="Picture 858">
          <a:extLst>
            <a:ext uri="{FF2B5EF4-FFF2-40B4-BE49-F238E27FC236}">
              <a16:creationId xmlns:a16="http://schemas.microsoft.com/office/drawing/2014/main" id="{038710DA-5ADA-4A40-B331-3F24B85A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08" name="Picture 858">
          <a:extLst>
            <a:ext uri="{FF2B5EF4-FFF2-40B4-BE49-F238E27FC236}">
              <a16:creationId xmlns:a16="http://schemas.microsoft.com/office/drawing/2014/main" id="{3F8DCB74-8965-4572-BE0A-3FF2155F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09" name="Picture 858">
          <a:extLst>
            <a:ext uri="{FF2B5EF4-FFF2-40B4-BE49-F238E27FC236}">
              <a16:creationId xmlns:a16="http://schemas.microsoft.com/office/drawing/2014/main" id="{8BDE6951-3D6E-4171-AF12-A7C36B1E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10" name="Picture 858">
          <a:extLst>
            <a:ext uri="{FF2B5EF4-FFF2-40B4-BE49-F238E27FC236}">
              <a16:creationId xmlns:a16="http://schemas.microsoft.com/office/drawing/2014/main" id="{16D8D7FD-D8B4-4A35-9351-69288E7B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11" name="Picture 858">
          <a:extLst>
            <a:ext uri="{FF2B5EF4-FFF2-40B4-BE49-F238E27FC236}">
              <a16:creationId xmlns:a16="http://schemas.microsoft.com/office/drawing/2014/main" id="{861B5B77-ADD9-4C19-BBFD-C4E9B5FE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12" name="Picture 858">
          <a:extLst>
            <a:ext uri="{FF2B5EF4-FFF2-40B4-BE49-F238E27FC236}">
              <a16:creationId xmlns:a16="http://schemas.microsoft.com/office/drawing/2014/main" id="{4878458F-E292-4CFC-A6A1-14505E0B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13" name="Picture 858">
          <a:extLst>
            <a:ext uri="{FF2B5EF4-FFF2-40B4-BE49-F238E27FC236}">
              <a16:creationId xmlns:a16="http://schemas.microsoft.com/office/drawing/2014/main" id="{F4D8194C-D99C-49DF-B62F-68DA9682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14" name="Picture 858">
          <a:extLst>
            <a:ext uri="{FF2B5EF4-FFF2-40B4-BE49-F238E27FC236}">
              <a16:creationId xmlns:a16="http://schemas.microsoft.com/office/drawing/2014/main" id="{BCB4EFF3-DEB6-4425-875E-64BD7F61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15" name="Picture 858">
          <a:extLst>
            <a:ext uri="{FF2B5EF4-FFF2-40B4-BE49-F238E27FC236}">
              <a16:creationId xmlns:a16="http://schemas.microsoft.com/office/drawing/2014/main" id="{1523B0CC-58B2-402C-BB81-7C9F456D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16" name="Picture 858">
          <a:extLst>
            <a:ext uri="{FF2B5EF4-FFF2-40B4-BE49-F238E27FC236}">
              <a16:creationId xmlns:a16="http://schemas.microsoft.com/office/drawing/2014/main" id="{C99507EF-6468-4BF3-9A00-825CA72C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17" name="Picture 858">
          <a:extLst>
            <a:ext uri="{FF2B5EF4-FFF2-40B4-BE49-F238E27FC236}">
              <a16:creationId xmlns:a16="http://schemas.microsoft.com/office/drawing/2014/main" id="{5AADB12E-CC26-4DCE-B518-DEA8939E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18" name="Picture 858">
          <a:extLst>
            <a:ext uri="{FF2B5EF4-FFF2-40B4-BE49-F238E27FC236}">
              <a16:creationId xmlns:a16="http://schemas.microsoft.com/office/drawing/2014/main" id="{2AA864E9-6004-43D3-9BE6-8705964A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19" name="Picture 858">
          <a:extLst>
            <a:ext uri="{FF2B5EF4-FFF2-40B4-BE49-F238E27FC236}">
              <a16:creationId xmlns:a16="http://schemas.microsoft.com/office/drawing/2014/main" id="{C96F7F5F-B267-46CD-BF06-947D7116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20" name="Picture 858">
          <a:extLst>
            <a:ext uri="{FF2B5EF4-FFF2-40B4-BE49-F238E27FC236}">
              <a16:creationId xmlns:a16="http://schemas.microsoft.com/office/drawing/2014/main" id="{5277E212-F282-4088-88AB-78909B80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21" name="Picture 858">
          <a:extLst>
            <a:ext uri="{FF2B5EF4-FFF2-40B4-BE49-F238E27FC236}">
              <a16:creationId xmlns:a16="http://schemas.microsoft.com/office/drawing/2014/main" id="{380EEFF4-2902-42E6-A4E9-FC62764E0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22" name="Picture 858">
          <a:extLst>
            <a:ext uri="{FF2B5EF4-FFF2-40B4-BE49-F238E27FC236}">
              <a16:creationId xmlns:a16="http://schemas.microsoft.com/office/drawing/2014/main" id="{E1E6EA41-4A01-4035-8285-A461E0FB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23" name="Picture 858">
          <a:extLst>
            <a:ext uri="{FF2B5EF4-FFF2-40B4-BE49-F238E27FC236}">
              <a16:creationId xmlns:a16="http://schemas.microsoft.com/office/drawing/2014/main" id="{6F3FFDE2-572F-483D-96D7-766F2D8F1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24" name="Picture 858">
          <a:extLst>
            <a:ext uri="{FF2B5EF4-FFF2-40B4-BE49-F238E27FC236}">
              <a16:creationId xmlns:a16="http://schemas.microsoft.com/office/drawing/2014/main" id="{089826EC-AC7C-4234-B3A9-CA1D32E3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25" name="Picture 858">
          <a:extLst>
            <a:ext uri="{FF2B5EF4-FFF2-40B4-BE49-F238E27FC236}">
              <a16:creationId xmlns:a16="http://schemas.microsoft.com/office/drawing/2014/main" id="{D2FF4573-9825-4ACF-8212-4FDE559C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26" name="Picture 858">
          <a:extLst>
            <a:ext uri="{FF2B5EF4-FFF2-40B4-BE49-F238E27FC236}">
              <a16:creationId xmlns:a16="http://schemas.microsoft.com/office/drawing/2014/main" id="{BB0296DD-F246-41FE-A2D3-1AA1A3C0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27" name="Picture 858">
          <a:extLst>
            <a:ext uri="{FF2B5EF4-FFF2-40B4-BE49-F238E27FC236}">
              <a16:creationId xmlns:a16="http://schemas.microsoft.com/office/drawing/2014/main" id="{40F126AD-785D-4BD0-B35D-42A24699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28" name="Picture 858">
          <a:extLst>
            <a:ext uri="{FF2B5EF4-FFF2-40B4-BE49-F238E27FC236}">
              <a16:creationId xmlns:a16="http://schemas.microsoft.com/office/drawing/2014/main" id="{95788D9B-9771-4D2E-ABA8-68729983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29" name="Picture 858">
          <a:extLst>
            <a:ext uri="{FF2B5EF4-FFF2-40B4-BE49-F238E27FC236}">
              <a16:creationId xmlns:a16="http://schemas.microsoft.com/office/drawing/2014/main" id="{ECC10E3E-63AD-4939-A3FA-942BDEE9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30" name="Picture 858">
          <a:extLst>
            <a:ext uri="{FF2B5EF4-FFF2-40B4-BE49-F238E27FC236}">
              <a16:creationId xmlns:a16="http://schemas.microsoft.com/office/drawing/2014/main" id="{67DDFB69-28B3-4B09-95F0-C04634E9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31" name="Picture 858">
          <a:extLst>
            <a:ext uri="{FF2B5EF4-FFF2-40B4-BE49-F238E27FC236}">
              <a16:creationId xmlns:a16="http://schemas.microsoft.com/office/drawing/2014/main" id="{DB0F56AD-6418-4C51-AB78-BFA822F9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32" name="Picture 858">
          <a:extLst>
            <a:ext uri="{FF2B5EF4-FFF2-40B4-BE49-F238E27FC236}">
              <a16:creationId xmlns:a16="http://schemas.microsoft.com/office/drawing/2014/main" id="{98A74D91-D361-4EAE-ACAD-00C65F2D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33" name="Picture 858">
          <a:extLst>
            <a:ext uri="{FF2B5EF4-FFF2-40B4-BE49-F238E27FC236}">
              <a16:creationId xmlns:a16="http://schemas.microsoft.com/office/drawing/2014/main" id="{D1EBD206-56D1-4ACE-A2D7-4A4011C0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34" name="Picture 858">
          <a:extLst>
            <a:ext uri="{FF2B5EF4-FFF2-40B4-BE49-F238E27FC236}">
              <a16:creationId xmlns:a16="http://schemas.microsoft.com/office/drawing/2014/main" id="{C1526FD8-5856-4E43-BD03-63FA3B89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35" name="Picture 858">
          <a:extLst>
            <a:ext uri="{FF2B5EF4-FFF2-40B4-BE49-F238E27FC236}">
              <a16:creationId xmlns:a16="http://schemas.microsoft.com/office/drawing/2014/main" id="{2A534732-8FFE-498E-9222-6FC4D521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36" name="Picture 858">
          <a:extLst>
            <a:ext uri="{FF2B5EF4-FFF2-40B4-BE49-F238E27FC236}">
              <a16:creationId xmlns:a16="http://schemas.microsoft.com/office/drawing/2014/main" id="{ECA31D5A-328D-4216-ACDB-6CA2C3C0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37" name="Picture 858">
          <a:extLst>
            <a:ext uri="{FF2B5EF4-FFF2-40B4-BE49-F238E27FC236}">
              <a16:creationId xmlns:a16="http://schemas.microsoft.com/office/drawing/2014/main" id="{6536B6F9-74A0-4E7D-B356-59D425C8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38" name="Picture 858">
          <a:extLst>
            <a:ext uri="{FF2B5EF4-FFF2-40B4-BE49-F238E27FC236}">
              <a16:creationId xmlns:a16="http://schemas.microsoft.com/office/drawing/2014/main" id="{8E1CB0D0-1B77-4465-A38E-306AEE94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39" name="Picture 858">
          <a:extLst>
            <a:ext uri="{FF2B5EF4-FFF2-40B4-BE49-F238E27FC236}">
              <a16:creationId xmlns:a16="http://schemas.microsoft.com/office/drawing/2014/main" id="{85312953-A94D-4D0B-8646-C9F42975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40" name="Picture 858">
          <a:extLst>
            <a:ext uri="{FF2B5EF4-FFF2-40B4-BE49-F238E27FC236}">
              <a16:creationId xmlns:a16="http://schemas.microsoft.com/office/drawing/2014/main" id="{58E1F041-D6ED-45F1-8CCA-27EE2758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41" name="Picture 858">
          <a:extLst>
            <a:ext uri="{FF2B5EF4-FFF2-40B4-BE49-F238E27FC236}">
              <a16:creationId xmlns:a16="http://schemas.microsoft.com/office/drawing/2014/main" id="{440557EA-21E0-46C5-BE82-7ED69231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42" name="Picture 858">
          <a:extLst>
            <a:ext uri="{FF2B5EF4-FFF2-40B4-BE49-F238E27FC236}">
              <a16:creationId xmlns:a16="http://schemas.microsoft.com/office/drawing/2014/main" id="{323C9C1E-2D74-46C7-9DE2-5071221C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43" name="Picture 858">
          <a:extLst>
            <a:ext uri="{FF2B5EF4-FFF2-40B4-BE49-F238E27FC236}">
              <a16:creationId xmlns:a16="http://schemas.microsoft.com/office/drawing/2014/main" id="{0187EA8D-C047-4C08-939F-49A4D9D79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44" name="Picture 858">
          <a:extLst>
            <a:ext uri="{FF2B5EF4-FFF2-40B4-BE49-F238E27FC236}">
              <a16:creationId xmlns:a16="http://schemas.microsoft.com/office/drawing/2014/main" id="{C06D3762-2958-4E0B-9E59-460F6138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45" name="Picture 858">
          <a:extLst>
            <a:ext uri="{FF2B5EF4-FFF2-40B4-BE49-F238E27FC236}">
              <a16:creationId xmlns:a16="http://schemas.microsoft.com/office/drawing/2014/main" id="{C8A2309E-3AD7-41F6-8015-3627B1A9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46" name="Picture 858">
          <a:extLst>
            <a:ext uri="{FF2B5EF4-FFF2-40B4-BE49-F238E27FC236}">
              <a16:creationId xmlns:a16="http://schemas.microsoft.com/office/drawing/2014/main" id="{FED663DB-06D0-46C5-B6C6-610A4070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47" name="Picture 858">
          <a:extLst>
            <a:ext uri="{FF2B5EF4-FFF2-40B4-BE49-F238E27FC236}">
              <a16:creationId xmlns:a16="http://schemas.microsoft.com/office/drawing/2014/main" id="{981BD0A2-9C9D-4C86-B952-7FE0748F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48" name="Picture 858">
          <a:extLst>
            <a:ext uri="{FF2B5EF4-FFF2-40B4-BE49-F238E27FC236}">
              <a16:creationId xmlns:a16="http://schemas.microsoft.com/office/drawing/2014/main" id="{7A7015DD-4A13-4663-9A0F-E496673A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49" name="Picture 858">
          <a:extLst>
            <a:ext uri="{FF2B5EF4-FFF2-40B4-BE49-F238E27FC236}">
              <a16:creationId xmlns:a16="http://schemas.microsoft.com/office/drawing/2014/main" id="{A97BEBF7-9808-46D4-BA99-F3ED677C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50" name="Picture 858">
          <a:extLst>
            <a:ext uri="{FF2B5EF4-FFF2-40B4-BE49-F238E27FC236}">
              <a16:creationId xmlns:a16="http://schemas.microsoft.com/office/drawing/2014/main" id="{CB847877-B990-4624-867E-234D6B66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51" name="Picture 858">
          <a:extLst>
            <a:ext uri="{FF2B5EF4-FFF2-40B4-BE49-F238E27FC236}">
              <a16:creationId xmlns:a16="http://schemas.microsoft.com/office/drawing/2014/main" id="{9B1CBDAD-2369-4AF8-A55A-6EBB2AF71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52" name="Picture 858">
          <a:extLst>
            <a:ext uri="{FF2B5EF4-FFF2-40B4-BE49-F238E27FC236}">
              <a16:creationId xmlns:a16="http://schemas.microsoft.com/office/drawing/2014/main" id="{B7EFE873-29CB-4E14-8AFF-0018F098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53" name="Picture 858">
          <a:extLst>
            <a:ext uri="{FF2B5EF4-FFF2-40B4-BE49-F238E27FC236}">
              <a16:creationId xmlns:a16="http://schemas.microsoft.com/office/drawing/2014/main" id="{4E14F00F-380F-40AA-9141-A7E33EC1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54" name="Picture 858">
          <a:extLst>
            <a:ext uri="{FF2B5EF4-FFF2-40B4-BE49-F238E27FC236}">
              <a16:creationId xmlns:a16="http://schemas.microsoft.com/office/drawing/2014/main" id="{D867ACCD-64D3-4EF6-835E-F8107C95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55" name="Picture 858">
          <a:extLst>
            <a:ext uri="{FF2B5EF4-FFF2-40B4-BE49-F238E27FC236}">
              <a16:creationId xmlns:a16="http://schemas.microsoft.com/office/drawing/2014/main" id="{7026837B-897C-4E4B-889C-B4AD9291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56" name="Picture 858">
          <a:extLst>
            <a:ext uri="{FF2B5EF4-FFF2-40B4-BE49-F238E27FC236}">
              <a16:creationId xmlns:a16="http://schemas.microsoft.com/office/drawing/2014/main" id="{47AA50E7-0214-4135-A8EE-61CFDD1E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57" name="Picture 858">
          <a:extLst>
            <a:ext uri="{FF2B5EF4-FFF2-40B4-BE49-F238E27FC236}">
              <a16:creationId xmlns:a16="http://schemas.microsoft.com/office/drawing/2014/main" id="{9A67762C-89FD-4A96-9DB3-B6324753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58" name="Picture 858">
          <a:extLst>
            <a:ext uri="{FF2B5EF4-FFF2-40B4-BE49-F238E27FC236}">
              <a16:creationId xmlns:a16="http://schemas.microsoft.com/office/drawing/2014/main" id="{E12CF8FA-F32A-453D-9EF1-42260AC3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59" name="Picture 858">
          <a:extLst>
            <a:ext uri="{FF2B5EF4-FFF2-40B4-BE49-F238E27FC236}">
              <a16:creationId xmlns:a16="http://schemas.microsoft.com/office/drawing/2014/main" id="{BEC94A81-EF3F-4ECC-9E6C-90B157DA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60" name="Picture 858">
          <a:extLst>
            <a:ext uri="{FF2B5EF4-FFF2-40B4-BE49-F238E27FC236}">
              <a16:creationId xmlns:a16="http://schemas.microsoft.com/office/drawing/2014/main" id="{D523E9FB-B3AE-4840-819A-11275057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61" name="Picture 858">
          <a:extLst>
            <a:ext uri="{FF2B5EF4-FFF2-40B4-BE49-F238E27FC236}">
              <a16:creationId xmlns:a16="http://schemas.microsoft.com/office/drawing/2014/main" id="{D2F52310-C937-4012-97E6-749B9261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62" name="Picture 858">
          <a:extLst>
            <a:ext uri="{FF2B5EF4-FFF2-40B4-BE49-F238E27FC236}">
              <a16:creationId xmlns:a16="http://schemas.microsoft.com/office/drawing/2014/main" id="{38CB1903-6AB8-43A2-9A0A-F86B7CC4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63" name="Picture 858">
          <a:extLst>
            <a:ext uri="{FF2B5EF4-FFF2-40B4-BE49-F238E27FC236}">
              <a16:creationId xmlns:a16="http://schemas.microsoft.com/office/drawing/2014/main" id="{69E0AB28-F5DE-4D9E-8B02-779673F1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64" name="Picture 858">
          <a:extLst>
            <a:ext uri="{FF2B5EF4-FFF2-40B4-BE49-F238E27FC236}">
              <a16:creationId xmlns:a16="http://schemas.microsoft.com/office/drawing/2014/main" id="{531F484B-4FC7-450A-A168-A6830E20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65" name="Picture 858">
          <a:extLst>
            <a:ext uri="{FF2B5EF4-FFF2-40B4-BE49-F238E27FC236}">
              <a16:creationId xmlns:a16="http://schemas.microsoft.com/office/drawing/2014/main" id="{12025BBD-7C8C-45AD-A3A4-552BC1C1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66" name="Picture 858">
          <a:extLst>
            <a:ext uri="{FF2B5EF4-FFF2-40B4-BE49-F238E27FC236}">
              <a16:creationId xmlns:a16="http://schemas.microsoft.com/office/drawing/2014/main" id="{3F8B0BE3-9AB2-4961-BD1D-57C7364C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67" name="Picture 858">
          <a:extLst>
            <a:ext uri="{FF2B5EF4-FFF2-40B4-BE49-F238E27FC236}">
              <a16:creationId xmlns:a16="http://schemas.microsoft.com/office/drawing/2014/main" id="{CDC1019E-D1E1-40B6-9772-0322A102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68" name="Picture 858">
          <a:extLst>
            <a:ext uri="{FF2B5EF4-FFF2-40B4-BE49-F238E27FC236}">
              <a16:creationId xmlns:a16="http://schemas.microsoft.com/office/drawing/2014/main" id="{DA46406B-D37C-4903-B4E0-4DE97AF13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69" name="Picture 858">
          <a:extLst>
            <a:ext uri="{FF2B5EF4-FFF2-40B4-BE49-F238E27FC236}">
              <a16:creationId xmlns:a16="http://schemas.microsoft.com/office/drawing/2014/main" id="{636010B0-84BA-4F0B-9A25-525D56CD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70" name="Picture 858">
          <a:extLst>
            <a:ext uri="{FF2B5EF4-FFF2-40B4-BE49-F238E27FC236}">
              <a16:creationId xmlns:a16="http://schemas.microsoft.com/office/drawing/2014/main" id="{6A881A0B-66C6-4C13-BDC8-D1A1AA1B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71" name="Picture 858">
          <a:extLst>
            <a:ext uri="{FF2B5EF4-FFF2-40B4-BE49-F238E27FC236}">
              <a16:creationId xmlns:a16="http://schemas.microsoft.com/office/drawing/2014/main" id="{7EFFE357-14C0-4A69-9B48-A59CD9F8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72" name="Picture 858">
          <a:extLst>
            <a:ext uri="{FF2B5EF4-FFF2-40B4-BE49-F238E27FC236}">
              <a16:creationId xmlns:a16="http://schemas.microsoft.com/office/drawing/2014/main" id="{35BFF56E-CC2F-4D6C-817F-99DCCCB6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73" name="Picture 858">
          <a:extLst>
            <a:ext uri="{FF2B5EF4-FFF2-40B4-BE49-F238E27FC236}">
              <a16:creationId xmlns:a16="http://schemas.microsoft.com/office/drawing/2014/main" id="{3576DE96-2D5B-4A8C-843F-102CFE08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74" name="Picture 858">
          <a:extLst>
            <a:ext uri="{FF2B5EF4-FFF2-40B4-BE49-F238E27FC236}">
              <a16:creationId xmlns:a16="http://schemas.microsoft.com/office/drawing/2014/main" id="{8A845E5B-D6F2-43C5-80A8-045A72AE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75" name="Picture 858">
          <a:extLst>
            <a:ext uri="{FF2B5EF4-FFF2-40B4-BE49-F238E27FC236}">
              <a16:creationId xmlns:a16="http://schemas.microsoft.com/office/drawing/2014/main" id="{2C912B9A-9DB4-48BE-95DA-796E8199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76" name="Picture 858">
          <a:extLst>
            <a:ext uri="{FF2B5EF4-FFF2-40B4-BE49-F238E27FC236}">
              <a16:creationId xmlns:a16="http://schemas.microsoft.com/office/drawing/2014/main" id="{B094C726-255C-49E7-9178-36C5AD8B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77" name="Picture 858">
          <a:extLst>
            <a:ext uri="{FF2B5EF4-FFF2-40B4-BE49-F238E27FC236}">
              <a16:creationId xmlns:a16="http://schemas.microsoft.com/office/drawing/2014/main" id="{2A7F0817-40CE-4252-87D3-3EC8C6ED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78" name="Picture 858">
          <a:extLst>
            <a:ext uri="{FF2B5EF4-FFF2-40B4-BE49-F238E27FC236}">
              <a16:creationId xmlns:a16="http://schemas.microsoft.com/office/drawing/2014/main" id="{87E8083A-480F-45A6-9E34-A5663C30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79" name="Picture 858">
          <a:extLst>
            <a:ext uri="{FF2B5EF4-FFF2-40B4-BE49-F238E27FC236}">
              <a16:creationId xmlns:a16="http://schemas.microsoft.com/office/drawing/2014/main" id="{BADC91CF-1CCC-4D07-B596-A1CA6027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80" name="Picture 858">
          <a:extLst>
            <a:ext uri="{FF2B5EF4-FFF2-40B4-BE49-F238E27FC236}">
              <a16:creationId xmlns:a16="http://schemas.microsoft.com/office/drawing/2014/main" id="{DD11FD42-03A4-4889-AEAB-7AEED68F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81" name="Picture 858">
          <a:extLst>
            <a:ext uri="{FF2B5EF4-FFF2-40B4-BE49-F238E27FC236}">
              <a16:creationId xmlns:a16="http://schemas.microsoft.com/office/drawing/2014/main" id="{D73A132F-5DA7-4224-858F-F2D6D6F4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82" name="Picture 858">
          <a:extLst>
            <a:ext uri="{FF2B5EF4-FFF2-40B4-BE49-F238E27FC236}">
              <a16:creationId xmlns:a16="http://schemas.microsoft.com/office/drawing/2014/main" id="{B45604CC-16B3-4CCC-8A9B-9F3D1787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83" name="Picture 858">
          <a:extLst>
            <a:ext uri="{FF2B5EF4-FFF2-40B4-BE49-F238E27FC236}">
              <a16:creationId xmlns:a16="http://schemas.microsoft.com/office/drawing/2014/main" id="{8F53B994-C311-4483-9BDB-E7762312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84" name="Picture 858">
          <a:extLst>
            <a:ext uri="{FF2B5EF4-FFF2-40B4-BE49-F238E27FC236}">
              <a16:creationId xmlns:a16="http://schemas.microsoft.com/office/drawing/2014/main" id="{04A831E6-5791-43B8-AE34-85DACF18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85" name="Picture 858">
          <a:extLst>
            <a:ext uri="{FF2B5EF4-FFF2-40B4-BE49-F238E27FC236}">
              <a16:creationId xmlns:a16="http://schemas.microsoft.com/office/drawing/2014/main" id="{B70D76E0-5F57-4DD3-AB1C-24754F95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86" name="Picture 858">
          <a:extLst>
            <a:ext uri="{FF2B5EF4-FFF2-40B4-BE49-F238E27FC236}">
              <a16:creationId xmlns:a16="http://schemas.microsoft.com/office/drawing/2014/main" id="{CEF8425A-FA74-4FFF-B597-A207F86E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87" name="Picture 858">
          <a:extLst>
            <a:ext uri="{FF2B5EF4-FFF2-40B4-BE49-F238E27FC236}">
              <a16:creationId xmlns:a16="http://schemas.microsoft.com/office/drawing/2014/main" id="{5FBC61B1-93B4-4A7D-B845-49E9DFCD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88" name="Picture 858">
          <a:extLst>
            <a:ext uri="{FF2B5EF4-FFF2-40B4-BE49-F238E27FC236}">
              <a16:creationId xmlns:a16="http://schemas.microsoft.com/office/drawing/2014/main" id="{DF75EC5E-DD2D-4ED1-9BA1-8AFF29BA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89" name="Picture 858">
          <a:extLst>
            <a:ext uri="{FF2B5EF4-FFF2-40B4-BE49-F238E27FC236}">
              <a16:creationId xmlns:a16="http://schemas.microsoft.com/office/drawing/2014/main" id="{66A43AA8-5B96-4D02-B75D-9C7E05F3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90" name="Picture 858">
          <a:extLst>
            <a:ext uri="{FF2B5EF4-FFF2-40B4-BE49-F238E27FC236}">
              <a16:creationId xmlns:a16="http://schemas.microsoft.com/office/drawing/2014/main" id="{0E4D8026-C45B-48B7-9BFC-77394CA7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91" name="Picture 858">
          <a:extLst>
            <a:ext uri="{FF2B5EF4-FFF2-40B4-BE49-F238E27FC236}">
              <a16:creationId xmlns:a16="http://schemas.microsoft.com/office/drawing/2014/main" id="{B77B76C2-E3F9-4FB5-AB89-EAD4A3B0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92" name="Picture 858">
          <a:extLst>
            <a:ext uri="{FF2B5EF4-FFF2-40B4-BE49-F238E27FC236}">
              <a16:creationId xmlns:a16="http://schemas.microsoft.com/office/drawing/2014/main" id="{0F6D7192-EC35-45F1-A497-F6AB6ADE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93" name="Picture 858">
          <a:extLst>
            <a:ext uri="{FF2B5EF4-FFF2-40B4-BE49-F238E27FC236}">
              <a16:creationId xmlns:a16="http://schemas.microsoft.com/office/drawing/2014/main" id="{4C6D88CA-E133-481D-B665-D26D87E1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94" name="Picture 858">
          <a:extLst>
            <a:ext uri="{FF2B5EF4-FFF2-40B4-BE49-F238E27FC236}">
              <a16:creationId xmlns:a16="http://schemas.microsoft.com/office/drawing/2014/main" id="{3F5B6D71-1855-4B68-9BFC-0E3F1D13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95" name="Picture 858">
          <a:extLst>
            <a:ext uri="{FF2B5EF4-FFF2-40B4-BE49-F238E27FC236}">
              <a16:creationId xmlns:a16="http://schemas.microsoft.com/office/drawing/2014/main" id="{28FC1485-24D2-4C52-8D87-4F2B51AF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96" name="Picture 858">
          <a:extLst>
            <a:ext uri="{FF2B5EF4-FFF2-40B4-BE49-F238E27FC236}">
              <a16:creationId xmlns:a16="http://schemas.microsoft.com/office/drawing/2014/main" id="{BC0B990E-3340-4ACD-9A79-1A634E95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97" name="Picture 858">
          <a:extLst>
            <a:ext uri="{FF2B5EF4-FFF2-40B4-BE49-F238E27FC236}">
              <a16:creationId xmlns:a16="http://schemas.microsoft.com/office/drawing/2014/main" id="{97636CDC-CD13-45F3-ADCF-270CE9BE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98" name="Picture 858">
          <a:extLst>
            <a:ext uri="{FF2B5EF4-FFF2-40B4-BE49-F238E27FC236}">
              <a16:creationId xmlns:a16="http://schemas.microsoft.com/office/drawing/2014/main" id="{ED77225F-4939-41FE-BBB9-19323D09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1999" name="Picture 858">
          <a:extLst>
            <a:ext uri="{FF2B5EF4-FFF2-40B4-BE49-F238E27FC236}">
              <a16:creationId xmlns:a16="http://schemas.microsoft.com/office/drawing/2014/main" id="{A62811DE-27B2-4677-92D1-13F4D305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00" name="Picture 858">
          <a:extLst>
            <a:ext uri="{FF2B5EF4-FFF2-40B4-BE49-F238E27FC236}">
              <a16:creationId xmlns:a16="http://schemas.microsoft.com/office/drawing/2014/main" id="{79E5E970-4B10-4952-A1F1-CB7B58E3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01" name="Picture 858">
          <a:extLst>
            <a:ext uri="{FF2B5EF4-FFF2-40B4-BE49-F238E27FC236}">
              <a16:creationId xmlns:a16="http://schemas.microsoft.com/office/drawing/2014/main" id="{9224208E-8AC2-479E-93F8-991F8205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02" name="Picture 858">
          <a:extLst>
            <a:ext uri="{FF2B5EF4-FFF2-40B4-BE49-F238E27FC236}">
              <a16:creationId xmlns:a16="http://schemas.microsoft.com/office/drawing/2014/main" id="{015F482A-A4A1-47B6-8B32-9F23EB58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03" name="Picture 858">
          <a:extLst>
            <a:ext uri="{FF2B5EF4-FFF2-40B4-BE49-F238E27FC236}">
              <a16:creationId xmlns:a16="http://schemas.microsoft.com/office/drawing/2014/main" id="{BDA25E52-C77A-40B4-86DB-05D67145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04" name="Picture 858">
          <a:extLst>
            <a:ext uri="{FF2B5EF4-FFF2-40B4-BE49-F238E27FC236}">
              <a16:creationId xmlns:a16="http://schemas.microsoft.com/office/drawing/2014/main" id="{ECA9EB4C-FADD-472A-85EB-1B0581ED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05" name="Picture 858">
          <a:extLst>
            <a:ext uri="{FF2B5EF4-FFF2-40B4-BE49-F238E27FC236}">
              <a16:creationId xmlns:a16="http://schemas.microsoft.com/office/drawing/2014/main" id="{6D972E78-7940-4F88-9D6C-7C78A5DB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06" name="Picture 858">
          <a:extLst>
            <a:ext uri="{FF2B5EF4-FFF2-40B4-BE49-F238E27FC236}">
              <a16:creationId xmlns:a16="http://schemas.microsoft.com/office/drawing/2014/main" id="{89D09C91-37F7-4767-A347-BA5FCA52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07" name="Picture 858">
          <a:extLst>
            <a:ext uri="{FF2B5EF4-FFF2-40B4-BE49-F238E27FC236}">
              <a16:creationId xmlns:a16="http://schemas.microsoft.com/office/drawing/2014/main" id="{2788A9A4-E15B-4105-9B16-15AB3B0E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08" name="Picture 858">
          <a:extLst>
            <a:ext uri="{FF2B5EF4-FFF2-40B4-BE49-F238E27FC236}">
              <a16:creationId xmlns:a16="http://schemas.microsoft.com/office/drawing/2014/main" id="{F2D264EA-196A-46AA-A16A-0FAF7854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09" name="Picture 858">
          <a:extLst>
            <a:ext uri="{FF2B5EF4-FFF2-40B4-BE49-F238E27FC236}">
              <a16:creationId xmlns:a16="http://schemas.microsoft.com/office/drawing/2014/main" id="{2B75D445-FD0D-4889-AFC7-9226E13F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10" name="Picture 858">
          <a:extLst>
            <a:ext uri="{FF2B5EF4-FFF2-40B4-BE49-F238E27FC236}">
              <a16:creationId xmlns:a16="http://schemas.microsoft.com/office/drawing/2014/main" id="{80C3E061-3DD0-4716-BFAE-DA950633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11" name="Picture 858">
          <a:extLst>
            <a:ext uri="{FF2B5EF4-FFF2-40B4-BE49-F238E27FC236}">
              <a16:creationId xmlns:a16="http://schemas.microsoft.com/office/drawing/2014/main" id="{76FAA12C-1389-44E9-AED9-4ABE778A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12" name="Picture 858">
          <a:extLst>
            <a:ext uri="{FF2B5EF4-FFF2-40B4-BE49-F238E27FC236}">
              <a16:creationId xmlns:a16="http://schemas.microsoft.com/office/drawing/2014/main" id="{4BCCF801-5F2C-46E4-84CC-C8B8F4D5B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13" name="Picture 858">
          <a:extLst>
            <a:ext uri="{FF2B5EF4-FFF2-40B4-BE49-F238E27FC236}">
              <a16:creationId xmlns:a16="http://schemas.microsoft.com/office/drawing/2014/main" id="{2903F49A-5208-46FE-9E7A-D8A8CCE1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14" name="Picture 858">
          <a:extLst>
            <a:ext uri="{FF2B5EF4-FFF2-40B4-BE49-F238E27FC236}">
              <a16:creationId xmlns:a16="http://schemas.microsoft.com/office/drawing/2014/main" id="{C879F8EC-5633-45BA-86B1-E9CCECB2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15" name="Picture 858">
          <a:extLst>
            <a:ext uri="{FF2B5EF4-FFF2-40B4-BE49-F238E27FC236}">
              <a16:creationId xmlns:a16="http://schemas.microsoft.com/office/drawing/2014/main" id="{39590653-26F1-4D71-9150-5AE8AD87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16" name="Picture 858">
          <a:extLst>
            <a:ext uri="{FF2B5EF4-FFF2-40B4-BE49-F238E27FC236}">
              <a16:creationId xmlns:a16="http://schemas.microsoft.com/office/drawing/2014/main" id="{600B1054-5CA9-4BD2-8310-4BC8B52A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17" name="Picture 858">
          <a:extLst>
            <a:ext uri="{FF2B5EF4-FFF2-40B4-BE49-F238E27FC236}">
              <a16:creationId xmlns:a16="http://schemas.microsoft.com/office/drawing/2014/main" id="{ED955B81-E515-47E2-9FCE-56691A24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18" name="Picture 858">
          <a:extLst>
            <a:ext uri="{FF2B5EF4-FFF2-40B4-BE49-F238E27FC236}">
              <a16:creationId xmlns:a16="http://schemas.microsoft.com/office/drawing/2014/main" id="{0AB5AD8A-24D3-4340-B395-AE350EA2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19" name="Picture 858">
          <a:extLst>
            <a:ext uri="{FF2B5EF4-FFF2-40B4-BE49-F238E27FC236}">
              <a16:creationId xmlns:a16="http://schemas.microsoft.com/office/drawing/2014/main" id="{C3275FD9-BEE7-42BE-95AB-02A29A80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20" name="Picture 858">
          <a:extLst>
            <a:ext uri="{FF2B5EF4-FFF2-40B4-BE49-F238E27FC236}">
              <a16:creationId xmlns:a16="http://schemas.microsoft.com/office/drawing/2014/main" id="{82FC3C74-452D-478B-AD8C-03C16B14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21" name="Picture 858">
          <a:extLst>
            <a:ext uri="{FF2B5EF4-FFF2-40B4-BE49-F238E27FC236}">
              <a16:creationId xmlns:a16="http://schemas.microsoft.com/office/drawing/2014/main" id="{8BF56B68-1FF3-48D2-8015-DDA82DAE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22" name="Picture 858">
          <a:extLst>
            <a:ext uri="{FF2B5EF4-FFF2-40B4-BE49-F238E27FC236}">
              <a16:creationId xmlns:a16="http://schemas.microsoft.com/office/drawing/2014/main" id="{4C695CC7-F94A-4253-9EB7-0358F305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23" name="Picture 858">
          <a:extLst>
            <a:ext uri="{FF2B5EF4-FFF2-40B4-BE49-F238E27FC236}">
              <a16:creationId xmlns:a16="http://schemas.microsoft.com/office/drawing/2014/main" id="{D31CA554-E445-426F-9B12-75278846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24" name="Picture 858">
          <a:extLst>
            <a:ext uri="{FF2B5EF4-FFF2-40B4-BE49-F238E27FC236}">
              <a16:creationId xmlns:a16="http://schemas.microsoft.com/office/drawing/2014/main" id="{8C313728-C34C-4924-AC39-EB80D85B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25" name="Picture 858">
          <a:extLst>
            <a:ext uri="{FF2B5EF4-FFF2-40B4-BE49-F238E27FC236}">
              <a16:creationId xmlns:a16="http://schemas.microsoft.com/office/drawing/2014/main" id="{ECBEE516-77B5-4241-B9D2-827CFC16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26" name="Picture 858">
          <a:extLst>
            <a:ext uri="{FF2B5EF4-FFF2-40B4-BE49-F238E27FC236}">
              <a16:creationId xmlns:a16="http://schemas.microsoft.com/office/drawing/2014/main" id="{C8CC091A-4F09-46F9-A13E-DC4B7B9D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27" name="Picture 858">
          <a:extLst>
            <a:ext uri="{FF2B5EF4-FFF2-40B4-BE49-F238E27FC236}">
              <a16:creationId xmlns:a16="http://schemas.microsoft.com/office/drawing/2014/main" id="{89075383-8B8D-4EBF-8CB8-3E6C757B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28" name="Picture 858">
          <a:extLst>
            <a:ext uri="{FF2B5EF4-FFF2-40B4-BE49-F238E27FC236}">
              <a16:creationId xmlns:a16="http://schemas.microsoft.com/office/drawing/2014/main" id="{C78155CD-9F63-410E-881C-EEE549DF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29" name="Picture 858">
          <a:extLst>
            <a:ext uri="{FF2B5EF4-FFF2-40B4-BE49-F238E27FC236}">
              <a16:creationId xmlns:a16="http://schemas.microsoft.com/office/drawing/2014/main" id="{43557C36-6BE3-4191-9125-A8AE1133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30" name="Picture 858">
          <a:extLst>
            <a:ext uri="{FF2B5EF4-FFF2-40B4-BE49-F238E27FC236}">
              <a16:creationId xmlns:a16="http://schemas.microsoft.com/office/drawing/2014/main" id="{E3667777-AF41-4714-8FE6-5800F40A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31" name="Picture 858">
          <a:extLst>
            <a:ext uri="{FF2B5EF4-FFF2-40B4-BE49-F238E27FC236}">
              <a16:creationId xmlns:a16="http://schemas.microsoft.com/office/drawing/2014/main" id="{E2EFC5FF-EFBC-4E07-8E0D-E60C107A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32" name="Picture 858">
          <a:extLst>
            <a:ext uri="{FF2B5EF4-FFF2-40B4-BE49-F238E27FC236}">
              <a16:creationId xmlns:a16="http://schemas.microsoft.com/office/drawing/2014/main" id="{45F35A59-A672-464A-A45A-761E70C3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33" name="Picture 858">
          <a:extLst>
            <a:ext uri="{FF2B5EF4-FFF2-40B4-BE49-F238E27FC236}">
              <a16:creationId xmlns:a16="http://schemas.microsoft.com/office/drawing/2014/main" id="{D4C3AB2C-3AE2-4528-B399-2D3D012F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34" name="Picture 858">
          <a:extLst>
            <a:ext uri="{FF2B5EF4-FFF2-40B4-BE49-F238E27FC236}">
              <a16:creationId xmlns:a16="http://schemas.microsoft.com/office/drawing/2014/main" id="{2CF80CBE-F384-421F-84ED-4ABA7E89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35" name="Picture 858">
          <a:extLst>
            <a:ext uri="{FF2B5EF4-FFF2-40B4-BE49-F238E27FC236}">
              <a16:creationId xmlns:a16="http://schemas.microsoft.com/office/drawing/2014/main" id="{F4C56063-8BB0-4A6C-8272-4B32B97B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36" name="Picture 858">
          <a:extLst>
            <a:ext uri="{FF2B5EF4-FFF2-40B4-BE49-F238E27FC236}">
              <a16:creationId xmlns:a16="http://schemas.microsoft.com/office/drawing/2014/main" id="{2C46A611-D6BD-47AD-8192-1B6D5E73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37" name="Picture 858">
          <a:extLst>
            <a:ext uri="{FF2B5EF4-FFF2-40B4-BE49-F238E27FC236}">
              <a16:creationId xmlns:a16="http://schemas.microsoft.com/office/drawing/2014/main" id="{E5C0D37A-3984-4BCC-BECD-0A9B5F76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38" name="Picture 858">
          <a:extLst>
            <a:ext uri="{FF2B5EF4-FFF2-40B4-BE49-F238E27FC236}">
              <a16:creationId xmlns:a16="http://schemas.microsoft.com/office/drawing/2014/main" id="{4DF7A47D-29AC-4811-B109-ED876569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39" name="Picture 858">
          <a:extLst>
            <a:ext uri="{FF2B5EF4-FFF2-40B4-BE49-F238E27FC236}">
              <a16:creationId xmlns:a16="http://schemas.microsoft.com/office/drawing/2014/main" id="{BEBCB532-9529-49B4-AEE0-90BB93DE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40" name="Picture 858">
          <a:extLst>
            <a:ext uri="{FF2B5EF4-FFF2-40B4-BE49-F238E27FC236}">
              <a16:creationId xmlns:a16="http://schemas.microsoft.com/office/drawing/2014/main" id="{9F440FD7-CBC1-4598-8062-C7CC9563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41" name="Picture 858">
          <a:extLst>
            <a:ext uri="{FF2B5EF4-FFF2-40B4-BE49-F238E27FC236}">
              <a16:creationId xmlns:a16="http://schemas.microsoft.com/office/drawing/2014/main" id="{B34D8ED0-499E-4D7D-90B1-EC6B8D2B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42" name="Picture 858">
          <a:extLst>
            <a:ext uri="{FF2B5EF4-FFF2-40B4-BE49-F238E27FC236}">
              <a16:creationId xmlns:a16="http://schemas.microsoft.com/office/drawing/2014/main" id="{490129C9-A3A3-4981-AB94-73EFF2B8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43" name="Picture 858">
          <a:extLst>
            <a:ext uri="{FF2B5EF4-FFF2-40B4-BE49-F238E27FC236}">
              <a16:creationId xmlns:a16="http://schemas.microsoft.com/office/drawing/2014/main" id="{E53B22E3-1EEC-4D93-B1AC-ECC9D64F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44" name="Picture 858">
          <a:extLst>
            <a:ext uri="{FF2B5EF4-FFF2-40B4-BE49-F238E27FC236}">
              <a16:creationId xmlns:a16="http://schemas.microsoft.com/office/drawing/2014/main" id="{576D07F3-7538-433C-9EF6-FE2F6AA4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45" name="Picture 858">
          <a:extLst>
            <a:ext uri="{FF2B5EF4-FFF2-40B4-BE49-F238E27FC236}">
              <a16:creationId xmlns:a16="http://schemas.microsoft.com/office/drawing/2014/main" id="{40A0CB19-0676-4E6B-AF42-2F37369E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46" name="Picture 858">
          <a:extLst>
            <a:ext uri="{FF2B5EF4-FFF2-40B4-BE49-F238E27FC236}">
              <a16:creationId xmlns:a16="http://schemas.microsoft.com/office/drawing/2014/main" id="{177BCC59-9334-4347-80A5-C3030551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47" name="Picture 858">
          <a:extLst>
            <a:ext uri="{FF2B5EF4-FFF2-40B4-BE49-F238E27FC236}">
              <a16:creationId xmlns:a16="http://schemas.microsoft.com/office/drawing/2014/main" id="{AA9A392E-9679-4B3F-8BD3-78A76E2F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48" name="Picture 858">
          <a:extLst>
            <a:ext uri="{FF2B5EF4-FFF2-40B4-BE49-F238E27FC236}">
              <a16:creationId xmlns:a16="http://schemas.microsoft.com/office/drawing/2014/main" id="{EF6DCEF4-626B-4295-BD42-B2593805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49" name="Picture 858">
          <a:extLst>
            <a:ext uri="{FF2B5EF4-FFF2-40B4-BE49-F238E27FC236}">
              <a16:creationId xmlns:a16="http://schemas.microsoft.com/office/drawing/2014/main" id="{FB454497-BFC8-41C4-BB31-5B1469A3C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50" name="Picture 858">
          <a:extLst>
            <a:ext uri="{FF2B5EF4-FFF2-40B4-BE49-F238E27FC236}">
              <a16:creationId xmlns:a16="http://schemas.microsoft.com/office/drawing/2014/main" id="{D6DE978B-3F4A-4ECE-B364-7B5DDC75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51" name="Picture 858">
          <a:extLst>
            <a:ext uri="{FF2B5EF4-FFF2-40B4-BE49-F238E27FC236}">
              <a16:creationId xmlns:a16="http://schemas.microsoft.com/office/drawing/2014/main" id="{7EB42851-B601-4E74-BCB2-58A21BB9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52" name="Picture 858">
          <a:extLst>
            <a:ext uri="{FF2B5EF4-FFF2-40B4-BE49-F238E27FC236}">
              <a16:creationId xmlns:a16="http://schemas.microsoft.com/office/drawing/2014/main" id="{586C57F0-1A88-4D40-AB35-5621F130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53" name="Picture 858">
          <a:extLst>
            <a:ext uri="{FF2B5EF4-FFF2-40B4-BE49-F238E27FC236}">
              <a16:creationId xmlns:a16="http://schemas.microsoft.com/office/drawing/2014/main" id="{480086A7-1A64-47AC-A7E0-96EBECBE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54" name="Picture 858">
          <a:extLst>
            <a:ext uri="{FF2B5EF4-FFF2-40B4-BE49-F238E27FC236}">
              <a16:creationId xmlns:a16="http://schemas.microsoft.com/office/drawing/2014/main" id="{33CBC027-B199-4A8F-A5BB-091AC91A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55" name="Picture 858">
          <a:extLst>
            <a:ext uri="{FF2B5EF4-FFF2-40B4-BE49-F238E27FC236}">
              <a16:creationId xmlns:a16="http://schemas.microsoft.com/office/drawing/2014/main" id="{FE984D76-D3BA-437A-B543-88D72957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56" name="Picture 858">
          <a:extLst>
            <a:ext uri="{FF2B5EF4-FFF2-40B4-BE49-F238E27FC236}">
              <a16:creationId xmlns:a16="http://schemas.microsoft.com/office/drawing/2014/main" id="{1697936E-B979-4656-8F32-6CD05BC00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57" name="Picture 858">
          <a:extLst>
            <a:ext uri="{FF2B5EF4-FFF2-40B4-BE49-F238E27FC236}">
              <a16:creationId xmlns:a16="http://schemas.microsoft.com/office/drawing/2014/main" id="{D2739935-8591-4C23-9CE8-B13BBD41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58" name="Picture 858">
          <a:extLst>
            <a:ext uri="{FF2B5EF4-FFF2-40B4-BE49-F238E27FC236}">
              <a16:creationId xmlns:a16="http://schemas.microsoft.com/office/drawing/2014/main" id="{3EBCB49F-39F9-496E-8843-64854A69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59" name="Picture 858">
          <a:extLst>
            <a:ext uri="{FF2B5EF4-FFF2-40B4-BE49-F238E27FC236}">
              <a16:creationId xmlns:a16="http://schemas.microsoft.com/office/drawing/2014/main" id="{8E5D129A-655D-4779-872E-C9D65F77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60" name="Picture 858">
          <a:extLst>
            <a:ext uri="{FF2B5EF4-FFF2-40B4-BE49-F238E27FC236}">
              <a16:creationId xmlns:a16="http://schemas.microsoft.com/office/drawing/2014/main" id="{5CE860D0-60B8-4F9E-9C6C-7C22F334C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61" name="Picture 858">
          <a:extLst>
            <a:ext uri="{FF2B5EF4-FFF2-40B4-BE49-F238E27FC236}">
              <a16:creationId xmlns:a16="http://schemas.microsoft.com/office/drawing/2014/main" id="{37EF3FB4-F25D-475B-A3B7-8521542C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62" name="Picture 858">
          <a:extLst>
            <a:ext uri="{FF2B5EF4-FFF2-40B4-BE49-F238E27FC236}">
              <a16:creationId xmlns:a16="http://schemas.microsoft.com/office/drawing/2014/main" id="{BBED2E1D-6C1E-46EA-AA9B-70E70F6B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63" name="Picture 858">
          <a:extLst>
            <a:ext uri="{FF2B5EF4-FFF2-40B4-BE49-F238E27FC236}">
              <a16:creationId xmlns:a16="http://schemas.microsoft.com/office/drawing/2014/main" id="{66167D64-B2BF-4B2A-B353-C854634E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64" name="Picture 858">
          <a:extLst>
            <a:ext uri="{FF2B5EF4-FFF2-40B4-BE49-F238E27FC236}">
              <a16:creationId xmlns:a16="http://schemas.microsoft.com/office/drawing/2014/main" id="{FFFE1531-803D-4CE7-A92B-C9CC2753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65" name="Picture 858">
          <a:extLst>
            <a:ext uri="{FF2B5EF4-FFF2-40B4-BE49-F238E27FC236}">
              <a16:creationId xmlns:a16="http://schemas.microsoft.com/office/drawing/2014/main" id="{F4BE6F60-4BD8-409D-905A-8457306E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66" name="Picture 858">
          <a:extLst>
            <a:ext uri="{FF2B5EF4-FFF2-40B4-BE49-F238E27FC236}">
              <a16:creationId xmlns:a16="http://schemas.microsoft.com/office/drawing/2014/main" id="{28DDB55D-09C2-4449-ABDC-27C6299F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67" name="Picture 858">
          <a:extLst>
            <a:ext uri="{FF2B5EF4-FFF2-40B4-BE49-F238E27FC236}">
              <a16:creationId xmlns:a16="http://schemas.microsoft.com/office/drawing/2014/main" id="{95539DF3-D4DD-46BE-A60E-7A98C3A8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68" name="Picture 858">
          <a:extLst>
            <a:ext uri="{FF2B5EF4-FFF2-40B4-BE49-F238E27FC236}">
              <a16:creationId xmlns:a16="http://schemas.microsoft.com/office/drawing/2014/main" id="{5F9E0F20-8DB0-43FD-89B7-49EDB4C5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69" name="Picture 858">
          <a:extLst>
            <a:ext uri="{FF2B5EF4-FFF2-40B4-BE49-F238E27FC236}">
              <a16:creationId xmlns:a16="http://schemas.microsoft.com/office/drawing/2014/main" id="{9530D98C-0BBF-406E-9E28-D9FCBA73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70" name="Picture 858">
          <a:extLst>
            <a:ext uri="{FF2B5EF4-FFF2-40B4-BE49-F238E27FC236}">
              <a16:creationId xmlns:a16="http://schemas.microsoft.com/office/drawing/2014/main" id="{07AF10F5-C298-4B23-9B6C-57E9876A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71" name="Picture 858">
          <a:extLst>
            <a:ext uri="{FF2B5EF4-FFF2-40B4-BE49-F238E27FC236}">
              <a16:creationId xmlns:a16="http://schemas.microsoft.com/office/drawing/2014/main" id="{E6183DA1-6245-42A8-8C15-B5CC2D17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72" name="Picture 858">
          <a:extLst>
            <a:ext uri="{FF2B5EF4-FFF2-40B4-BE49-F238E27FC236}">
              <a16:creationId xmlns:a16="http://schemas.microsoft.com/office/drawing/2014/main" id="{C622B0FC-6E0D-4718-945A-C9B7693F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73" name="Picture 858">
          <a:extLst>
            <a:ext uri="{FF2B5EF4-FFF2-40B4-BE49-F238E27FC236}">
              <a16:creationId xmlns:a16="http://schemas.microsoft.com/office/drawing/2014/main" id="{99F74D80-FD30-4EE1-9658-EBE6D257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74" name="Picture 858">
          <a:extLst>
            <a:ext uri="{FF2B5EF4-FFF2-40B4-BE49-F238E27FC236}">
              <a16:creationId xmlns:a16="http://schemas.microsoft.com/office/drawing/2014/main" id="{E3792C8B-115E-404C-811C-D7F4B876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75" name="Picture 858">
          <a:extLst>
            <a:ext uri="{FF2B5EF4-FFF2-40B4-BE49-F238E27FC236}">
              <a16:creationId xmlns:a16="http://schemas.microsoft.com/office/drawing/2014/main" id="{DE568436-C88A-44DB-B380-5FA749BE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76" name="Picture 858">
          <a:extLst>
            <a:ext uri="{FF2B5EF4-FFF2-40B4-BE49-F238E27FC236}">
              <a16:creationId xmlns:a16="http://schemas.microsoft.com/office/drawing/2014/main" id="{BB2E2DCA-2358-441D-8C47-316C2D67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77" name="Picture 858">
          <a:extLst>
            <a:ext uri="{FF2B5EF4-FFF2-40B4-BE49-F238E27FC236}">
              <a16:creationId xmlns:a16="http://schemas.microsoft.com/office/drawing/2014/main" id="{752796DF-B8AA-4C66-800D-06CB4F1F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78" name="Picture 858">
          <a:extLst>
            <a:ext uri="{FF2B5EF4-FFF2-40B4-BE49-F238E27FC236}">
              <a16:creationId xmlns:a16="http://schemas.microsoft.com/office/drawing/2014/main" id="{CFEE2122-0424-4352-A591-C743919F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79" name="Picture 858">
          <a:extLst>
            <a:ext uri="{FF2B5EF4-FFF2-40B4-BE49-F238E27FC236}">
              <a16:creationId xmlns:a16="http://schemas.microsoft.com/office/drawing/2014/main" id="{6C88D38F-0303-46E7-969B-9FB7FF43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80" name="Picture 858">
          <a:extLst>
            <a:ext uri="{FF2B5EF4-FFF2-40B4-BE49-F238E27FC236}">
              <a16:creationId xmlns:a16="http://schemas.microsoft.com/office/drawing/2014/main" id="{54EEB413-CDA5-4950-A73C-00B93D06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81" name="Picture 858">
          <a:extLst>
            <a:ext uri="{FF2B5EF4-FFF2-40B4-BE49-F238E27FC236}">
              <a16:creationId xmlns:a16="http://schemas.microsoft.com/office/drawing/2014/main" id="{7D43299A-8B33-4136-B14D-5AF1C3B9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82" name="Picture 858">
          <a:extLst>
            <a:ext uri="{FF2B5EF4-FFF2-40B4-BE49-F238E27FC236}">
              <a16:creationId xmlns:a16="http://schemas.microsoft.com/office/drawing/2014/main" id="{73FA916B-AEE8-4254-9B02-C621BF62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83" name="Picture 858">
          <a:extLst>
            <a:ext uri="{FF2B5EF4-FFF2-40B4-BE49-F238E27FC236}">
              <a16:creationId xmlns:a16="http://schemas.microsoft.com/office/drawing/2014/main" id="{FB630393-B92B-4683-9945-D81E9C76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84" name="Picture 858">
          <a:extLst>
            <a:ext uri="{FF2B5EF4-FFF2-40B4-BE49-F238E27FC236}">
              <a16:creationId xmlns:a16="http://schemas.microsoft.com/office/drawing/2014/main" id="{661F7E28-DEB2-4CCB-AFE3-81463C97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85" name="Picture 858">
          <a:extLst>
            <a:ext uri="{FF2B5EF4-FFF2-40B4-BE49-F238E27FC236}">
              <a16:creationId xmlns:a16="http://schemas.microsoft.com/office/drawing/2014/main" id="{DCFCBF24-5BF9-4CF1-9E43-AFC7290B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86" name="Picture 858">
          <a:extLst>
            <a:ext uri="{FF2B5EF4-FFF2-40B4-BE49-F238E27FC236}">
              <a16:creationId xmlns:a16="http://schemas.microsoft.com/office/drawing/2014/main" id="{FE9E59A7-2D4E-475C-AD0B-33F322B7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87" name="Picture 858">
          <a:extLst>
            <a:ext uri="{FF2B5EF4-FFF2-40B4-BE49-F238E27FC236}">
              <a16:creationId xmlns:a16="http://schemas.microsoft.com/office/drawing/2014/main" id="{E4533E42-FA7B-4EF3-A22D-C5B23DD5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88" name="Picture 858">
          <a:extLst>
            <a:ext uri="{FF2B5EF4-FFF2-40B4-BE49-F238E27FC236}">
              <a16:creationId xmlns:a16="http://schemas.microsoft.com/office/drawing/2014/main" id="{40E83823-15B2-4129-9954-EA4F1633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89" name="Picture 858">
          <a:extLst>
            <a:ext uri="{FF2B5EF4-FFF2-40B4-BE49-F238E27FC236}">
              <a16:creationId xmlns:a16="http://schemas.microsoft.com/office/drawing/2014/main" id="{8C789DD7-1772-459F-BCB6-C9458241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90" name="Picture 858">
          <a:extLst>
            <a:ext uri="{FF2B5EF4-FFF2-40B4-BE49-F238E27FC236}">
              <a16:creationId xmlns:a16="http://schemas.microsoft.com/office/drawing/2014/main" id="{725F2F3F-335B-4574-B927-08B5537F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91" name="Picture 858">
          <a:extLst>
            <a:ext uri="{FF2B5EF4-FFF2-40B4-BE49-F238E27FC236}">
              <a16:creationId xmlns:a16="http://schemas.microsoft.com/office/drawing/2014/main" id="{C7B15368-DE76-42A8-BB06-FD38B515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92" name="Picture 858">
          <a:extLst>
            <a:ext uri="{FF2B5EF4-FFF2-40B4-BE49-F238E27FC236}">
              <a16:creationId xmlns:a16="http://schemas.microsoft.com/office/drawing/2014/main" id="{6F634FA9-47A6-4531-95B9-3AE2E898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93" name="Picture 858">
          <a:extLst>
            <a:ext uri="{FF2B5EF4-FFF2-40B4-BE49-F238E27FC236}">
              <a16:creationId xmlns:a16="http://schemas.microsoft.com/office/drawing/2014/main" id="{0BCA67E5-5BCB-4087-8831-F5A4F258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94" name="Picture 858">
          <a:extLst>
            <a:ext uri="{FF2B5EF4-FFF2-40B4-BE49-F238E27FC236}">
              <a16:creationId xmlns:a16="http://schemas.microsoft.com/office/drawing/2014/main" id="{5E9C2FB2-83DE-4662-A973-346057D6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95" name="Picture 858">
          <a:extLst>
            <a:ext uri="{FF2B5EF4-FFF2-40B4-BE49-F238E27FC236}">
              <a16:creationId xmlns:a16="http://schemas.microsoft.com/office/drawing/2014/main" id="{1E253717-42C7-47C4-BB48-07BF2F9C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96" name="Picture 858">
          <a:extLst>
            <a:ext uri="{FF2B5EF4-FFF2-40B4-BE49-F238E27FC236}">
              <a16:creationId xmlns:a16="http://schemas.microsoft.com/office/drawing/2014/main" id="{EDF249F7-28E5-4B36-91F9-AD200554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97" name="Picture 858">
          <a:extLst>
            <a:ext uri="{FF2B5EF4-FFF2-40B4-BE49-F238E27FC236}">
              <a16:creationId xmlns:a16="http://schemas.microsoft.com/office/drawing/2014/main" id="{6F6C7F60-5F46-43F4-AA5E-1F47A809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98" name="Picture 858">
          <a:extLst>
            <a:ext uri="{FF2B5EF4-FFF2-40B4-BE49-F238E27FC236}">
              <a16:creationId xmlns:a16="http://schemas.microsoft.com/office/drawing/2014/main" id="{AE292BA7-E876-47DF-BA95-246F4F20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99" name="Picture 858">
          <a:extLst>
            <a:ext uri="{FF2B5EF4-FFF2-40B4-BE49-F238E27FC236}">
              <a16:creationId xmlns:a16="http://schemas.microsoft.com/office/drawing/2014/main" id="{9B4BAF65-D1B5-401D-A417-B5857CCD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00" name="Picture 858">
          <a:extLst>
            <a:ext uri="{FF2B5EF4-FFF2-40B4-BE49-F238E27FC236}">
              <a16:creationId xmlns:a16="http://schemas.microsoft.com/office/drawing/2014/main" id="{B36C69B2-8731-47B6-92E0-520962FF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01" name="Picture 858">
          <a:extLst>
            <a:ext uri="{FF2B5EF4-FFF2-40B4-BE49-F238E27FC236}">
              <a16:creationId xmlns:a16="http://schemas.microsoft.com/office/drawing/2014/main" id="{6AA36410-AA70-4908-BF0F-C895E3A4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02" name="Picture 858">
          <a:extLst>
            <a:ext uri="{FF2B5EF4-FFF2-40B4-BE49-F238E27FC236}">
              <a16:creationId xmlns:a16="http://schemas.microsoft.com/office/drawing/2014/main" id="{FF1B8F06-2849-47CD-93FC-DACB2DD8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03" name="Picture 858">
          <a:extLst>
            <a:ext uri="{FF2B5EF4-FFF2-40B4-BE49-F238E27FC236}">
              <a16:creationId xmlns:a16="http://schemas.microsoft.com/office/drawing/2014/main" id="{1680CE40-3333-487A-8044-D2490524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04" name="Picture 858">
          <a:extLst>
            <a:ext uri="{FF2B5EF4-FFF2-40B4-BE49-F238E27FC236}">
              <a16:creationId xmlns:a16="http://schemas.microsoft.com/office/drawing/2014/main" id="{FFFE7EC8-1F03-49E4-8501-97973ACB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05" name="Picture 858">
          <a:extLst>
            <a:ext uri="{FF2B5EF4-FFF2-40B4-BE49-F238E27FC236}">
              <a16:creationId xmlns:a16="http://schemas.microsoft.com/office/drawing/2014/main" id="{FAC21D98-E0A9-4C40-B09C-50594962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06" name="Picture 858">
          <a:extLst>
            <a:ext uri="{FF2B5EF4-FFF2-40B4-BE49-F238E27FC236}">
              <a16:creationId xmlns:a16="http://schemas.microsoft.com/office/drawing/2014/main" id="{1F39B7AF-3223-4F84-8A27-BDC11876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07" name="Picture 858">
          <a:extLst>
            <a:ext uri="{FF2B5EF4-FFF2-40B4-BE49-F238E27FC236}">
              <a16:creationId xmlns:a16="http://schemas.microsoft.com/office/drawing/2014/main" id="{F2106B31-A4AC-4022-96C0-5E37B770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08" name="Picture 858">
          <a:extLst>
            <a:ext uri="{FF2B5EF4-FFF2-40B4-BE49-F238E27FC236}">
              <a16:creationId xmlns:a16="http://schemas.microsoft.com/office/drawing/2014/main" id="{0C7DAEFB-D68C-4EB5-B233-1ABA80B9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09" name="Picture 858">
          <a:extLst>
            <a:ext uri="{FF2B5EF4-FFF2-40B4-BE49-F238E27FC236}">
              <a16:creationId xmlns:a16="http://schemas.microsoft.com/office/drawing/2014/main" id="{E2C38572-B473-4BB6-A263-BFF7EB7A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10" name="Picture 858">
          <a:extLst>
            <a:ext uri="{FF2B5EF4-FFF2-40B4-BE49-F238E27FC236}">
              <a16:creationId xmlns:a16="http://schemas.microsoft.com/office/drawing/2014/main" id="{C0B8B588-071F-46A1-B19A-45C3F888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11" name="Picture 858">
          <a:extLst>
            <a:ext uri="{FF2B5EF4-FFF2-40B4-BE49-F238E27FC236}">
              <a16:creationId xmlns:a16="http://schemas.microsoft.com/office/drawing/2014/main" id="{E5CF84AA-ABE8-4380-829A-2EA6C80D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12" name="Picture 858">
          <a:extLst>
            <a:ext uri="{FF2B5EF4-FFF2-40B4-BE49-F238E27FC236}">
              <a16:creationId xmlns:a16="http://schemas.microsoft.com/office/drawing/2014/main" id="{017653BA-81F3-4450-8A7E-92CD8A2E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13" name="Picture 858">
          <a:extLst>
            <a:ext uri="{FF2B5EF4-FFF2-40B4-BE49-F238E27FC236}">
              <a16:creationId xmlns:a16="http://schemas.microsoft.com/office/drawing/2014/main" id="{1A771E1E-FC19-44AE-8D7C-B9606FE8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14" name="Picture 858">
          <a:extLst>
            <a:ext uri="{FF2B5EF4-FFF2-40B4-BE49-F238E27FC236}">
              <a16:creationId xmlns:a16="http://schemas.microsoft.com/office/drawing/2014/main" id="{DD2C77CE-B4C2-420E-AFC2-4857B815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15" name="Picture 858">
          <a:extLst>
            <a:ext uri="{FF2B5EF4-FFF2-40B4-BE49-F238E27FC236}">
              <a16:creationId xmlns:a16="http://schemas.microsoft.com/office/drawing/2014/main" id="{7BBF1AA1-C220-43EE-ABEC-FAC9BCF5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16" name="Picture 858">
          <a:extLst>
            <a:ext uri="{FF2B5EF4-FFF2-40B4-BE49-F238E27FC236}">
              <a16:creationId xmlns:a16="http://schemas.microsoft.com/office/drawing/2014/main" id="{528C0A94-6E8E-42A3-901C-9DBFFAF4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17" name="Picture 858">
          <a:extLst>
            <a:ext uri="{FF2B5EF4-FFF2-40B4-BE49-F238E27FC236}">
              <a16:creationId xmlns:a16="http://schemas.microsoft.com/office/drawing/2014/main" id="{4F37CD12-806F-4A8D-B0FB-93E1CA22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18" name="Picture 858">
          <a:extLst>
            <a:ext uri="{FF2B5EF4-FFF2-40B4-BE49-F238E27FC236}">
              <a16:creationId xmlns:a16="http://schemas.microsoft.com/office/drawing/2014/main" id="{0096F9D4-ADF9-407A-8B6E-24BCD362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19" name="Picture 858">
          <a:extLst>
            <a:ext uri="{FF2B5EF4-FFF2-40B4-BE49-F238E27FC236}">
              <a16:creationId xmlns:a16="http://schemas.microsoft.com/office/drawing/2014/main" id="{B6B941A6-AED0-47DF-BEE6-D986B064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20" name="Picture 858">
          <a:extLst>
            <a:ext uri="{FF2B5EF4-FFF2-40B4-BE49-F238E27FC236}">
              <a16:creationId xmlns:a16="http://schemas.microsoft.com/office/drawing/2014/main" id="{2A96F1D5-726C-4AED-956E-C6CE44A1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21" name="Picture 858">
          <a:extLst>
            <a:ext uri="{FF2B5EF4-FFF2-40B4-BE49-F238E27FC236}">
              <a16:creationId xmlns:a16="http://schemas.microsoft.com/office/drawing/2014/main" id="{2D084A17-2AD3-414B-8985-0AC9A8D0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22" name="Picture 858">
          <a:extLst>
            <a:ext uri="{FF2B5EF4-FFF2-40B4-BE49-F238E27FC236}">
              <a16:creationId xmlns:a16="http://schemas.microsoft.com/office/drawing/2014/main" id="{D7EECFA7-E580-4585-A0AC-9B0955D0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23" name="Picture 858">
          <a:extLst>
            <a:ext uri="{FF2B5EF4-FFF2-40B4-BE49-F238E27FC236}">
              <a16:creationId xmlns:a16="http://schemas.microsoft.com/office/drawing/2014/main" id="{20E75060-13D9-4C94-8FF2-9ED81EEA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24" name="Picture 858">
          <a:extLst>
            <a:ext uri="{FF2B5EF4-FFF2-40B4-BE49-F238E27FC236}">
              <a16:creationId xmlns:a16="http://schemas.microsoft.com/office/drawing/2014/main" id="{5DCD0E4C-8E75-4E70-B5B7-236B6E61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25" name="Picture 858">
          <a:extLst>
            <a:ext uri="{FF2B5EF4-FFF2-40B4-BE49-F238E27FC236}">
              <a16:creationId xmlns:a16="http://schemas.microsoft.com/office/drawing/2014/main" id="{09A0621D-23E9-46F3-ADCB-DF79C9E7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26" name="Picture 858">
          <a:extLst>
            <a:ext uri="{FF2B5EF4-FFF2-40B4-BE49-F238E27FC236}">
              <a16:creationId xmlns:a16="http://schemas.microsoft.com/office/drawing/2014/main" id="{9E6C5A60-B5DB-436A-A94D-593C78C4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27" name="Picture 858">
          <a:extLst>
            <a:ext uri="{FF2B5EF4-FFF2-40B4-BE49-F238E27FC236}">
              <a16:creationId xmlns:a16="http://schemas.microsoft.com/office/drawing/2014/main" id="{8231F898-B0A0-41DB-9123-5070054F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28" name="Picture 858">
          <a:extLst>
            <a:ext uri="{FF2B5EF4-FFF2-40B4-BE49-F238E27FC236}">
              <a16:creationId xmlns:a16="http://schemas.microsoft.com/office/drawing/2014/main" id="{07B3DE2D-6317-48AC-AFCA-2D01EFEE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29" name="Picture 858">
          <a:extLst>
            <a:ext uri="{FF2B5EF4-FFF2-40B4-BE49-F238E27FC236}">
              <a16:creationId xmlns:a16="http://schemas.microsoft.com/office/drawing/2014/main" id="{6FD049C8-4EC0-463E-B5FD-BBD53827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30" name="Picture 858">
          <a:extLst>
            <a:ext uri="{FF2B5EF4-FFF2-40B4-BE49-F238E27FC236}">
              <a16:creationId xmlns:a16="http://schemas.microsoft.com/office/drawing/2014/main" id="{73F194A6-98C3-4714-A4E4-82E4C8DB4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31" name="Picture 858">
          <a:extLst>
            <a:ext uri="{FF2B5EF4-FFF2-40B4-BE49-F238E27FC236}">
              <a16:creationId xmlns:a16="http://schemas.microsoft.com/office/drawing/2014/main" id="{B54EFEEC-C4E1-4AD1-AF67-60858E165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32" name="Picture 858">
          <a:extLst>
            <a:ext uri="{FF2B5EF4-FFF2-40B4-BE49-F238E27FC236}">
              <a16:creationId xmlns:a16="http://schemas.microsoft.com/office/drawing/2014/main" id="{C78CDF32-AC3C-4E9D-A1B6-A5DA9B4F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33" name="Picture 858">
          <a:extLst>
            <a:ext uri="{FF2B5EF4-FFF2-40B4-BE49-F238E27FC236}">
              <a16:creationId xmlns:a16="http://schemas.microsoft.com/office/drawing/2014/main" id="{899ECFF3-B349-48AE-9EBF-6536CB77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34" name="Picture 858">
          <a:extLst>
            <a:ext uri="{FF2B5EF4-FFF2-40B4-BE49-F238E27FC236}">
              <a16:creationId xmlns:a16="http://schemas.microsoft.com/office/drawing/2014/main" id="{4ACA79DF-2333-4146-A7A9-924C7B23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35" name="Picture 858">
          <a:extLst>
            <a:ext uri="{FF2B5EF4-FFF2-40B4-BE49-F238E27FC236}">
              <a16:creationId xmlns:a16="http://schemas.microsoft.com/office/drawing/2014/main" id="{B7067220-8CB4-4ABC-8A3E-F390D995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36" name="Picture 858">
          <a:extLst>
            <a:ext uri="{FF2B5EF4-FFF2-40B4-BE49-F238E27FC236}">
              <a16:creationId xmlns:a16="http://schemas.microsoft.com/office/drawing/2014/main" id="{AC74E76D-DFE2-4AA0-92D7-F3948D5E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37" name="Picture 858">
          <a:extLst>
            <a:ext uri="{FF2B5EF4-FFF2-40B4-BE49-F238E27FC236}">
              <a16:creationId xmlns:a16="http://schemas.microsoft.com/office/drawing/2014/main" id="{EF9C7FE7-3AEC-4BA0-B8C8-39A4417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38" name="Picture 858">
          <a:extLst>
            <a:ext uri="{FF2B5EF4-FFF2-40B4-BE49-F238E27FC236}">
              <a16:creationId xmlns:a16="http://schemas.microsoft.com/office/drawing/2014/main" id="{8B9FD1B5-56D9-4C57-B800-0D9D8440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39" name="Picture 858">
          <a:extLst>
            <a:ext uri="{FF2B5EF4-FFF2-40B4-BE49-F238E27FC236}">
              <a16:creationId xmlns:a16="http://schemas.microsoft.com/office/drawing/2014/main" id="{8096C9A3-B5B0-4C05-8597-B0D8B736E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40" name="Picture 858">
          <a:extLst>
            <a:ext uri="{FF2B5EF4-FFF2-40B4-BE49-F238E27FC236}">
              <a16:creationId xmlns:a16="http://schemas.microsoft.com/office/drawing/2014/main" id="{8F44ED31-AEA6-4E6E-B29D-D1AB6C04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41" name="Picture 858">
          <a:extLst>
            <a:ext uri="{FF2B5EF4-FFF2-40B4-BE49-F238E27FC236}">
              <a16:creationId xmlns:a16="http://schemas.microsoft.com/office/drawing/2014/main" id="{507317B2-F17E-4798-9AE7-34CEE6224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42" name="Picture 858">
          <a:extLst>
            <a:ext uri="{FF2B5EF4-FFF2-40B4-BE49-F238E27FC236}">
              <a16:creationId xmlns:a16="http://schemas.microsoft.com/office/drawing/2014/main" id="{9672884C-673F-4FCB-A59C-4CF05F93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43" name="Picture 858">
          <a:extLst>
            <a:ext uri="{FF2B5EF4-FFF2-40B4-BE49-F238E27FC236}">
              <a16:creationId xmlns:a16="http://schemas.microsoft.com/office/drawing/2014/main" id="{A4F244C4-984E-4B3B-8E05-07DCE4F3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44" name="Picture 858">
          <a:extLst>
            <a:ext uri="{FF2B5EF4-FFF2-40B4-BE49-F238E27FC236}">
              <a16:creationId xmlns:a16="http://schemas.microsoft.com/office/drawing/2014/main" id="{25910683-415E-4990-887D-EFC3F4048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45" name="Picture 858">
          <a:extLst>
            <a:ext uri="{FF2B5EF4-FFF2-40B4-BE49-F238E27FC236}">
              <a16:creationId xmlns:a16="http://schemas.microsoft.com/office/drawing/2014/main" id="{0FAE4925-42C6-44FC-814D-A9A74835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46" name="Picture 858">
          <a:extLst>
            <a:ext uri="{FF2B5EF4-FFF2-40B4-BE49-F238E27FC236}">
              <a16:creationId xmlns:a16="http://schemas.microsoft.com/office/drawing/2014/main" id="{B65F517F-E332-4E90-AA77-777CED8F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47" name="Picture 858">
          <a:extLst>
            <a:ext uri="{FF2B5EF4-FFF2-40B4-BE49-F238E27FC236}">
              <a16:creationId xmlns:a16="http://schemas.microsoft.com/office/drawing/2014/main" id="{1526BFED-F53E-41B5-AFBD-658F6F2F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48" name="Picture 858">
          <a:extLst>
            <a:ext uri="{FF2B5EF4-FFF2-40B4-BE49-F238E27FC236}">
              <a16:creationId xmlns:a16="http://schemas.microsoft.com/office/drawing/2014/main" id="{1465E9B7-4942-4BD0-B019-FFDF9D77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49" name="Picture 858">
          <a:extLst>
            <a:ext uri="{FF2B5EF4-FFF2-40B4-BE49-F238E27FC236}">
              <a16:creationId xmlns:a16="http://schemas.microsoft.com/office/drawing/2014/main" id="{61EB506D-9B6D-40DA-872F-3516A1DD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50" name="Picture 858">
          <a:extLst>
            <a:ext uri="{FF2B5EF4-FFF2-40B4-BE49-F238E27FC236}">
              <a16:creationId xmlns:a16="http://schemas.microsoft.com/office/drawing/2014/main" id="{969D2605-2083-49AC-ABF0-E76CC379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51" name="Picture 858">
          <a:extLst>
            <a:ext uri="{FF2B5EF4-FFF2-40B4-BE49-F238E27FC236}">
              <a16:creationId xmlns:a16="http://schemas.microsoft.com/office/drawing/2014/main" id="{BDBB1E51-5EB3-45D4-9ED5-C41748E5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52" name="Picture 858">
          <a:extLst>
            <a:ext uri="{FF2B5EF4-FFF2-40B4-BE49-F238E27FC236}">
              <a16:creationId xmlns:a16="http://schemas.microsoft.com/office/drawing/2014/main" id="{5BC385B6-8F7A-4F6B-BB2E-F4BEC095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53" name="Picture 858">
          <a:extLst>
            <a:ext uri="{FF2B5EF4-FFF2-40B4-BE49-F238E27FC236}">
              <a16:creationId xmlns:a16="http://schemas.microsoft.com/office/drawing/2014/main" id="{CF40037E-C857-4C6F-AC1E-AEDB17F7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54" name="Picture 858">
          <a:extLst>
            <a:ext uri="{FF2B5EF4-FFF2-40B4-BE49-F238E27FC236}">
              <a16:creationId xmlns:a16="http://schemas.microsoft.com/office/drawing/2014/main" id="{FF683EED-8856-4582-96B2-1EAD97E5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55" name="Picture 858">
          <a:extLst>
            <a:ext uri="{FF2B5EF4-FFF2-40B4-BE49-F238E27FC236}">
              <a16:creationId xmlns:a16="http://schemas.microsoft.com/office/drawing/2014/main" id="{527322E5-B6A9-43E4-912B-84647736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56" name="Picture 858">
          <a:extLst>
            <a:ext uri="{FF2B5EF4-FFF2-40B4-BE49-F238E27FC236}">
              <a16:creationId xmlns:a16="http://schemas.microsoft.com/office/drawing/2014/main" id="{38706A37-43A2-4EFA-9365-14010E6B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57" name="Picture 858">
          <a:extLst>
            <a:ext uri="{FF2B5EF4-FFF2-40B4-BE49-F238E27FC236}">
              <a16:creationId xmlns:a16="http://schemas.microsoft.com/office/drawing/2014/main" id="{90ABE908-D814-492D-B8C1-D22B85E5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58" name="Picture 858">
          <a:extLst>
            <a:ext uri="{FF2B5EF4-FFF2-40B4-BE49-F238E27FC236}">
              <a16:creationId xmlns:a16="http://schemas.microsoft.com/office/drawing/2014/main" id="{1B9A051B-420D-4A95-95FE-3F26A955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59" name="Picture 858">
          <a:extLst>
            <a:ext uri="{FF2B5EF4-FFF2-40B4-BE49-F238E27FC236}">
              <a16:creationId xmlns:a16="http://schemas.microsoft.com/office/drawing/2014/main" id="{1D68BA09-829D-4D0A-A283-FFE2DB99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60" name="Picture 858">
          <a:extLst>
            <a:ext uri="{FF2B5EF4-FFF2-40B4-BE49-F238E27FC236}">
              <a16:creationId xmlns:a16="http://schemas.microsoft.com/office/drawing/2014/main" id="{FE047992-52FD-4F58-953F-AEAEC31D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61" name="Picture 858">
          <a:extLst>
            <a:ext uri="{FF2B5EF4-FFF2-40B4-BE49-F238E27FC236}">
              <a16:creationId xmlns:a16="http://schemas.microsoft.com/office/drawing/2014/main" id="{903CBB28-779C-4055-83B1-6560318B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62" name="Picture 858">
          <a:extLst>
            <a:ext uri="{FF2B5EF4-FFF2-40B4-BE49-F238E27FC236}">
              <a16:creationId xmlns:a16="http://schemas.microsoft.com/office/drawing/2014/main" id="{57D3AF2B-8C1D-41AD-9A35-4BEB91AF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63" name="Picture 858">
          <a:extLst>
            <a:ext uri="{FF2B5EF4-FFF2-40B4-BE49-F238E27FC236}">
              <a16:creationId xmlns:a16="http://schemas.microsoft.com/office/drawing/2014/main" id="{2D9CFCDD-4A34-4263-B9D3-1EBC80FE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64" name="Picture 858">
          <a:extLst>
            <a:ext uri="{FF2B5EF4-FFF2-40B4-BE49-F238E27FC236}">
              <a16:creationId xmlns:a16="http://schemas.microsoft.com/office/drawing/2014/main" id="{C8336186-2252-444C-BB53-7F676A84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65" name="Picture 858">
          <a:extLst>
            <a:ext uri="{FF2B5EF4-FFF2-40B4-BE49-F238E27FC236}">
              <a16:creationId xmlns:a16="http://schemas.microsoft.com/office/drawing/2014/main" id="{E51D14C7-0B19-4DC8-95B9-70F1DA81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66" name="Picture 858">
          <a:extLst>
            <a:ext uri="{FF2B5EF4-FFF2-40B4-BE49-F238E27FC236}">
              <a16:creationId xmlns:a16="http://schemas.microsoft.com/office/drawing/2014/main" id="{9213E611-802B-4BA0-8C11-4E38DC3E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67" name="Picture 858">
          <a:extLst>
            <a:ext uri="{FF2B5EF4-FFF2-40B4-BE49-F238E27FC236}">
              <a16:creationId xmlns:a16="http://schemas.microsoft.com/office/drawing/2014/main" id="{E4C76A9E-4DE3-4949-974E-F824EF88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68" name="Picture 858">
          <a:extLst>
            <a:ext uri="{FF2B5EF4-FFF2-40B4-BE49-F238E27FC236}">
              <a16:creationId xmlns:a16="http://schemas.microsoft.com/office/drawing/2014/main" id="{1B218B71-FFD0-4063-87D5-865BADD7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69" name="Picture 858">
          <a:extLst>
            <a:ext uri="{FF2B5EF4-FFF2-40B4-BE49-F238E27FC236}">
              <a16:creationId xmlns:a16="http://schemas.microsoft.com/office/drawing/2014/main" id="{B1AA15BE-90D8-4C67-8628-E2A3711F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70" name="Picture 858">
          <a:extLst>
            <a:ext uri="{FF2B5EF4-FFF2-40B4-BE49-F238E27FC236}">
              <a16:creationId xmlns:a16="http://schemas.microsoft.com/office/drawing/2014/main" id="{FA57C06A-F246-404A-87FD-71C69BA2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71" name="Picture 858">
          <a:extLst>
            <a:ext uri="{FF2B5EF4-FFF2-40B4-BE49-F238E27FC236}">
              <a16:creationId xmlns:a16="http://schemas.microsoft.com/office/drawing/2014/main" id="{D86EA3CA-9E5E-4F6C-A2DB-17BFAC7B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72" name="Picture 858">
          <a:extLst>
            <a:ext uri="{FF2B5EF4-FFF2-40B4-BE49-F238E27FC236}">
              <a16:creationId xmlns:a16="http://schemas.microsoft.com/office/drawing/2014/main" id="{4A49C892-6166-409B-93AF-0264F6A0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73" name="Picture 858">
          <a:extLst>
            <a:ext uri="{FF2B5EF4-FFF2-40B4-BE49-F238E27FC236}">
              <a16:creationId xmlns:a16="http://schemas.microsoft.com/office/drawing/2014/main" id="{A3E31CF7-E6D6-4C7E-BA83-6B3CF8E4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74" name="Picture 858">
          <a:extLst>
            <a:ext uri="{FF2B5EF4-FFF2-40B4-BE49-F238E27FC236}">
              <a16:creationId xmlns:a16="http://schemas.microsoft.com/office/drawing/2014/main" id="{8B4385E3-0DD8-4C01-B14C-662C267C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75" name="Picture 858">
          <a:extLst>
            <a:ext uri="{FF2B5EF4-FFF2-40B4-BE49-F238E27FC236}">
              <a16:creationId xmlns:a16="http://schemas.microsoft.com/office/drawing/2014/main" id="{7C50B1DC-D51F-4AF7-95DC-9A8B5AA5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76" name="Picture 858">
          <a:extLst>
            <a:ext uri="{FF2B5EF4-FFF2-40B4-BE49-F238E27FC236}">
              <a16:creationId xmlns:a16="http://schemas.microsoft.com/office/drawing/2014/main" id="{527A8A8E-475D-459E-AD7C-5F016DB1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77" name="Picture 858">
          <a:extLst>
            <a:ext uri="{FF2B5EF4-FFF2-40B4-BE49-F238E27FC236}">
              <a16:creationId xmlns:a16="http://schemas.microsoft.com/office/drawing/2014/main" id="{FB6B64A9-C1F4-4024-B14C-3F9DB720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78" name="Picture 858">
          <a:extLst>
            <a:ext uri="{FF2B5EF4-FFF2-40B4-BE49-F238E27FC236}">
              <a16:creationId xmlns:a16="http://schemas.microsoft.com/office/drawing/2014/main" id="{B693C9BA-F0B2-4F9D-857E-1891343E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79" name="Picture 858">
          <a:extLst>
            <a:ext uri="{FF2B5EF4-FFF2-40B4-BE49-F238E27FC236}">
              <a16:creationId xmlns:a16="http://schemas.microsoft.com/office/drawing/2014/main" id="{D8627A0A-A129-40B7-ADCC-89AD98C9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80" name="Picture 858">
          <a:extLst>
            <a:ext uri="{FF2B5EF4-FFF2-40B4-BE49-F238E27FC236}">
              <a16:creationId xmlns:a16="http://schemas.microsoft.com/office/drawing/2014/main" id="{C58D4DE1-6465-47D3-B594-612578D6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81" name="Picture 858">
          <a:extLst>
            <a:ext uri="{FF2B5EF4-FFF2-40B4-BE49-F238E27FC236}">
              <a16:creationId xmlns:a16="http://schemas.microsoft.com/office/drawing/2014/main" id="{B4246AB8-45B4-4B4E-8343-8B59095E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82" name="Picture 858">
          <a:extLst>
            <a:ext uri="{FF2B5EF4-FFF2-40B4-BE49-F238E27FC236}">
              <a16:creationId xmlns:a16="http://schemas.microsoft.com/office/drawing/2014/main" id="{A1B541D8-53DD-4704-8DA8-0F4B479A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83" name="Picture 858">
          <a:extLst>
            <a:ext uri="{FF2B5EF4-FFF2-40B4-BE49-F238E27FC236}">
              <a16:creationId xmlns:a16="http://schemas.microsoft.com/office/drawing/2014/main" id="{B0124F4C-A48A-4A9F-B0FE-4E4C5C99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84" name="Picture 858">
          <a:extLst>
            <a:ext uri="{FF2B5EF4-FFF2-40B4-BE49-F238E27FC236}">
              <a16:creationId xmlns:a16="http://schemas.microsoft.com/office/drawing/2014/main" id="{095A86D1-CCBA-440E-A971-4ABA587A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85" name="Picture 858">
          <a:extLst>
            <a:ext uri="{FF2B5EF4-FFF2-40B4-BE49-F238E27FC236}">
              <a16:creationId xmlns:a16="http://schemas.microsoft.com/office/drawing/2014/main" id="{8030F00E-1901-425E-925D-9D296DB6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86" name="Picture 858">
          <a:extLst>
            <a:ext uri="{FF2B5EF4-FFF2-40B4-BE49-F238E27FC236}">
              <a16:creationId xmlns:a16="http://schemas.microsoft.com/office/drawing/2014/main" id="{8E5F6524-D00B-485C-95A1-6952FE41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87" name="Picture 858">
          <a:extLst>
            <a:ext uri="{FF2B5EF4-FFF2-40B4-BE49-F238E27FC236}">
              <a16:creationId xmlns:a16="http://schemas.microsoft.com/office/drawing/2014/main" id="{6BEED8D2-8C84-4A15-B210-F6672825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88" name="Picture 858">
          <a:extLst>
            <a:ext uri="{FF2B5EF4-FFF2-40B4-BE49-F238E27FC236}">
              <a16:creationId xmlns:a16="http://schemas.microsoft.com/office/drawing/2014/main" id="{8D2F9026-95DC-4C8F-B0B4-DA8EDD97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89" name="Picture 858">
          <a:extLst>
            <a:ext uri="{FF2B5EF4-FFF2-40B4-BE49-F238E27FC236}">
              <a16:creationId xmlns:a16="http://schemas.microsoft.com/office/drawing/2014/main" id="{2D5109DD-15EB-47EE-A385-1656238D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90" name="Picture 858">
          <a:extLst>
            <a:ext uri="{FF2B5EF4-FFF2-40B4-BE49-F238E27FC236}">
              <a16:creationId xmlns:a16="http://schemas.microsoft.com/office/drawing/2014/main" id="{1B940316-F2FE-4AC9-A26D-9C607CE4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91" name="Picture 858">
          <a:extLst>
            <a:ext uri="{FF2B5EF4-FFF2-40B4-BE49-F238E27FC236}">
              <a16:creationId xmlns:a16="http://schemas.microsoft.com/office/drawing/2014/main" id="{89AA9B62-6005-4043-82B4-C1B82515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92" name="Picture 858">
          <a:extLst>
            <a:ext uri="{FF2B5EF4-FFF2-40B4-BE49-F238E27FC236}">
              <a16:creationId xmlns:a16="http://schemas.microsoft.com/office/drawing/2014/main" id="{4A50B7E1-864F-4CD8-B333-AFF770C0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93" name="Picture 858">
          <a:extLst>
            <a:ext uri="{FF2B5EF4-FFF2-40B4-BE49-F238E27FC236}">
              <a16:creationId xmlns:a16="http://schemas.microsoft.com/office/drawing/2014/main" id="{096AE4FC-036E-473C-82B8-285391B2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94" name="Picture 858">
          <a:extLst>
            <a:ext uri="{FF2B5EF4-FFF2-40B4-BE49-F238E27FC236}">
              <a16:creationId xmlns:a16="http://schemas.microsoft.com/office/drawing/2014/main" id="{48DAAD16-1E35-4FC5-ABE2-F4257570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95" name="Picture 858">
          <a:extLst>
            <a:ext uri="{FF2B5EF4-FFF2-40B4-BE49-F238E27FC236}">
              <a16:creationId xmlns:a16="http://schemas.microsoft.com/office/drawing/2014/main" id="{53FEFDE7-C8C9-4F88-8469-331CC7BB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96" name="Picture 858">
          <a:extLst>
            <a:ext uri="{FF2B5EF4-FFF2-40B4-BE49-F238E27FC236}">
              <a16:creationId xmlns:a16="http://schemas.microsoft.com/office/drawing/2014/main" id="{05E114C6-8D5E-4A88-B99F-86F246D3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97" name="Picture 858">
          <a:extLst>
            <a:ext uri="{FF2B5EF4-FFF2-40B4-BE49-F238E27FC236}">
              <a16:creationId xmlns:a16="http://schemas.microsoft.com/office/drawing/2014/main" id="{59B8AF33-ABD6-4ED7-B770-BF8125E9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98" name="Picture 858">
          <a:extLst>
            <a:ext uri="{FF2B5EF4-FFF2-40B4-BE49-F238E27FC236}">
              <a16:creationId xmlns:a16="http://schemas.microsoft.com/office/drawing/2014/main" id="{862AEDFF-1098-4CDE-91A6-1BF1DE02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99" name="Picture 858">
          <a:extLst>
            <a:ext uri="{FF2B5EF4-FFF2-40B4-BE49-F238E27FC236}">
              <a16:creationId xmlns:a16="http://schemas.microsoft.com/office/drawing/2014/main" id="{1559C92D-6C5E-47E6-A19D-62CCC9BD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00" name="Picture 858">
          <a:extLst>
            <a:ext uri="{FF2B5EF4-FFF2-40B4-BE49-F238E27FC236}">
              <a16:creationId xmlns:a16="http://schemas.microsoft.com/office/drawing/2014/main" id="{F1B79B1D-3B57-405A-950B-5CBD2631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01" name="Picture 858">
          <a:extLst>
            <a:ext uri="{FF2B5EF4-FFF2-40B4-BE49-F238E27FC236}">
              <a16:creationId xmlns:a16="http://schemas.microsoft.com/office/drawing/2014/main" id="{76244267-5FD7-4497-85EE-5154EB2F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02" name="Picture 858">
          <a:extLst>
            <a:ext uri="{FF2B5EF4-FFF2-40B4-BE49-F238E27FC236}">
              <a16:creationId xmlns:a16="http://schemas.microsoft.com/office/drawing/2014/main" id="{A1767F80-852E-46C5-AD5D-B28CA0E9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03" name="Picture 858">
          <a:extLst>
            <a:ext uri="{FF2B5EF4-FFF2-40B4-BE49-F238E27FC236}">
              <a16:creationId xmlns:a16="http://schemas.microsoft.com/office/drawing/2014/main" id="{6FAEAB36-BCC7-4422-8E2B-3387C969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04" name="Picture 858">
          <a:extLst>
            <a:ext uri="{FF2B5EF4-FFF2-40B4-BE49-F238E27FC236}">
              <a16:creationId xmlns:a16="http://schemas.microsoft.com/office/drawing/2014/main" id="{E3563B92-7B57-432A-8838-2647E4F3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05" name="Picture 858">
          <a:extLst>
            <a:ext uri="{FF2B5EF4-FFF2-40B4-BE49-F238E27FC236}">
              <a16:creationId xmlns:a16="http://schemas.microsoft.com/office/drawing/2014/main" id="{EDDFB213-6DA6-4E36-B946-3D8BB2B8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06" name="Picture 858">
          <a:extLst>
            <a:ext uri="{FF2B5EF4-FFF2-40B4-BE49-F238E27FC236}">
              <a16:creationId xmlns:a16="http://schemas.microsoft.com/office/drawing/2014/main" id="{CFFB358B-6DC3-40F2-9329-E14C5A70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07" name="Picture 858">
          <a:extLst>
            <a:ext uri="{FF2B5EF4-FFF2-40B4-BE49-F238E27FC236}">
              <a16:creationId xmlns:a16="http://schemas.microsoft.com/office/drawing/2014/main" id="{23138B6D-45AA-4176-B13B-A0BBC808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08" name="Picture 858">
          <a:extLst>
            <a:ext uri="{FF2B5EF4-FFF2-40B4-BE49-F238E27FC236}">
              <a16:creationId xmlns:a16="http://schemas.microsoft.com/office/drawing/2014/main" id="{BF146B14-AC89-4184-85A7-1813BF1D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09" name="Picture 858">
          <a:extLst>
            <a:ext uri="{FF2B5EF4-FFF2-40B4-BE49-F238E27FC236}">
              <a16:creationId xmlns:a16="http://schemas.microsoft.com/office/drawing/2014/main" id="{062E3A1F-3423-4B2B-81FC-AFDCF53A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10" name="Picture 858">
          <a:extLst>
            <a:ext uri="{FF2B5EF4-FFF2-40B4-BE49-F238E27FC236}">
              <a16:creationId xmlns:a16="http://schemas.microsoft.com/office/drawing/2014/main" id="{DABACE5B-4666-4933-BE29-33140469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11" name="Picture 858">
          <a:extLst>
            <a:ext uri="{FF2B5EF4-FFF2-40B4-BE49-F238E27FC236}">
              <a16:creationId xmlns:a16="http://schemas.microsoft.com/office/drawing/2014/main" id="{BBAD1484-97AC-4F03-9C44-A34644F2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12" name="Picture 858">
          <a:extLst>
            <a:ext uri="{FF2B5EF4-FFF2-40B4-BE49-F238E27FC236}">
              <a16:creationId xmlns:a16="http://schemas.microsoft.com/office/drawing/2014/main" id="{7545DF5A-E0AA-4201-9FFB-2F3B0DC0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13" name="Picture 858">
          <a:extLst>
            <a:ext uri="{FF2B5EF4-FFF2-40B4-BE49-F238E27FC236}">
              <a16:creationId xmlns:a16="http://schemas.microsoft.com/office/drawing/2014/main" id="{92088CB1-E9BA-4DE7-B0EE-9A496962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14" name="Picture 858">
          <a:extLst>
            <a:ext uri="{FF2B5EF4-FFF2-40B4-BE49-F238E27FC236}">
              <a16:creationId xmlns:a16="http://schemas.microsoft.com/office/drawing/2014/main" id="{0BFEE486-5BDA-4276-A6CE-8D148BF1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15" name="Picture 858">
          <a:extLst>
            <a:ext uri="{FF2B5EF4-FFF2-40B4-BE49-F238E27FC236}">
              <a16:creationId xmlns:a16="http://schemas.microsoft.com/office/drawing/2014/main" id="{B525B88A-1DAA-4E6C-ACCA-5648AA82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16" name="Picture 858">
          <a:extLst>
            <a:ext uri="{FF2B5EF4-FFF2-40B4-BE49-F238E27FC236}">
              <a16:creationId xmlns:a16="http://schemas.microsoft.com/office/drawing/2014/main" id="{72F92678-1E6F-4BC4-88FA-1AD9B69D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17" name="Picture 858">
          <a:extLst>
            <a:ext uri="{FF2B5EF4-FFF2-40B4-BE49-F238E27FC236}">
              <a16:creationId xmlns:a16="http://schemas.microsoft.com/office/drawing/2014/main" id="{BA05F708-ECDB-4A46-9901-5A7F238F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18" name="Picture 858">
          <a:extLst>
            <a:ext uri="{FF2B5EF4-FFF2-40B4-BE49-F238E27FC236}">
              <a16:creationId xmlns:a16="http://schemas.microsoft.com/office/drawing/2014/main" id="{5673A031-EE7A-47F2-8A51-3DA90C2C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19" name="Picture 858">
          <a:extLst>
            <a:ext uri="{FF2B5EF4-FFF2-40B4-BE49-F238E27FC236}">
              <a16:creationId xmlns:a16="http://schemas.microsoft.com/office/drawing/2014/main" id="{C24B9AD1-CDE2-481D-86B5-C0AD827D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20" name="Picture 858">
          <a:extLst>
            <a:ext uri="{FF2B5EF4-FFF2-40B4-BE49-F238E27FC236}">
              <a16:creationId xmlns:a16="http://schemas.microsoft.com/office/drawing/2014/main" id="{EC5215DB-7351-4BB6-9FC8-6B67AAD8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21" name="Picture 858">
          <a:extLst>
            <a:ext uri="{FF2B5EF4-FFF2-40B4-BE49-F238E27FC236}">
              <a16:creationId xmlns:a16="http://schemas.microsoft.com/office/drawing/2014/main" id="{469487CE-D16F-4F72-B32A-28C74D39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22" name="Picture 858">
          <a:extLst>
            <a:ext uri="{FF2B5EF4-FFF2-40B4-BE49-F238E27FC236}">
              <a16:creationId xmlns:a16="http://schemas.microsoft.com/office/drawing/2014/main" id="{B30E6AF8-9324-45BE-AC9B-1A84612D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23" name="Picture 858">
          <a:extLst>
            <a:ext uri="{FF2B5EF4-FFF2-40B4-BE49-F238E27FC236}">
              <a16:creationId xmlns:a16="http://schemas.microsoft.com/office/drawing/2014/main" id="{C7F9029E-5209-4F92-BB16-4F18A516B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24" name="Picture 858">
          <a:extLst>
            <a:ext uri="{FF2B5EF4-FFF2-40B4-BE49-F238E27FC236}">
              <a16:creationId xmlns:a16="http://schemas.microsoft.com/office/drawing/2014/main" id="{BD3801A4-A99E-4E56-BE9A-112D1661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25" name="Picture 858">
          <a:extLst>
            <a:ext uri="{FF2B5EF4-FFF2-40B4-BE49-F238E27FC236}">
              <a16:creationId xmlns:a16="http://schemas.microsoft.com/office/drawing/2014/main" id="{B37A40F2-8A1E-4F17-99C5-C9983571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26" name="Picture 858">
          <a:extLst>
            <a:ext uri="{FF2B5EF4-FFF2-40B4-BE49-F238E27FC236}">
              <a16:creationId xmlns:a16="http://schemas.microsoft.com/office/drawing/2014/main" id="{12740321-7BCC-4E4B-AAE0-D346F027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27" name="Picture 858">
          <a:extLst>
            <a:ext uri="{FF2B5EF4-FFF2-40B4-BE49-F238E27FC236}">
              <a16:creationId xmlns:a16="http://schemas.microsoft.com/office/drawing/2014/main" id="{1186AD91-8D20-42AB-93BE-B791EAC4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28" name="Picture 858">
          <a:extLst>
            <a:ext uri="{FF2B5EF4-FFF2-40B4-BE49-F238E27FC236}">
              <a16:creationId xmlns:a16="http://schemas.microsoft.com/office/drawing/2014/main" id="{C95CD44E-3CB3-400F-BDEC-DB41A33B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29" name="Picture 858">
          <a:extLst>
            <a:ext uri="{FF2B5EF4-FFF2-40B4-BE49-F238E27FC236}">
              <a16:creationId xmlns:a16="http://schemas.microsoft.com/office/drawing/2014/main" id="{4C069F61-AA8F-4AB6-A711-9B68B9C8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30" name="Picture 858">
          <a:extLst>
            <a:ext uri="{FF2B5EF4-FFF2-40B4-BE49-F238E27FC236}">
              <a16:creationId xmlns:a16="http://schemas.microsoft.com/office/drawing/2014/main" id="{1F068B49-7944-4779-BF7D-83F473B8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31" name="Picture 858">
          <a:extLst>
            <a:ext uri="{FF2B5EF4-FFF2-40B4-BE49-F238E27FC236}">
              <a16:creationId xmlns:a16="http://schemas.microsoft.com/office/drawing/2014/main" id="{A03087A5-B9CE-4525-892E-D057CD5B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32" name="Picture 858">
          <a:extLst>
            <a:ext uri="{FF2B5EF4-FFF2-40B4-BE49-F238E27FC236}">
              <a16:creationId xmlns:a16="http://schemas.microsoft.com/office/drawing/2014/main" id="{97B72DA0-E5A4-4D8E-9BB0-AAD2863E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33" name="Picture 858">
          <a:extLst>
            <a:ext uri="{FF2B5EF4-FFF2-40B4-BE49-F238E27FC236}">
              <a16:creationId xmlns:a16="http://schemas.microsoft.com/office/drawing/2014/main" id="{3B347CFF-B0C3-4A1A-80F9-BE5C8DCB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34" name="Picture 858">
          <a:extLst>
            <a:ext uri="{FF2B5EF4-FFF2-40B4-BE49-F238E27FC236}">
              <a16:creationId xmlns:a16="http://schemas.microsoft.com/office/drawing/2014/main" id="{97F4C276-2C85-4B4A-8202-5BC1DD79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35" name="Picture 858">
          <a:extLst>
            <a:ext uri="{FF2B5EF4-FFF2-40B4-BE49-F238E27FC236}">
              <a16:creationId xmlns:a16="http://schemas.microsoft.com/office/drawing/2014/main" id="{BD5034F5-DAC1-4CF5-BBE3-D32816BA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36" name="Picture 858">
          <a:extLst>
            <a:ext uri="{FF2B5EF4-FFF2-40B4-BE49-F238E27FC236}">
              <a16:creationId xmlns:a16="http://schemas.microsoft.com/office/drawing/2014/main" id="{BBD13EFD-A320-4A58-BE3F-EB8DF499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37" name="Picture 858">
          <a:extLst>
            <a:ext uri="{FF2B5EF4-FFF2-40B4-BE49-F238E27FC236}">
              <a16:creationId xmlns:a16="http://schemas.microsoft.com/office/drawing/2014/main" id="{EC2AE962-6D2B-4615-8C58-DBA0F332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38" name="Picture 858">
          <a:extLst>
            <a:ext uri="{FF2B5EF4-FFF2-40B4-BE49-F238E27FC236}">
              <a16:creationId xmlns:a16="http://schemas.microsoft.com/office/drawing/2014/main" id="{5A286FB9-C5CF-4F37-8B25-750B2A7E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39" name="Picture 858">
          <a:extLst>
            <a:ext uri="{FF2B5EF4-FFF2-40B4-BE49-F238E27FC236}">
              <a16:creationId xmlns:a16="http://schemas.microsoft.com/office/drawing/2014/main" id="{82180C2D-8816-4581-9943-FD278677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40" name="Picture 858">
          <a:extLst>
            <a:ext uri="{FF2B5EF4-FFF2-40B4-BE49-F238E27FC236}">
              <a16:creationId xmlns:a16="http://schemas.microsoft.com/office/drawing/2014/main" id="{63C8F990-B5C8-42A3-B19A-A39B6516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41" name="Picture 858">
          <a:extLst>
            <a:ext uri="{FF2B5EF4-FFF2-40B4-BE49-F238E27FC236}">
              <a16:creationId xmlns:a16="http://schemas.microsoft.com/office/drawing/2014/main" id="{787672BB-3179-40E6-902F-EDE4735F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42" name="Picture 858">
          <a:extLst>
            <a:ext uri="{FF2B5EF4-FFF2-40B4-BE49-F238E27FC236}">
              <a16:creationId xmlns:a16="http://schemas.microsoft.com/office/drawing/2014/main" id="{8462485E-62EC-45EA-9425-2C2E154B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43" name="Picture 858">
          <a:extLst>
            <a:ext uri="{FF2B5EF4-FFF2-40B4-BE49-F238E27FC236}">
              <a16:creationId xmlns:a16="http://schemas.microsoft.com/office/drawing/2014/main" id="{3FC1ABDE-A12C-4FBF-949F-10062C6F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44" name="Picture 858">
          <a:extLst>
            <a:ext uri="{FF2B5EF4-FFF2-40B4-BE49-F238E27FC236}">
              <a16:creationId xmlns:a16="http://schemas.microsoft.com/office/drawing/2014/main" id="{F3564578-BC23-4570-95DF-C4E2FF1A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45" name="Picture 858">
          <a:extLst>
            <a:ext uri="{FF2B5EF4-FFF2-40B4-BE49-F238E27FC236}">
              <a16:creationId xmlns:a16="http://schemas.microsoft.com/office/drawing/2014/main" id="{46BB0827-4943-4A9A-8019-CD9235CC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46" name="Picture 858">
          <a:extLst>
            <a:ext uri="{FF2B5EF4-FFF2-40B4-BE49-F238E27FC236}">
              <a16:creationId xmlns:a16="http://schemas.microsoft.com/office/drawing/2014/main" id="{56E0A785-70C5-488A-9E83-680F9ACB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47" name="Picture 858">
          <a:extLst>
            <a:ext uri="{FF2B5EF4-FFF2-40B4-BE49-F238E27FC236}">
              <a16:creationId xmlns:a16="http://schemas.microsoft.com/office/drawing/2014/main" id="{180ECBB5-46D9-4F9D-B924-62769AB3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48" name="Picture 858">
          <a:extLst>
            <a:ext uri="{FF2B5EF4-FFF2-40B4-BE49-F238E27FC236}">
              <a16:creationId xmlns:a16="http://schemas.microsoft.com/office/drawing/2014/main" id="{052BCC2D-F049-498D-9C67-F4D8EC37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49" name="Picture 858">
          <a:extLst>
            <a:ext uri="{FF2B5EF4-FFF2-40B4-BE49-F238E27FC236}">
              <a16:creationId xmlns:a16="http://schemas.microsoft.com/office/drawing/2014/main" id="{60719A78-688F-4D08-8C6F-2AE9AA28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50" name="Picture 858">
          <a:extLst>
            <a:ext uri="{FF2B5EF4-FFF2-40B4-BE49-F238E27FC236}">
              <a16:creationId xmlns:a16="http://schemas.microsoft.com/office/drawing/2014/main" id="{80001F1A-AA6C-4CEA-875A-8E71BB2D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51" name="Picture 858">
          <a:extLst>
            <a:ext uri="{FF2B5EF4-FFF2-40B4-BE49-F238E27FC236}">
              <a16:creationId xmlns:a16="http://schemas.microsoft.com/office/drawing/2014/main" id="{BD014E8D-C75A-44C1-A696-B5BB4607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52" name="Picture 858">
          <a:extLst>
            <a:ext uri="{FF2B5EF4-FFF2-40B4-BE49-F238E27FC236}">
              <a16:creationId xmlns:a16="http://schemas.microsoft.com/office/drawing/2014/main" id="{C23C8D0F-41A1-4FA5-8BB4-7F1720A0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53" name="Picture 858">
          <a:extLst>
            <a:ext uri="{FF2B5EF4-FFF2-40B4-BE49-F238E27FC236}">
              <a16:creationId xmlns:a16="http://schemas.microsoft.com/office/drawing/2014/main" id="{710F848A-4C49-441B-BB14-954E63C13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54" name="Picture 858">
          <a:extLst>
            <a:ext uri="{FF2B5EF4-FFF2-40B4-BE49-F238E27FC236}">
              <a16:creationId xmlns:a16="http://schemas.microsoft.com/office/drawing/2014/main" id="{275D5834-23B5-40E4-83E3-05659A40D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55" name="Picture 858">
          <a:extLst>
            <a:ext uri="{FF2B5EF4-FFF2-40B4-BE49-F238E27FC236}">
              <a16:creationId xmlns:a16="http://schemas.microsoft.com/office/drawing/2014/main" id="{652F675D-7CCE-4692-846E-FEA67E20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56" name="Picture 858">
          <a:extLst>
            <a:ext uri="{FF2B5EF4-FFF2-40B4-BE49-F238E27FC236}">
              <a16:creationId xmlns:a16="http://schemas.microsoft.com/office/drawing/2014/main" id="{EC791A39-6DAE-45CC-A419-D3CCCDA5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57" name="Picture 858">
          <a:extLst>
            <a:ext uri="{FF2B5EF4-FFF2-40B4-BE49-F238E27FC236}">
              <a16:creationId xmlns:a16="http://schemas.microsoft.com/office/drawing/2014/main" id="{BCDD578D-842B-4DE6-9A19-ED7D0D18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58" name="Picture 858">
          <a:extLst>
            <a:ext uri="{FF2B5EF4-FFF2-40B4-BE49-F238E27FC236}">
              <a16:creationId xmlns:a16="http://schemas.microsoft.com/office/drawing/2014/main" id="{8A9A3352-6D92-466E-AA4B-AB9F8738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59" name="Picture 858">
          <a:extLst>
            <a:ext uri="{FF2B5EF4-FFF2-40B4-BE49-F238E27FC236}">
              <a16:creationId xmlns:a16="http://schemas.microsoft.com/office/drawing/2014/main" id="{9549CBB7-0BE2-453E-9222-C06BD019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60" name="Picture 858">
          <a:extLst>
            <a:ext uri="{FF2B5EF4-FFF2-40B4-BE49-F238E27FC236}">
              <a16:creationId xmlns:a16="http://schemas.microsoft.com/office/drawing/2014/main" id="{1D169987-6135-4F43-A813-94222B9C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61" name="Picture 858">
          <a:extLst>
            <a:ext uri="{FF2B5EF4-FFF2-40B4-BE49-F238E27FC236}">
              <a16:creationId xmlns:a16="http://schemas.microsoft.com/office/drawing/2014/main" id="{5F1658E6-DEB6-4008-953B-B8D9C57B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62" name="Picture 858">
          <a:extLst>
            <a:ext uri="{FF2B5EF4-FFF2-40B4-BE49-F238E27FC236}">
              <a16:creationId xmlns:a16="http://schemas.microsoft.com/office/drawing/2014/main" id="{AC5C1780-A551-4925-BBB2-1B7DFB3C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63" name="Picture 858">
          <a:extLst>
            <a:ext uri="{FF2B5EF4-FFF2-40B4-BE49-F238E27FC236}">
              <a16:creationId xmlns:a16="http://schemas.microsoft.com/office/drawing/2014/main" id="{37EB7697-9448-48FE-8819-2EE97F08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64" name="Picture 858">
          <a:extLst>
            <a:ext uri="{FF2B5EF4-FFF2-40B4-BE49-F238E27FC236}">
              <a16:creationId xmlns:a16="http://schemas.microsoft.com/office/drawing/2014/main" id="{AEC0AE39-CE9B-4109-BBAB-DA04B23F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65" name="Picture 858">
          <a:extLst>
            <a:ext uri="{FF2B5EF4-FFF2-40B4-BE49-F238E27FC236}">
              <a16:creationId xmlns:a16="http://schemas.microsoft.com/office/drawing/2014/main" id="{A591E93F-1E08-4C84-A67D-ECE7D371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66" name="Picture 858">
          <a:extLst>
            <a:ext uri="{FF2B5EF4-FFF2-40B4-BE49-F238E27FC236}">
              <a16:creationId xmlns:a16="http://schemas.microsoft.com/office/drawing/2014/main" id="{07DD9DD8-B37A-4D1D-BC59-48D96342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67" name="Picture 858">
          <a:extLst>
            <a:ext uri="{FF2B5EF4-FFF2-40B4-BE49-F238E27FC236}">
              <a16:creationId xmlns:a16="http://schemas.microsoft.com/office/drawing/2014/main" id="{D325805A-E3E3-4812-AA30-3E2647A9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68" name="Picture 858">
          <a:extLst>
            <a:ext uri="{FF2B5EF4-FFF2-40B4-BE49-F238E27FC236}">
              <a16:creationId xmlns:a16="http://schemas.microsoft.com/office/drawing/2014/main" id="{C550D396-AD81-42CA-B315-70413672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69" name="Picture 858">
          <a:extLst>
            <a:ext uri="{FF2B5EF4-FFF2-40B4-BE49-F238E27FC236}">
              <a16:creationId xmlns:a16="http://schemas.microsoft.com/office/drawing/2014/main" id="{B31EB804-0372-4FF3-B009-6E8959E3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70" name="Picture 858">
          <a:extLst>
            <a:ext uri="{FF2B5EF4-FFF2-40B4-BE49-F238E27FC236}">
              <a16:creationId xmlns:a16="http://schemas.microsoft.com/office/drawing/2014/main" id="{B8304E8B-8DC6-4BDE-9D8E-A5541C58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71" name="Picture 858">
          <a:extLst>
            <a:ext uri="{FF2B5EF4-FFF2-40B4-BE49-F238E27FC236}">
              <a16:creationId xmlns:a16="http://schemas.microsoft.com/office/drawing/2014/main" id="{146BA214-4D29-4B72-A51F-633EDB97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72" name="Picture 858">
          <a:extLst>
            <a:ext uri="{FF2B5EF4-FFF2-40B4-BE49-F238E27FC236}">
              <a16:creationId xmlns:a16="http://schemas.microsoft.com/office/drawing/2014/main" id="{21AC70F8-7B10-470F-A34C-372EE270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73" name="Picture 858">
          <a:extLst>
            <a:ext uri="{FF2B5EF4-FFF2-40B4-BE49-F238E27FC236}">
              <a16:creationId xmlns:a16="http://schemas.microsoft.com/office/drawing/2014/main" id="{508CB80E-03F1-4322-94A0-47ECA3DF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74" name="Picture 858">
          <a:extLst>
            <a:ext uri="{FF2B5EF4-FFF2-40B4-BE49-F238E27FC236}">
              <a16:creationId xmlns:a16="http://schemas.microsoft.com/office/drawing/2014/main" id="{048F1EA3-F6EA-42BB-9BDE-81D79A39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75" name="Picture 858">
          <a:extLst>
            <a:ext uri="{FF2B5EF4-FFF2-40B4-BE49-F238E27FC236}">
              <a16:creationId xmlns:a16="http://schemas.microsoft.com/office/drawing/2014/main" id="{AEFE2B5A-94CB-4B5F-ABC8-EE7E8674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76" name="Picture 858">
          <a:extLst>
            <a:ext uri="{FF2B5EF4-FFF2-40B4-BE49-F238E27FC236}">
              <a16:creationId xmlns:a16="http://schemas.microsoft.com/office/drawing/2014/main" id="{5D1D5DD6-75DE-417F-ABA4-EA77BA52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77" name="Picture 858">
          <a:extLst>
            <a:ext uri="{FF2B5EF4-FFF2-40B4-BE49-F238E27FC236}">
              <a16:creationId xmlns:a16="http://schemas.microsoft.com/office/drawing/2014/main" id="{90932F39-B846-464F-AE42-715A678E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78" name="Picture 858">
          <a:extLst>
            <a:ext uri="{FF2B5EF4-FFF2-40B4-BE49-F238E27FC236}">
              <a16:creationId xmlns:a16="http://schemas.microsoft.com/office/drawing/2014/main" id="{382FB5F5-CFEE-4224-88D4-4163B7EC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79" name="Picture 858">
          <a:extLst>
            <a:ext uri="{FF2B5EF4-FFF2-40B4-BE49-F238E27FC236}">
              <a16:creationId xmlns:a16="http://schemas.microsoft.com/office/drawing/2014/main" id="{BC737891-68CB-4735-92EA-305FA035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80" name="Picture 858">
          <a:extLst>
            <a:ext uri="{FF2B5EF4-FFF2-40B4-BE49-F238E27FC236}">
              <a16:creationId xmlns:a16="http://schemas.microsoft.com/office/drawing/2014/main" id="{71692918-6F45-4B19-B75D-210673D4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81" name="Picture 858">
          <a:extLst>
            <a:ext uri="{FF2B5EF4-FFF2-40B4-BE49-F238E27FC236}">
              <a16:creationId xmlns:a16="http://schemas.microsoft.com/office/drawing/2014/main" id="{4540B1DC-9945-4C15-8C13-E63F31B8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82" name="Picture 858">
          <a:extLst>
            <a:ext uri="{FF2B5EF4-FFF2-40B4-BE49-F238E27FC236}">
              <a16:creationId xmlns:a16="http://schemas.microsoft.com/office/drawing/2014/main" id="{6C4CF2EE-5A4E-460E-AAE9-5BF91A1C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83" name="Picture 858">
          <a:extLst>
            <a:ext uri="{FF2B5EF4-FFF2-40B4-BE49-F238E27FC236}">
              <a16:creationId xmlns:a16="http://schemas.microsoft.com/office/drawing/2014/main" id="{60539643-9538-4C27-B5E0-443B9FB4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84" name="Picture 858">
          <a:extLst>
            <a:ext uri="{FF2B5EF4-FFF2-40B4-BE49-F238E27FC236}">
              <a16:creationId xmlns:a16="http://schemas.microsoft.com/office/drawing/2014/main" id="{4F50CEF3-AD4D-4E3E-9636-4D90103D3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85" name="Picture 858">
          <a:extLst>
            <a:ext uri="{FF2B5EF4-FFF2-40B4-BE49-F238E27FC236}">
              <a16:creationId xmlns:a16="http://schemas.microsoft.com/office/drawing/2014/main" id="{295ADE4E-B354-45C6-AB78-908E8D67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86" name="Picture 858">
          <a:extLst>
            <a:ext uri="{FF2B5EF4-FFF2-40B4-BE49-F238E27FC236}">
              <a16:creationId xmlns:a16="http://schemas.microsoft.com/office/drawing/2014/main" id="{0332A025-DE76-455B-A724-0A8E871A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87" name="Picture 858">
          <a:extLst>
            <a:ext uri="{FF2B5EF4-FFF2-40B4-BE49-F238E27FC236}">
              <a16:creationId xmlns:a16="http://schemas.microsoft.com/office/drawing/2014/main" id="{647323BC-FE4E-49F8-8C4C-9EAB36A9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88" name="Picture 858">
          <a:extLst>
            <a:ext uri="{FF2B5EF4-FFF2-40B4-BE49-F238E27FC236}">
              <a16:creationId xmlns:a16="http://schemas.microsoft.com/office/drawing/2014/main" id="{A163F9C5-45E5-4F3F-A76B-672B305F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89" name="Picture 858">
          <a:extLst>
            <a:ext uri="{FF2B5EF4-FFF2-40B4-BE49-F238E27FC236}">
              <a16:creationId xmlns:a16="http://schemas.microsoft.com/office/drawing/2014/main" id="{3170C245-B4B9-435A-9D72-B1D42D0E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90" name="Picture 858">
          <a:extLst>
            <a:ext uri="{FF2B5EF4-FFF2-40B4-BE49-F238E27FC236}">
              <a16:creationId xmlns:a16="http://schemas.microsoft.com/office/drawing/2014/main" id="{72591B09-5662-464F-9B0E-ACE88D13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91" name="Picture 858">
          <a:extLst>
            <a:ext uri="{FF2B5EF4-FFF2-40B4-BE49-F238E27FC236}">
              <a16:creationId xmlns:a16="http://schemas.microsoft.com/office/drawing/2014/main" id="{E97B6723-64F6-430C-9457-FBDC149A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92" name="Picture 858">
          <a:extLst>
            <a:ext uri="{FF2B5EF4-FFF2-40B4-BE49-F238E27FC236}">
              <a16:creationId xmlns:a16="http://schemas.microsoft.com/office/drawing/2014/main" id="{6A8AE84A-594C-4671-B313-8007A29F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93" name="Picture 858">
          <a:extLst>
            <a:ext uri="{FF2B5EF4-FFF2-40B4-BE49-F238E27FC236}">
              <a16:creationId xmlns:a16="http://schemas.microsoft.com/office/drawing/2014/main" id="{3EB38CEB-3139-4960-94B3-CC8492CA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94" name="Picture 858">
          <a:extLst>
            <a:ext uri="{FF2B5EF4-FFF2-40B4-BE49-F238E27FC236}">
              <a16:creationId xmlns:a16="http://schemas.microsoft.com/office/drawing/2014/main" id="{5CCDF110-D37F-45A8-A4F8-A6E3D40C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95" name="Picture 858">
          <a:extLst>
            <a:ext uri="{FF2B5EF4-FFF2-40B4-BE49-F238E27FC236}">
              <a16:creationId xmlns:a16="http://schemas.microsoft.com/office/drawing/2014/main" id="{5B658765-7B80-45E6-94A4-E04D3AED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96" name="Picture 858">
          <a:extLst>
            <a:ext uri="{FF2B5EF4-FFF2-40B4-BE49-F238E27FC236}">
              <a16:creationId xmlns:a16="http://schemas.microsoft.com/office/drawing/2014/main" id="{07992554-B08B-4FF6-8A23-7907C77E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97" name="Picture 858">
          <a:extLst>
            <a:ext uri="{FF2B5EF4-FFF2-40B4-BE49-F238E27FC236}">
              <a16:creationId xmlns:a16="http://schemas.microsoft.com/office/drawing/2014/main" id="{A750C263-3C0C-4E54-BDE6-F7DDF62B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98" name="Picture 858">
          <a:extLst>
            <a:ext uri="{FF2B5EF4-FFF2-40B4-BE49-F238E27FC236}">
              <a16:creationId xmlns:a16="http://schemas.microsoft.com/office/drawing/2014/main" id="{FA9E6B2A-4D73-4E0C-B7EB-269FB136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99" name="Picture 858">
          <a:extLst>
            <a:ext uri="{FF2B5EF4-FFF2-40B4-BE49-F238E27FC236}">
              <a16:creationId xmlns:a16="http://schemas.microsoft.com/office/drawing/2014/main" id="{FCC2CDEF-F08A-4D67-9A0A-E298750B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00" name="Picture 858">
          <a:extLst>
            <a:ext uri="{FF2B5EF4-FFF2-40B4-BE49-F238E27FC236}">
              <a16:creationId xmlns:a16="http://schemas.microsoft.com/office/drawing/2014/main" id="{A8C33DF7-1853-4AFD-A237-74AE4E0B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01" name="Picture 858">
          <a:extLst>
            <a:ext uri="{FF2B5EF4-FFF2-40B4-BE49-F238E27FC236}">
              <a16:creationId xmlns:a16="http://schemas.microsoft.com/office/drawing/2014/main" id="{269498A3-F386-4281-8433-D8B95EF4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02" name="Picture 858">
          <a:extLst>
            <a:ext uri="{FF2B5EF4-FFF2-40B4-BE49-F238E27FC236}">
              <a16:creationId xmlns:a16="http://schemas.microsoft.com/office/drawing/2014/main" id="{2C5460F5-E40B-488F-91B2-33DEB834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03" name="Picture 858">
          <a:extLst>
            <a:ext uri="{FF2B5EF4-FFF2-40B4-BE49-F238E27FC236}">
              <a16:creationId xmlns:a16="http://schemas.microsoft.com/office/drawing/2014/main" id="{BEC06E58-1CBA-4B17-8351-04BFB7FF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04" name="Picture 858">
          <a:extLst>
            <a:ext uri="{FF2B5EF4-FFF2-40B4-BE49-F238E27FC236}">
              <a16:creationId xmlns:a16="http://schemas.microsoft.com/office/drawing/2014/main" id="{9512E176-2238-4151-AB5A-7E2438FA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05" name="Picture 858">
          <a:extLst>
            <a:ext uri="{FF2B5EF4-FFF2-40B4-BE49-F238E27FC236}">
              <a16:creationId xmlns:a16="http://schemas.microsoft.com/office/drawing/2014/main" id="{C4D43C2A-895B-45F3-86B1-5293DE95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06" name="Picture 858">
          <a:extLst>
            <a:ext uri="{FF2B5EF4-FFF2-40B4-BE49-F238E27FC236}">
              <a16:creationId xmlns:a16="http://schemas.microsoft.com/office/drawing/2014/main" id="{1ED781E2-1E83-4C28-8FCA-1FB5B74E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07" name="Picture 858">
          <a:extLst>
            <a:ext uri="{FF2B5EF4-FFF2-40B4-BE49-F238E27FC236}">
              <a16:creationId xmlns:a16="http://schemas.microsoft.com/office/drawing/2014/main" id="{7FE3EA76-955B-4CE4-9754-E574A558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08" name="Picture 858">
          <a:extLst>
            <a:ext uri="{FF2B5EF4-FFF2-40B4-BE49-F238E27FC236}">
              <a16:creationId xmlns:a16="http://schemas.microsoft.com/office/drawing/2014/main" id="{E5FF5E6B-9947-44BE-835F-2591E48D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09" name="Picture 858">
          <a:extLst>
            <a:ext uri="{FF2B5EF4-FFF2-40B4-BE49-F238E27FC236}">
              <a16:creationId xmlns:a16="http://schemas.microsoft.com/office/drawing/2014/main" id="{3AE70298-9F10-4A7F-97DA-FB963AAF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10" name="Picture 858">
          <a:extLst>
            <a:ext uri="{FF2B5EF4-FFF2-40B4-BE49-F238E27FC236}">
              <a16:creationId xmlns:a16="http://schemas.microsoft.com/office/drawing/2014/main" id="{2EB1A526-886D-4947-B9CA-7C7EABD9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0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11" name="Picture 858">
          <a:extLst>
            <a:ext uri="{FF2B5EF4-FFF2-40B4-BE49-F238E27FC236}">
              <a16:creationId xmlns:a16="http://schemas.microsoft.com/office/drawing/2014/main" id="{1D1D3474-F097-4F36-A063-1564FB15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12" name="Picture 858">
          <a:extLst>
            <a:ext uri="{FF2B5EF4-FFF2-40B4-BE49-F238E27FC236}">
              <a16:creationId xmlns:a16="http://schemas.microsoft.com/office/drawing/2014/main" id="{5862BDB9-A11A-49B5-A3EB-FD308A42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13" name="Picture 858">
          <a:extLst>
            <a:ext uri="{FF2B5EF4-FFF2-40B4-BE49-F238E27FC236}">
              <a16:creationId xmlns:a16="http://schemas.microsoft.com/office/drawing/2014/main" id="{6F7C8B24-4793-4DB1-9685-3F7108DB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14" name="Picture 858">
          <a:extLst>
            <a:ext uri="{FF2B5EF4-FFF2-40B4-BE49-F238E27FC236}">
              <a16:creationId xmlns:a16="http://schemas.microsoft.com/office/drawing/2014/main" id="{6F6CCFFF-0AF5-4B3C-BEFB-531388AB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15" name="Picture 858">
          <a:extLst>
            <a:ext uri="{FF2B5EF4-FFF2-40B4-BE49-F238E27FC236}">
              <a16:creationId xmlns:a16="http://schemas.microsoft.com/office/drawing/2014/main" id="{30BC21C8-BAB8-4941-B9BA-2BDFADC6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16" name="Picture 858">
          <a:extLst>
            <a:ext uri="{FF2B5EF4-FFF2-40B4-BE49-F238E27FC236}">
              <a16:creationId xmlns:a16="http://schemas.microsoft.com/office/drawing/2014/main" id="{362AF1F2-E685-47C4-A392-26747AD1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17" name="Picture 858">
          <a:extLst>
            <a:ext uri="{FF2B5EF4-FFF2-40B4-BE49-F238E27FC236}">
              <a16:creationId xmlns:a16="http://schemas.microsoft.com/office/drawing/2014/main" id="{66E26DB5-842A-4EF4-BC01-A7B6B4E0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18" name="Picture 858">
          <a:extLst>
            <a:ext uri="{FF2B5EF4-FFF2-40B4-BE49-F238E27FC236}">
              <a16:creationId xmlns:a16="http://schemas.microsoft.com/office/drawing/2014/main" id="{3062A2C7-EDAB-4DB8-9DEC-22855CC88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19" name="Picture 858">
          <a:extLst>
            <a:ext uri="{FF2B5EF4-FFF2-40B4-BE49-F238E27FC236}">
              <a16:creationId xmlns:a16="http://schemas.microsoft.com/office/drawing/2014/main" id="{81B04F91-33FD-4112-A315-170BBD18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20" name="Picture 858">
          <a:extLst>
            <a:ext uri="{FF2B5EF4-FFF2-40B4-BE49-F238E27FC236}">
              <a16:creationId xmlns:a16="http://schemas.microsoft.com/office/drawing/2014/main" id="{19C48592-B743-45CE-8F2E-A33893D9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21" name="Picture 858">
          <a:extLst>
            <a:ext uri="{FF2B5EF4-FFF2-40B4-BE49-F238E27FC236}">
              <a16:creationId xmlns:a16="http://schemas.microsoft.com/office/drawing/2014/main" id="{3C68725F-D395-4A49-A4C8-1C57E82B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22" name="Picture 858">
          <a:extLst>
            <a:ext uri="{FF2B5EF4-FFF2-40B4-BE49-F238E27FC236}">
              <a16:creationId xmlns:a16="http://schemas.microsoft.com/office/drawing/2014/main" id="{88F6089F-9F90-4021-B1B9-6FB21C48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23" name="Picture 858">
          <a:extLst>
            <a:ext uri="{FF2B5EF4-FFF2-40B4-BE49-F238E27FC236}">
              <a16:creationId xmlns:a16="http://schemas.microsoft.com/office/drawing/2014/main" id="{0F247CE8-81EA-477C-A9E9-00D0691F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24" name="Picture 858">
          <a:extLst>
            <a:ext uri="{FF2B5EF4-FFF2-40B4-BE49-F238E27FC236}">
              <a16:creationId xmlns:a16="http://schemas.microsoft.com/office/drawing/2014/main" id="{6250B369-FC0D-4E6E-BBF0-F81F21723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25" name="Picture 858">
          <a:extLst>
            <a:ext uri="{FF2B5EF4-FFF2-40B4-BE49-F238E27FC236}">
              <a16:creationId xmlns:a16="http://schemas.microsoft.com/office/drawing/2014/main" id="{3684470C-BAAD-41F5-A667-23B0088F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26" name="Picture 858">
          <a:extLst>
            <a:ext uri="{FF2B5EF4-FFF2-40B4-BE49-F238E27FC236}">
              <a16:creationId xmlns:a16="http://schemas.microsoft.com/office/drawing/2014/main" id="{CA9B02B2-8C22-48B2-97CD-682B6C5A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27" name="Picture 858">
          <a:extLst>
            <a:ext uri="{FF2B5EF4-FFF2-40B4-BE49-F238E27FC236}">
              <a16:creationId xmlns:a16="http://schemas.microsoft.com/office/drawing/2014/main" id="{32D17FA7-F97E-4182-96AB-447DC319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28" name="Picture 858">
          <a:extLst>
            <a:ext uri="{FF2B5EF4-FFF2-40B4-BE49-F238E27FC236}">
              <a16:creationId xmlns:a16="http://schemas.microsoft.com/office/drawing/2014/main" id="{F8699C95-26F6-43AA-9895-89D09AC7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29" name="Picture 858">
          <a:extLst>
            <a:ext uri="{FF2B5EF4-FFF2-40B4-BE49-F238E27FC236}">
              <a16:creationId xmlns:a16="http://schemas.microsoft.com/office/drawing/2014/main" id="{52E1F5B4-C3A4-481A-8A34-C739F3B5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30" name="Picture 858">
          <a:extLst>
            <a:ext uri="{FF2B5EF4-FFF2-40B4-BE49-F238E27FC236}">
              <a16:creationId xmlns:a16="http://schemas.microsoft.com/office/drawing/2014/main" id="{032449A5-5237-4DE3-B7B9-4DE2EBDE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31" name="Picture 858">
          <a:extLst>
            <a:ext uri="{FF2B5EF4-FFF2-40B4-BE49-F238E27FC236}">
              <a16:creationId xmlns:a16="http://schemas.microsoft.com/office/drawing/2014/main" id="{4CBE59D2-4863-4F3C-AEAA-E92D2E7F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32" name="Picture 858">
          <a:extLst>
            <a:ext uri="{FF2B5EF4-FFF2-40B4-BE49-F238E27FC236}">
              <a16:creationId xmlns:a16="http://schemas.microsoft.com/office/drawing/2014/main" id="{1E63EC31-34CD-4D26-973C-6298AB0E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33" name="Picture 858">
          <a:extLst>
            <a:ext uri="{FF2B5EF4-FFF2-40B4-BE49-F238E27FC236}">
              <a16:creationId xmlns:a16="http://schemas.microsoft.com/office/drawing/2014/main" id="{B2A2B284-FB5A-43A0-BBD3-A51ED5A0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34" name="Picture 858">
          <a:extLst>
            <a:ext uri="{FF2B5EF4-FFF2-40B4-BE49-F238E27FC236}">
              <a16:creationId xmlns:a16="http://schemas.microsoft.com/office/drawing/2014/main" id="{137D86DD-B079-43C6-B579-C5D83CFC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35" name="Picture 858">
          <a:extLst>
            <a:ext uri="{FF2B5EF4-FFF2-40B4-BE49-F238E27FC236}">
              <a16:creationId xmlns:a16="http://schemas.microsoft.com/office/drawing/2014/main" id="{A8247901-3BD9-4290-94A8-DD8085A4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36" name="Picture 858">
          <a:extLst>
            <a:ext uri="{FF2B5EF4-FFF2-40B4-BE49-F238E27FC236}">
              <a16:creationId xmlns:a16="http://schemas.microsoft.com/office/drawing/2014/main" id="{E7E1643E-0EFF-48D4-AD4A-78534CEC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37" name="Picture 858">
          <a:extLst>
            <a:ext uri="{FF2B5EF4-FFF2-40B4-BE49-F238E27FC236}">
              <a16:creationId xmlns:a16="http://schemas.microsoft.com/office/drawing/2014/main" id="{7511DBD1-6EFB-4737-B0AD-43897BA7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38" name="Picture 858">
          <a:extLst>
            <a:ext uri="{FF2B5EF4-FFF2-40B4-BE49-F238E27FC236}">
              <a16:creationId xmlns:a16="http://schemas.microsoft.com/office/drawing/2014/main" id="{EB7C1750-7C47-4F06-BF5F-0F095723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39" name="Picture 858">
          <a:extLst>
            <a:ext uri="{FF2B5EF4-FFF2-40B4-BE49-F238E27FC236}">
              <a16:creationId xmlns:a16="http://schemas.microsoft.com/office/drawing/2014/main" id="{8D8066AF-9BCF-4EB6-9A0C-2FEF1189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40" name="Picture 858">
          <a:extLst>
            <a:ext uri="{FF2B5EF4-FFF2-40B4-BE49-F238E27FC236}">
              <a16:creationId xmlns:a16="http://schemas.microsoft.com/office/drawing/2014/main" id="{FE5B46A5-FFFC-45B4-AF3F-0BB96739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41" name="Picture 858">
          <a:extLst>
            <a:ext uri="{FF2B5EF4-FFF2-40B4-BE49-F238E27FC236}">
              <a16:creationId xmlns:a16="http://schemas.microsoft.com/office/drawing/2014/main" id="{277F7FBD-9121-4633-AC90-2FE4A586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42" name="Picture 858">
          <a:extLst>
            <a:ext uri="{FF2B5EF4-FFF2-40B4-BE49-F238E27FC236}">
              <a16:creationId xmlns:a16="http://schemas.microsoft.com/office/drawing/2014/main" id="{2826A3D1-D5DC-4148-B0BE-67FA6D55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43" name="Picture 858">
          <a:extLst>
            <a:ext uri="{FF2B5EF4-FFF2-40B4-BE49-F238E27FC236}">
              <a16:creationId xmlns:a16="http://schemas.microsoft.com/office/drawing/2014/main" id="{501332DB-16D0-4D77-A135-66F493C2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44" name="Picture 858">
          <a:extLst>
            <a:ext uri="{FF2B5EF4-FFF2-40B4-BE49-F238E27FC236}">
              <a16:creationId xmlns:a16="http://schemas.microsoft.com/office/drawing/2014/main" id="{FC8F55E4-7CB9-46AB-BEA1-74212A05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45" name="Picture 858">
          <a:extLst>
            <a:ext uri="{FF2B5EF4-FFF2-40B4-BE49-F238E27FC236}">
              <a16:creationId xmlns:a16="http://schemas.microsoft.com/office/drawing/2014/main" id="{F492C484-2D7B-49F7-B9D5-483C742D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46" name="Picture 858">
          <a:extLst>
            <a:ext uri="{FF2B5EF4-FFF2-40B4-BE49-F238E27FC236}">
              <a16:creationId xmlns:a16="http://schemas.microsoft.com/office/drawing/2014/main" id="{8F00455A-D960-4680-BCF2-29EEEEB2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47" name="Picture 858">
          <a:extLst>
            <a:ext uri="{FF2B5EF4-FFF2-40B4-BE49-F238E27FC236}">
              <a16:creationId xmlns:a16="http://schemas.microsoft.com/office/drawing/2014/main" id="{B641FC1A-137B-4DCC-A7D6-9AC851BC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48" name="Picture 858">
          <a:extLst>
            <a:ext uri="{FF2B5EF4-FFF2-40B4-BE49-F238E27FC236}">
              <a16:creationId xmlns:a16="http://schemas.microsoft.com/office/drawing/2014/main" id="{48B06471-9E83-42F1-B544-25EF5A5D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49" name="Picture 858">
          <a:extLst>
            <a:ext uri="{FF2B5EF4-FFF2-40B4-BE49-F238E27FC236}">
              <a16:creationId xmlns:a16="http://schemas.microsoft.com/office/drawing/2014/main" id="{794C028B-D628-4DD9-8EA0-65DC30C7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50" name="Picture 858">
          <a:extLst>
            <a:ext uri="{FF2B5EF4-FFF2-40B4-BE49-F238E27FC236}">
              <a16:creationId xmlns:a16="http://schemas.microsoft.com/office/drawing/2014/main" id="{F8B98D81-0AF8-48E7-A49F-8FC1208C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51" name="Picture 858">
          <a:extLst>
            <a:ext uri="{FF2B5EF4-FFF2-40B4-BE49-F238E27FC236}">
              <a16:creationId xmlns:a16="http://schemas.microsoft.com/office/drawing/2014/main" id="{6A5B0650-0BFA-4B3C-8A75-5E1F517C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52" name="Picture 858">
          <a:extLst>
            <a:ext uri="{FF2B5EF4-FFF2-40B4-BE49-F238E27FC236}">
              <a16:creationId xmlns:a16="http://schemas.microsoft.com/office/drawing/2014/main" id="{372159BA-4A37-4263-BCA8-B242DCCA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53" name="Picture 858">
          <a:extLst>
            <a:ext uri="{FF2B5EF4-FFF2-40B4-BE49-F238E27FC236}">
              <a16:creationId xmlns:a16="http://schemas.microsoft.com/office/drawing/2014/main" id="{99C29D98-5AEA-4E2A-B9F3-AB168229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54" name="Picture 858">
          <a:extLst>
            <a:ext uri="{FF2B5EF4-FFF2-40B4-BE49-F238E27FC236}">
              <a16:creationId xmlns:a16="http://schemas.microsoft.com/office/drawing/2014/main" id="{470406CB-28F1-4E5F-8598-AF619DC3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55" name="Picture 858">
          <a:extLst>
            <a:ext uri="{FF2B5EF4-FFF2-40B4-BE49-F238E27FC236}">
              <a16:creationId xmlns:a16="http://schemas.microsoft.com/office/drawing/2014/main" id="{31E2BC9C-7928-422C-8D15-89051A28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56" name="Picture 858">
          <a:extLst>
            <a:ext uri="{FF2B5EF4-FFF2-40B4-BE49-F238E27FC236}">
              <a16:creationId xmlns:a16="http://schemas.microsoft.com/office/drawing/2014/main" id="{B6D108AC-D4C7-4DD5-B7B5-5F108295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57" name="Picture 858">
          <a:extLst>
            <a:ext uri="{FF2B5EF4-FFF2-40B4-BE49-F238E27FC236}">
              <a16:creationId xmlns:a16="http://schemas.microsoft.com/office/drawing/2014/main" id="{D06B74D5-BC8E-46F2-A429-331356DC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58" name="Picture 858">
          <a:extLst>
            <a:ext uri="{FF2B5EF4-FFF2-40B4-BE49-F238E27FC236}">
              <a16:creationId xmlns:a16="http://schemas.microsoft.com/office/drawing/2014/main" id="{B891725F-F5CB-439B-BCE1-9BFDDC83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59" name="Picture 858">
          <a:extLst>
            <a:ext uri="{FF2B5EF4-FFF2-40B4-BE49-F238E27FC236}">
              <a16:creationId xmlns:a16="http://schemas.microsoft.com/office/drawing/2014/main" id="{5CBAF3A6-CECE-4384-B2F8-A6647E96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60" name="Picture 858">
          <a:extLst>
            <a:ext uri="{FF2B5EF4-FFF2-40B4-BE49-F238E27FC236}">
              <a16:creationId xmlns:a16="http://schemas.microsoft.com/office/drawing/2014/main" id="{6F736614-89FF-44A2-99C5-8655E7E7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61" name="Picture 858">
          <a:extLst>
            <a:ext uri="{FF2B5EF4-FFF2-40B4-BE49-F238E27FC236}">
              <a16:creationId xmlns:a16="http://schemas.microsoft.com/office/drawing/2014/main" id="{6242F1EE-0D4C-402F-AC36-4A92CEBE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62" name="Picture 858">
          <a:extLst>
            <a:ext uri="{FF2B5EF4-FFF2-40B4-BE49-F238E27FC236}">
              <a16:creationId xmlns:a16="http://schemas.microsoft.com/office/drawing/2014/main" id="{480B45C6-91F8-4FA2-BD7B-A99B2D92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63" name="Picture 858">
          <a:extLst>
            <a:ext uri="{FF2B5EF4-FFF2-40B4-BE49-F238E27FC236}">
              <a16:creationId xmlns:a16="http://schemas.microsoft.com/office/drawing/2014/main" id="{A8531E0A-237B-40E4-BC6B-7144D1FB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64" name="Picture 858">
          <a:extLst>
            <a:ext uri="{FF2B5EF4-FFF2-40B4-BE49-F238E27FC236}">
              <a16:creationId xmlns:a16="http://schemas.microsoft.com/office/drawing/2014/main" id="{88CFA118-BB83-4887-832B-B3208ACB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65" name="Picture 858">
          <a:extLst>
            <a:ext uri="{FF2B5EF4-FFF2-40B4-BE49-F238E27FC236}">
              <a16:creationId xmlns:a16="http://schemas.microsoft.com/office/drawing/2014/main" id="{54F5B68F-181E-4A60-A6F7-A7346A58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66" name="Picture 858">
          <a:extLst>
            <a:ext uri="{FF2B5EF4-FFF2-40B4-BE49-F238E27FC236}">
              <a16:creationId xmlns:a16="http://schemas.microsoft.com/office/drawing/2014/main" id="{22B09242-D6B9-4179-87C8-D87517B3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67" name="Picture 858">
          <a:extLst>
            <a:ext uri="{FF2B5EF4-FFF2-40B4-BE49-F238E27FC236}">
              <a16:creationId xmlns:a16="http://schemas.microsoft.com/office/drawing/2014/main" id="{C59CF5E8-9DBD-40D8-B522-D76879A7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68" name="Picture 858">
          <a:extLst>
            <a:ext uri="{FF2B5EF4-FFF2-40B4-BE49-F238E27FC236}">
              <a16:creationId xmlns:a16="http://schemas.microsoft.com/office/drawing/2014/main" id="{9A1BAF25-CEBD-4A90-9F44-A4731D77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69" name="Picture 858">
          <a:extLst>
            <a:ext uri="{FF2B5EF4-FFF2-40B4-BE49-F238E27FC236}">
              <a16:creationId xmlns:a16="http://schemas.microsoft.com/office/drawing/2014/main" id="{6DF75DBF-439F-4F40-A6C7-9229C957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70" name="Picture 858">
          <a:extLst>
            <a:ext uri="{FF2B5EF4-FFF2-40B4-BE49-F238E27FC236}">
              <a16:creationId xmlns:a16="http://schemas.microsoft.com/office/drawing/2014/main" id="{75872B58-02A2-43DC-BEF7-6D1C31CD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71" name="Picture 858">
          <a:extLst>
            <a:ext uri="{FF2B5EF4-FFF2-40B4-BE49-F238E27FC236}">
              <a16:creationId xmlns:a16="http://schemas.microsoft.com/office/drawing/2014/main" id="{769D7E2C-18C5-4EF6-BB1C-8847049C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72" name="Picture 858">
          <a:extLst>
            <a:ext uri="{FF2B5EF4-FFF2-40B4-BE49-F238E27FC236}">
              <a16:creationId xmlns:a16="http://schemas.microsoft.com/office/drawing/2014/main" id="{4534CD91-C376-4A26-859D-9673E322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73" name="Picture 858">
          <a:extLst>
            <a:ext uri="{FF2B5EF4-FFF2-40B4-BE49-F238E27FC236}">
              <a16:creationId xmlns:a16="http://schemas.microsoft.com/office/drawing/2014/main" id="{13F0CC65-CC9B-4869-A84E-F34DFB93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74" name="Picture 858">
          <a:extLst>
            <a:ext uri="{FF2B5EF4-FFF2-40B4-BE49-F238E27FC236}">
              <a16:creationId xmlns:a16="http://schemas.microsoft.com/office/drawing/2014/main" id="{8BFFB900-F87A-415D-BF14-301BE4D2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75" name="Picture 858">
          <a:extLst>
            <a:ext uri="{FF2B5EF4-FFF2-40B4-BE49-F238E27FC236}">
              <a16:creationId xmlns:a16="http://schemas.microsoft.com/office/drawing/2014/main" id="{B2CA84B2-AEDB-4F60-85D6-E44A47DD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76" name="Picture 858">
          <a:extLst>
            <a:ext uri="{FF2B5EF4-FFF2-40B4-BE49-F238E27FC236}">
              <a16:creationId xmlns:a16="http://schemas.microsoft.com/office/drawing/2014/main" id="{736713AD-0CE5-40BF-B22B-ABE5D0F9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77" name="Picture 858">
          <a:extLst>
            <a:ext uri="{FF2B5EF4-FFF2-40B4-BE49-F238E27FC236}">
              <a16:creationId xmlns:a16="http://schemas.microsoft.com/office/drawing/2014/main" id="{783A8296-6919-409D-930B-1BCF099C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78" name="Picture 858">
          <a:extLst>
            <a:ext uri="{FF2B5EF4-FFF2-40B4-BE49-F238E27FC236}">
              <a16:creationId xmlns:a16="http://schemas.microsoft.com/office/drawing/2014/main" id="{FD11B393-6180-486E-B91B-8F335776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79" name="Picture 858">
          <a:extLst>
            <a:ext uri="{FF2B5EF4-FFF2-40B4-BE49-F238E27FC236}">
              <a16:creationId xmlns:a16="http://schemas.microsoft.com/office/drawing/2014/main" id="{389E069D-DD9A-40ED-8260-02FF53F3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80" name="Picture 858">
          <a:extLst>
            <a:ext uri="{FF2B5EF4-FFF2-40B4-BE49-F238E27FC236}">
              <a16:creationId xmlns:a16="http://schemas.microsoft.com/office/drawing/2014/main" id="{751A9196-34F9-4FB7-88F9-5B2D86E0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81" name="Picture 858">
          <a:extLst>
            <a:ext uri="{FF2B5EF4-FFF2-40B4-BE49-F238E27FC236}">
              <a16:creationId xmlns:a16="http://schemas.microsoft.com/office/drawing/2014/main" id="{0527FB99-A0BD-4861-BADA-4073F865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82" name="Picture 858">
          <a:extLst>
            <a:ext uri="{FF2B5EF4-FFF2-40B4-BE49-F238E27FC236}">
              <a16:creationId xmlns:a16="http://schemas.microsoft.com/office/drawing/2014/main" id="{A3024D8A-8AAB-40EA-9369-6F4720E0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83" name="Picture 858">
          <a:extLst>
            <a:ext uri="{FF2B5EF4-FFF2-40B4-BE49-F238E27FC236}">
              <a16:creationId xmlns:a16="http://schemas.microsoft.com/office/drawing/2014/main" id="{7FE69E4E-A2DA-4DA8-8E92-8CA7139D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84" name="Picture 858">
          <a:extLst>
            <a:ext uri="{FF2B5EF4-FFF2-40B4-BE49-F238E27FC236}">
              <a16:creationId xmlns:a16="http://schemas.microsoft.com/office/drawing/2014/main" id="{ED9E478A-64BC-4720-9D9A-9D5ABBFE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85" name="Picture 858">
          <a:extLst>
            <a:ext uri="{FF2B5EF4-FFF2-40B4-BE49-F238E27FC236}">
              <a16:creationId xmlns:a16="http://schemas.microsoft.com/office/drawing/2014/main" id="{1DEA8C2F-0955-4214-87E7-0F90C4DE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86" name="Picture 858">
          <a:extLst>
            <a:ext uri="{FF2B5EF4-FFF2-40B4-BE49-F238E27FC236}">
              <a16:creationId xmlns:a16="http://schemas.microsoft.com/office/drawing/2014/main" id="{36FFA853-AD23-4440-AB68-9096A147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87" name="Picture 858">
          <a:extLst>
            <a:ext uri="{FF2B5EF4-FFF2-40B4-BE49-F238E27FC236}">
              <a16:creationId xmlns:a16="http://schemas.microsoft.com/office/drawing/2014/main" id="{2325E861-EDE9-4203-B5BB-B6796A98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88" name="Picture 858">
          <a:extLst>
            <a:ext uri="{FF2B5EF4-FFF2-40B4-BE49-F238E27FC236}">
              <a16:creationId xmlns:a16="http://schemas.microsoft.com/office/drawing/2014/main" id="{8D1304C2-CB7E-4AAF-B943-FF6D7082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89" name="Picture 858">
          <a:extLst>
            <a:ext uri="{FF2B5EF4-FFF2-40B4-BE49-F238E27FC236}">
              <a16:creationId xmlns:a16="http://schemas.microsoft.com/office/drawing/2014/main" id="{E26F5931-3FE8-48D9-8964-95142A89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90" name="Picture 858">
          <a:extLst>
            <a:ext uri="{FF2B5EF4-FFF2-40B4-BE49-F238E27FC236}">
              <a16:creationId xmlns:a16="http://schemas.microsoft.com/office/drawing/2014/main" id="{AE02B8C2-94DF-44F2-911D-315CCCEA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91" name="Picture 858">
          <a:extLst>
            <a:ext uri="{FF2B5EF4-FFF2-40B4-BE49-F238E27FC236}">
              <a16:creationId xmlns:a16="http://schemas.microsoft.com/office/drawing/2014/main" id="{553666D9-8CAE-409E-91E4-D334DBD4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92" name="Picture 858">
          <a:extLst>
            <a:ext uri="{FF2B5EF4-FFF2-40B4-BE49-F238E27FC236}">
              <a16:creationId xmlns:a16="http://schemas.microsoft.com/office/drawing/2014/main" id="{7E0FB020-2F92-4DD3-941B-C40EEFA1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93" name="Picture 858">
          <a:extLst>
            <a:ext uri="{FF2B5EF4-FFF2-40B4-BE49-F238E27FC236}">
              <a16:creationId xmlns:a16="http://schemas.microsoft.com/office/drawing/2014/main" id="{CF45C04F-57FC-4AF6-8233-7D9EA404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94" name="Picture 858">
          <a:extLst>
            <a:ext uri="{FF2B5EF4-FFF2-40B4-BE49-F238E27FC236}">
              <a16:creationId xmlns:a16="http://schemas.microsoft.com/office/drawing/2014/main" id="{9DFE756A-0A0C-45E7-A7AC-35DBF1D29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95" name="Picture 858">
          <a:extLst>
            <a:ext uri="{FF2B5EF4-FFF2-40B4-BE49-F238E27FC236}">
              <a16:creationId xmlns:a16="http://schemas.microsoft.com/office/drawing/2014/main" id="{06EC1F38-09E0-49F1-8881-6551960D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96" name="Picture 858">
          <a:extLst>
            <a:ext uri="{FF2B5EF4-FFF2-40B4-BE49-F238E27FC236}">
              <a16:creationId xmlns:a16="http://schemas.microsoft.com/office/drawing/2014/main" id="{B8C56960-E3C7-4819-B323-B3300228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97" name="Picture 858">
          <a:extLst>
            <a:ext uri="{FF2B5EF4-FFF2-40B4-BE49-F238E27FC236}">
              <a16:creationId xmlns:a16="http://schemas.microsoft.com/office/drawing/2014/main" id="{09A55757-060A-49A1-A7EC-04E4D0F3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98" name="Picture 858">
          <a:extLst>
            <a:ext uri="{FF2B5EF4-FFF2-40B4-BE49-F238E27FC236}">
              <a16:creationId xmlns:a16="http://schemas.microsoft.com/office/drawing/2014/main" id="{F7428D25-E57E-4C06-A20D-31F360B8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99" name="Picture 858">
          <a:extLst>
            <a:ext uri="{FF2B5EF4-FFF2-40B4-BE49-F238E27FC236}">
              <a16:creationId xmlns:a16="http://schemas.microsoft.com/office/drawing/2014/main" id="{D868C063-7A3F-4E72-A78E-B9766FE6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00" name="Picture 858">
          <a:extLst>
            <a:ext uri="{FF2B5EF4-FFF2-40B4-BE49-F238E27FC236}">
              <a16:creationId xmlns:a16="http://schemas.microsoft.com/office/drawing/2014/main" id="{F9B31F6B-D27E-4DB6-830B-A4716C58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01" name="Picture 858">
          <a:extLst>
            <a:ext uri="{FF2B5EF4-FFF2-40B4-BE49-F238E27FC236}">
              <a16:creationId xmlns:a16="http://schemas.microsoft.com/office/drawing/2014/main" id="{7FA196CE-C3C2-4396-832C-3E756B4C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02" name="Picture 858">
          <a:extLst>
            <a:ext uri="{FF2B5EF4-FFF2-40B4-BE49-F238E27FC236}">
              <a16:creationId xmlns:a16="http://schemas.microsoft.com/office/drawing/2014/main" id="{4F6CEB2D-85AC-40C5-B6CC-73415CC7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03" name="Picture 858">
          <a:extLst>
            <a:ext uri="{FF2B5EF4-FFF2-40B4-BE49-F238E27FC236}">
              <a16:creationId xmlns:a16="http://schemas.microsoft.com/office/drawing/2014/main" id="{E5218234-7C5C-4FD8-85F7-F053A601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04" name="Picture 858">
          <a:extLst>
            <a:ext uri="{FF2B5EF4-FFF2-40B4-BE49-F238E27FC236}">
              <a16:creationId xmlns:a16="http://schemas.microsoft.com/office/drawing/2014/main" id="{E7ED6A27-E5E7-4C7E-AADB-31B70007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05" name="Picture 858">
          <a:extLst>
            <a:ext uri="{FF2B5EF4-FFF2-40B4-BE49-F238E27FC236}">
              <a16:creationId xmlns:a16="http://schemas.microsoft.com/office/drawing/2014/main" id="{54453983-4AA8-42EC-8CE7-AC8758D9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06" name="Picture 858">
          <a:extLst>
            <a:ext uri="{FF2B5EF4-FFF2-40B4-BE49-F238E27FC236}">
              <a16:creationId xmlns:a16="http://schemas.microsoft.com/office/drawing/2014/main" id="{9D20BD55-68A9-471E-BF61-1A285A0F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07" name="Picture 858">
          <a:extLst>
            <a:ext uri="{FF2B5EF4-FFF2-40B4-BE49-F238E27FC236}">
              <a16:creationId xmlns:a16="http://schemas.microsoft.com/office/drawing/2014/main" id="{4A074992-4921-4D42-812A-664DDE56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08" name="Picture 858">
          <a:extLst>
            <a:ext uri="{FF2B5EF4-FFF2-40B4-BE49-F238E27FC236}">
              <a16:creationId xmlns:a16="http://schemas.microsoft.com/office/drawing/2014/main" id="{0D11DC6A-E394-454A-AE5A-B95DE24D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09" name="Picture 858">
          <a:extLst>
            <a:ext uri="{FF2B5EF4-FFF2-40B4-BE49-F238E27FC236}">
              <a16:creationId xmlns:a16="http://schemas.microsoft.com/office/drawing/2014/main" id="{9BA9E7F7-BFF0-4DF1-A630-97597F00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10" name="Picture 858">
          <a:extLst>
            <a:ext uri="{FF2B5EF4-FFF2-40B4-BE49-F238E27FC236}">
              <a16:creationId xmlns:a16="http://schemas.microsoft.com/office/drawing/2014/main" id="{A5F98137-5F66-4531-B776-32694987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11" name="Picture 858">
          <a:extLst>
            <a:ext uri="{FF2B5EF4-FFF2-40B4-BE49-F238E27FC236}">
              <a16:creationId xmlns:a16="http://schemas.microsoft.com/office/drawing/2014/main" id="{6A0EA86F-6405-498B-89A0-BB938791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12" name="Picture 858">
          <a:extLst>
            <a:ext uri="{FF2B5EF4-FFF2-40B4-BE49-F238E27FC236}">
              <a16:creationId xmlns:a16="http://schemas.microsoft.com/office/drawing/2014/main" id="{AEE2AF63-85C8-4E1C-92EE-4C142D52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13" name="Picture 858">
          <a:extLst>
            <a:ext uri="{FF2B5EF4-FFF2-40B4-BE49-F238E27FC236}">
              <a16:creationId xmlns:a16="http://schemas.microsoft.com/office/drawing/2014/main" id="{B095DEED-C66D-45B9-BE62-6CD36D9E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14" name="Picture 858">
          <a:extLst>
            <a:ext uri="{FF2B5EF4-FFF2-40B4-BE49-F238E27FC236}">
              <a16:creationId xmlns:a16="http://schemas.microsoft.com/office/drawing/2014/main" id="{8069AF27-EE1E-4532-BE7F-2E3D6F11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15" name="Picture 858">
          <a:extLst>
            <a:ext uri="{FF2B5EF4-FFF2-40B4-BE49-F238E27FC236}">
              <a16:creationId xmlns:a16="http://schemas.microsoft.com/office/drawing/2014/main" id="{176C796E-ABEA-4ACE-973B-E3856E95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16" name="Picture 858">
          <a:extLst>
            <a:ext uri="{FF2B5EF4-FFF2-40B4-BE49-F238E27FC236}">
              <a16:creationId xmlns:a16="http://schemas.microsoft.com/office/drawing/2014/main" id="{291B8A75-5328-45E0-8A12-6B4E9700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17" name="Picture 858">
          <a:extLst>
            <a:ext uri="{FF2B5EF4-FFF2-40B4-BE49-F238E27FC236}">
              <a16:creationId xmlns:a16="http://schemas.microsoft.com/office/drawing/2014/main" id="{36DDA220-91EC-4A3E-B095-30392A38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18" name="Picture 858">
          <a:extLst>
            <a:ext uri="{FF2B5EF4-FFF2-40B4-BE49-F238E27FC236}">
              <a16:creationId xmlns:a16="http://schemas.microsoft.com/office/drawing/2014/main" id="{C43B08C9-CA0A-413F-85FD-5CFC0633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19" name="Picture 858">
          <a:extLst>
            <a:ext uri="{FF2B5EF4-FFF2-40B4-BE49-F238E27FC236}">
              <a16:creationId xmlns:a16="http://schemas.microsoft.com/office/drawing/2014/main" id="{0D24AE4B-F730-4747-9C5A-A0734D79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20" name="Picture 858">
          <a:extLst>
            <a:ext uri="{FF2B5EF4-FFF2-40B4-BE49-F238E27FC236}">
              <a16:creationId xmlns:a16="http://schemas.microsoft.com/office/drawing/2014/main" id="{E7EFCA90-7260-4E12-A898-F2567A56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21" name="Picture 858">
          <a:extLst>
            <a:ext uri="{FF2B5EF4-FFF2-40B4-BE49-F238E27FC236}">
              <a16:creationId xmlns:a16="http://schemas.microsoft.com/office/drawing/2014/main" id="{5360A870-7C80-4C39-8841-DFD477AD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22" name="Picture 858">
          <a:extLst>
            <a:ext uri="{FF2B5EF4-FFF2-40B4-BE49-F238E27FC236}">
              <a16:creationId xmlns:a16="http://schemas.microsoft.com/office/drawing/2014/main" id="{1049E928-E94B-4B1E-A94D-BC5F92E1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23" name="Picture 858">
          <a:extLst>
            <a:ext uri="{FF2B5EF4-FFF2-40B4-BE49-F238E27FC236}">
              <a16:creationId xmlns:a16="http://schemas.microsoft.com/office/drawing/2014/main" id="{F7DEE58E-3873-4267-A028-5617DCD0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24" name="Picture 858">
          <a:extLst>
            <a:ext uri="{FF2B5EF4-FFF2-40B4-BE49-F238E27FC236}">
              <a16:creationId xmlns:a16="http://schemas.microsoft.com/office/drawing/2014/main" id="{4576DEBD-26E2-4164-A059-3694BCFF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25" name="Picture 858">
          <a:extLst>
            <a:ext uri="{FF2B5EF4-FFF2-40B4-BE49-F238E27FC236}">
              <a16:creationId xmlns:a16="http://schemas.microsoft.com/office/drawing/2014/main" id="{6E81BF6A-2810-4042-A8D8-CA038B9C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1063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69" name="Picture 858">
          <a:extLst>
            <a:ext uri="{FF2B5EF4-FFF2-40B4-BE49-F238E27FC236}">
              <a16:creationId xmlns:a16="http://schemas.microsoft.com/office/drawing/2014/main" id="{1F9271B3-8EAE-4AD2-BFB9-D50E997A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77" name="Picture 858">
          <a:extLst>
            <a:ext uri="{FF2B5EF4-FFF2-40B4-BE49-F238E27FC236}">
              <a16:creationId xmlns:a16="http://schemas.microsoft.com/office/drawing/2014/main" id="{106B0D3F-5948-4E8C-B6A0-B7460CCF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09" name="Picture 858">
          <a:extLst>
            <a:ext uri="{FF2B5EF4-FFF2-40B4-BE49-F238E27FC236}">
              <a16:creationId xmlns:a16="http://schemas.microsoft.com/office/drawing/2014/main" id="{602E3F47-CD12-44FA-9C7D-E5A87A6C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0" name="Picture 858">
          <a:extLst>
            <a:ext uri="{FF2B5EF4-FFF2-40B4-BE49-F238E27FC236}">
              <a16:creationId xmlns:a16="http://schemas.microsoft.com/office/drawing/2014/main" id="{988EB5D1-7EB5-4512-BD2C-FA1CE34F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2" name="Picture 858">
          <a:extLst>
            <a:ext uri="{FF2B5EF4-FFF2-40B4-BE49-F238E27FC236}">
              <a16:creationId xmlns:a16="http://schemas.microsoft.com/office/drawing/2014/main" id="{47E513B9-F20A-4617-B786-DE8725E4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4" name="Picture 858">
          <a:extLst>
            <a:ext uri="{FF2B5EF4-FFF2-40B4-BE49-F238E27FC236}">
              <a16:creationId xmlns:a16="http://schemas.microsoft.com/office/drawing/2014/main" id="{DA0587E9-3ED0-4140-A125-E98B11A6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6" name="Picture 858">
          <a:extLst>
            <a:ext uri="{FF2B5EF4-FFF2-40B4-BE49-F238E27FC236}">
              <a16:creationId xmlns:a16="http://schemas.microsoft.com/office/drawing/2014/main" id="{CBB0CD52-1678-46C0-87A1-3963AACE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7" name="Picture 858">
          <a:extLst>
            <a:ext uri="{FF2B5EF4-FFF2-40B4-BE49-F238E27FC236}">
              <a16:creationId xmlns:a16="http://schemas.microsoft.com/office/drawing/2014/main" id="{3556EC34-0A80-4BA1-BBF3-02A28501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19" name="Picture 858">
          <a:extLst>
            <a:ext uri="{FF2B5EF4-FFF2-40B4-BE49-F238E27FC236}">
              <a16:creationId xmlns:a16="http://schemas.microsoft.com/office/drawing/2014/main" id="{C8A94436-5590-4FAB-871E-01919662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0" name="Picture 858">
          <a:extLst>
            <a:ext uri="{FF2B5EF4-FFF2-40B4-BE49-F238E27FC236}">
              <a16:creationId xmlns:a16="http://schemas.microsoft.com/office/drawing/2014/main" id="{F0367D7D-0336-417F-93B3-D92CBD07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1" name="Picture 858">
          <a:extLst>
            <a:ext uri="{FF2B5EF4-FFF2-40B4-BE49-F238E27FC236}">
              <a16:creationId xmlns:a16="http://schemas.microsoft.com/office/drawing/2014/main" id="{1EB86D77-8B22-4CE9-86C1-E1CA4421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2" name="Picture 858">
          <a:extLst>
            <a:ext uri="{FF2B5EF4-FFF2-40B4-BE49-F238E27FC236}">
              <a16:creationId xmlns:a16="http://schemas.microsoft.com/office/drawing/2014/main" id="{2D0FB3B7-63DB-4DA6-AEFC-FBC254CA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3" name="Picture 858">
          <a:extLst>
            <a:ext uri="{FF2B5EF4-FFF2-40B4-BE49-F238E27FC236}">
              <a16:creationId xmlns:a16="http://schemas.microsoft.com/office/drawing/2014/main" id="{D44D0596-610B-47A4-8484-3EB884A2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4" name="Picture 858">
          <a:extLst>
            <a:ext uri="{FF2B5EF4-FFF2-40B4-BE49-F238E27FC236}">
              <a16:creationId xmlns:a16="http://schemas.microsoft.com/office/drawing/2014/main" id="{0358CA71-3F62-437E-8A7F-DD182684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5" name="Picture 858">
          <a:extLst>
            <a:ext uri="{FF2B5EF4-FFF2-40B4-BE49-F238E27FC236}">
              <a16:creationId xmlns:a16="http://schemas.microsoft.com/office/drawing/2014/main" id="{6AA94B86-1C1C-47E9-9F17-35FA28F1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6" name="Picture 858">
          <a:extLst>
            <a:ext uri="{FF2B5EF4-FFF2-40B4-BE49-F238E27FC236}">
              <a16:creationId xmlns:a16="http://schemas.microsoft.com/office/drawing/2014/main" id="{7878D8E5-F6E0-4B8B-855F-A023F2BA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7" name="Picture 858">
          <a:extLst>
            <a:ext uri="{FF2B5EF4-FFF2-40B4-BE49-F238E27FC236}">
              <a16:creationId xmlns:a16="http://schemas.microsoft.com/office/drawing/2014/main" id="{86EEA5FD-71FB-4594-9DA7-9D5C70AA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8" name="Picture 858">
          <a:extLst>
            <a:ext uri="{FF2B5EF4-FFF2-40B4-BE49-F238E27FC236}">
              <a16:creationId xmlns:a16="http://schemas.microsoft.com/office/drawing/2014/main" id="{32AA15CE-587B-4252-B2FC-DCC3E064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29" name="Picture 858">
          <a:extLst>
            <a:ext uri="{FF2B5EF4-FFF2-40B4-BE49-F238E27FC236}">
              <a16:creationId xmlns:a16="http://schemas.microsoft.com/office/drawing/2014/main" id="{16B3834E-D038-4808-8D7E-5453D6F1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0" name="Picture 858">
          <a:extLst>
            <a:ext uri="{FF2B5EF4-FFF2-40B4-BE49-F238E27FC236}">
              <a16:creationId xmlns:a16="http://schemas.microsoft.com/office/drawing/2014/main" id="{C72FD5BF-6998-4C11-90ED-3A9F965D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1" name="Picture 858">
          <a:extLst>
            <a:ext uri="{FF2B5EF4-FFF2-40B4-BE49-F238E27FC236}">
              <a16:creationId xmlns:a16="http://schemas.microsoft.com/office/drawing/2014/main" id="{B53C1078-803B-4054-B99F-936F908A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2" name="Picture 858">
          <a:extLst>
            <a:ext uri="{FF2B5EF4-FFF2-40B4-BE49-F238E27FC236}">
              <a16:creationId xmlns:a16="http://schemas.microsoft.com/office/drawing/2014/main" id="{122E8D1C-25E6-41D4-9538-BA84D6FF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3" name="Picture 858">
          <a:extLst>
            <a:ext uri="{FF2B5EF4-FFF2-40B4-BE49-F238E27FC236}">
              <a16:creationId xmlns:a16="http://schemas.microsoft.com/office/drawing/2014/main" id="{71FB8C34-15E1-410E-9C8E-886C2A6B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4" name="Picture 858">
          <a:extLst>
            <a:ext uri="{FF2B5EF4-FFF2-40B4-BE49-F238E27FC236}">
              <a16:creationId xmlns:a16="http://schemas.microsoft.com/office/drawing/2014/main" id="{E1ACADC2-2C50-405F-87B3-44FCF735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5" name="Picture 858">
          <a:extLst>
            <a:ext uri="{FF2B5EF4-FFF2-40B4-BE49-F238E27FC236}">
              <a16:creationId xmlns:a16="http://schemas.microsoft.com/office/drawing/2014/main" id="{A89C213B-DC11-424D-BB01-7993F3A1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6" name="Picture 858">
          <a:extLst>
            <a:ext uri="{FF2B5EF4-FFF2-40B4-BE49-F238E27FC236}">
              <a16:creationId xmlns:a16="http://schemas.microsoft.com/office/drawing/2014/main" id="{63A816C1-755B-466C-82D7-0DA6A4831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7" name="Picture 858">
          <a:extLst>
            <a:ext uri="{FF2B5EF4-FFF2-40B4-BE49-F238E27FC236}">
              <a16:creationId xmlns:a16="http://schemas.microsoft.com/office/drawing/2014/main" id="{FAF6168A-0BBD-4957-9B53-292C2CBA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8" name="Picture 858">
          <a:extLst>
            <a:ext uri="{FF2B5EF4-FFF2-40B4-BE49-F238E27FC236}">
              <a16:creationId xmlns:a16="http://schemas.microsoft.com/office/drawing/2014/main" id="{A55280D1-6B2E-4EA5-9421-8BACC63A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39" name="Picture 858">
          <a:extLst>
            <a:ext uri="{FF2B5EF4-FFF2-40B4-BE49-F238E27FC236}">
              <a16:creationId xmlns:a16="http://schemas.microsoft.com/office/drawing/2014/main" id="{D94F10CA-C4D0-4378-AB72-6A63C0E6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0" name="Picture 858">
          <a:extLst>
            <a:ext uri="{FF2B5EF4-FFF2-40B4-BE49-F238E27FC236}">
              <a16:creationId xmlns:a16="http://schemas.microsoft.com/office/drawing/2014/main" id="{197B9689-F869-4FDF-9183-BE95C655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1" name="Picture 858">
          <a:extLst>
            <a:ext uri="{FF2B5EF4-FFF2-40B4-BE49-F238E27FC236}">
              <a16:creationId xmlns:a16="http://schemas.microsoft.com/office/drawing/2014/main" id="{BD0F7572-ABEC-46BC-A6EE-317D770FC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2" name="Picture 858">
          <a:extLst>
            <a:ext uri="{FF2B5EF4-FFF2-40B4-BE49-F238E27FC236}">
              <a16:creationId xmlns:a16="http://schemas.microsoft.com/office/drawing/2014/main" id="{5AA9FD75-374B-4103-8DFF-200B1EE8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3" name="Picture 858">
          <a:extLst>
            <a:ext uri="{FF2B5EF4-FFF2-40B4-BE49-F238E27FC236}">
              <a16:creationId xmlns:a16="http://schemas.microsoft.com/office/drawing/2014/main" id="{93608A0A-7B0C-4539-84B4-E0FC51DF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4" name="Picture 858">
          <a:extLst>
            <a:ext uri="{FF2B5EF4-FFF2-40B4-BE49-F238E27FC236}">
              <a16:creationId xmlns:a16="http://schemas.microsoft.com/office/drawing/2014/main" id="{C5C9A45D-6A9B-46E5-B5B8-D5AFB4E5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5" name="Picture 858">
          <a:extLst>
            <a:ext uri="{FF2B5EF4-FFF2-40B4-BE49-F238E27FC236}">
              <a16:creationId xmlns:a16="http://schemas.microsoft.com/office/drawing/2014/main" id="{5740D19C-7A2C-4683-9AE9-7B9E3FEA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6" name="Picture 858">
          <a:extLst>
            <a:ext uri="{FF2B5EF4-FFF2-40B4-BE49-F238E27FC236}">
              <a16:creationId xmlns:a16="http://schemas.microsoft.com/office/drawing/2014/main" id="{1E3A873B-BF2A-4B67-8F4F-CEF6CCAA6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7" name="Picture 858">
          <a:extLst>
            <a:ext uri="{FF2B5EF4-FFF2-40B4-BE49-F238E27FC236}">
              <a16:creationId xmlns:a16="http://schemas.microsoft.com/office/drawing/2014/main" id="{5D487AE8-6F0C-4746-AA2C-9F83A984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8" name="Picture 858">
          <a:extLst>
            <a:ext uri="{FF2B5EF4-FFF2-40B4-BE49-F238E27FC236}">
              <a16:creationId xmlns:a16="http://schemas.microsoft.com/office/drawing/2014/main" id="{34F84AB7-14FC-48C5-AD11-2102F891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9" name="Picture 858">
          <a:extLst>
            <a:ext uri="{FF2B5EF4-FFF2-40B4-BE49-F238E27FC236}">
              <a16:creationId xmlns:a16="http://schemas.microsoft.com/office/drawing/2014/main" id="{5EB6E0DB-B356-4DB1-B9F7-E68322DA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0" name="Picture 858">
          <a:extLst>
            <a:ext uri="{FF2B5EF4-FFF2-40B4-BE49-F238E27FC236}">
              <a16:creationId xmlns:a16="http://schemas.microsoft.com/office/drawing/2014/main" id="{49BB482C-85B4-4F09-A716-C263D56D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88" name="Picture 858">
          <a:extLst>
            <a:ext uri="{FF2B5EF4-FFF2-40B4-BE49-F238E27FC236}">
              <a16:creationId xmlns:a16="http://schemas.microsoft.com/office/drawing/2014/main" id="{3A1A0AF4-1EA3-43D3-B4B0-80BAAA11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89" name="Picture 858">
          <a:extLst>
            <a:ext uri="{FF2B5EF4-FFF2-40B4-BE49-F238E27FC236}">
              <a16:creationId xmlns:a16="http://schemas.microsoft.com/office/drawing/2014/main" id="{0B1070D5-9827-452C-8FDB-F6DD06F3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90" name="Picture 858">
          <a:extLst>
            <a:ext uri="{FF2B5EF4-FFF2-40B4-BE49-F238E27FC236}">
              <a16:creationId xmlns:a16="http://schemas.microsoft.com/office/drawing/2014/main" id="{CCC2493D-76B2-49ED-ABD8-5E43144F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91" name="Picture 858">
          <a:extLst>
            <a:ext uri="{FF2B5EF4-FFF2-40B4-BE49-F238E27FC236}">
              <a16:creationId xmlns:a16="http://schemas.microsoft.com/office/drawing/2014/main" id="{9324ED7D-0D2A-4C80-933C-0A86A6BD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26" name="Picture 858">
          <a:extLst>
            <a:ext uri="{FF2B5EF4-FFF2-40B4-BE49-F238E27FC236}">
              <a16:creationId xmlns:a16="http://schemas.microsoft.com/office/drawing/2014/main" id="{55779391-F9DF-4482-A5CB-0A048A89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27" name="Picture 858">
          <a:extLst>
            <a:ext uri="{FF2B5EF4-FFF2-40B4-BE49-F238E27FC236}">
              <a16:creationId xmlns:a16="http://schemas.microsoft.com/office/drawing/2014/main" id="{1AE2F427-06A9-4F91-81BA-0FF34B6D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28" name="Picture 858">
          <a:extLst>
            <a:ext uri="{FF2B5EF4-FFF2-40B4-BE49-F238E27FC236}">
              <a16:creationId xmlns:a16="http://schemas.microsoft.com/office/drawing/2014/main" id="{EC9AC915-D6E8-4E74-954A-90E7A69A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29" name="Picture 858">
          <a:extLst>
            <a:ext uri="{FF2B5EF4-FFF2-40B4-BE49-F238E27FC236}">
              <a16:creationId xmlns:a16="http://schemas.microsoft.com/office/drawing/2014/main" id="{D09B6DFB-15BA-46A7-B961-7D98E95E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30" name="Picture 858">
          <a:extLst>
            <a:ext uri="{FF2B5EF4-FFF2-40B4-BE49-F238E27FC236}">
              <a16:creationId xmlns:a16="http://schemas.microsoft.com/office/drawing/2014/main" id="{A244F039-94D2-4D89-A85C-EAE59066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31" name="Picture 858">
          <a:extLst>
            <a:ext uri="{FF2B5EF4-FFF2-40B4-BE49-F238E27FC236}">
              <a16:creationId xmlns:a16="http://schemas.microsoft.com/office/drawing/2014/main" id="{8CBD8C7C-0304-4E13-A8A5-5DB78E0F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32" name="Picture 858">
          <a:extLst>
            <a:ext uri="{FF2B5EF4-FFF2-40B4-BE49-F238E27FC236}">
              <a16:creationId xmlns:a16="http://schemas.microsoft.com/office/drawing/2014/main" id="{516C7B00-B71B-4DD2-8DDA-DD3992B6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33" name="Picture 858">
          <a:extLst>
            <a:ext uri="{FF2B5EF4-FFF2-40B4-BE49-F238E27FC236}">
              <a16:creationId xmlns:a16="http://schemas.microsoft.com/office/drawing/2014/main" id="{256BFF83-ED34-488B-8CDD-BDED3B1E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34" name="Picture 858">
          <a:extLst>
            <a:ext uri="{FF2B5EF4-FFF2-40B4-BE49-F238E27FC236}">
              <a16:creationId xmlns:a16="http://schemas.microsoft.com/office/drawing/2014/main" id="{D672EBFE-1757-4C35-B0BF-026D48DB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35" name="Picture 858">
          <a:extLst>
            <a:ext uri="{FF2B5EF4-FFF2-40B4-BE49-F238E27FC236}">
              <a16:creationId xmlns:a16="http://schemas.microsoft.com/office/drawing/2014/main" id="{0B61308D-9240-490F-AD31-015532FE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36" name="Picture 858">
          <a:extLst>
            <a:ext uri="{FF2B5EF4-FFF2-40B4-BE49-F238E27FC236}">
              <a16:creationId xmlns:a16="http://schemas.microsoft.com/office/drawing/2014/main" id="{F22C3033-F355-42A4-AC0A-B83E67F5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37" name="Picture 858">
          <a:extLst>
            <a:ext uri="{FF2B5EF4-FFF2-40B4-BE49-F238E27FC236}">
              <a16:creationId xmlns:a16="http://schemas.microsoft.com/office/drawing/2014/main" id="{290EA655-4963-4064-B141-8F3F046C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38" name="Picture 858">
          <a:extLst>
            <a:ext uri="{FF2B5EF4-FFF2-40B4-BE49-F238E27FC236}">
              <a16:creationId xmlns:a16="http://schemas.microsoft.com/office/drawing/2014/main" id="{C60D236A-582C-4B28-AE4C-A64E4AFC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39" name="Picture 858">
          <a:extLst>
            <a:ext uri="{FF2B5EF4-FFF2-40B4-BE49-F238E27FC236}">
              <a16:creationId xmlns:a16="http://schemas.microsoft.com/office/drawing/2014/main" id="{E6D913A8-7799-44F0-A518-5234AC67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40" name="Picture 858">
          <a:extLst>
            <a:ext uri="{FF2B5EF4-FFF2-40B4-BE49-F238E27FC236}">
              <a16:creationId xmlns:a16="http://schemas.microsoft.com/office/drawing/2014/main" id="{71EED9D3-80EF-40C2-86B0-46F6CF6F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41" name="Picture 858">
          <a:extLst>
            <a:ext uri="{FF2B5EF4-FFF2-40B4-BE49-F238E27FC236}">
              <a16:creationId xmlns:a16="http://schemas.microsoft.com/office/drawing/2014/main" id="{D0111732-D0FE-4D4A-88EA-0E33A18E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42" name="Picture 858">
          <a:extLst>
            <a:ext uri="{FF2B5EF4-FFF2-40B4-BE49-F238E27FC236}">
              <a16:creationId xmlns:a16="http://schemas.microsoft.com/office/drawing/2014/main" id="{7BA44333-4D98-41CD-A7F1-66CFCCAF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43" name="Picture 858">
          <a:extLst>
            <a:ext uri="{FF2B5EF4-FFF2-40B4-BE49-F238E27FC236}">
              <a16:creationId xmlns:a16="http://schemas.microsoft.com/office/drawing/2014/main" id="{F69BC6E8-3E0A-492D-A067-B8BD1737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44" name="Picture 858">
          <a:extLst>
            <a:ext uri="{FF2B5EF4-FFF2-40B4-BE49-F238E27FC236}">
              <a16:creationId xmlns:a16="http://schemas.microsoft.com/office/drawing/2014/main" id="{B6858886-FAF7-46EA-BA25-EA361B0B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45" name="Picture 858">
          <a:extLst>
            <a:ext uri="{FF2B5EF4-FFF2-40B4-BE49-F238E27FC236}">
              <a16:creationId xmlns:a16="http://schemas.microsoft.com/office/drawing/2014/main" id="{7F1A4343-8EAA-4A55-BFBA-C73A7ABD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46" name="Picture 858">
          <a:extLst>
            <a:ext uri="{FF2B5EF4-FFF2-40B4-BE49-F238E27FC236}">
              <a16:creationId xmlns:a16="http://schemas.microsoft.com/office/drawing/2014/main" id="{D14C6512-EED2-4DC0-ACC3-047C9AD9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47" name="Picture 858">
          <a:extLst>
            <a:ext uri="{FF2B5EF4-FFF2-40B4-BE49-F238E27FC236}">
              <a16:creationId xmlns:a16="http://schemas.microsoft.com/office/drawing/2014/main" id="{60FC7141-0C3F-44AE-961A-CF198AD5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48" name="Picture 858">
          <a:extLst>
            <a:ext uri="{FF2B5EF4-FFF2-40B4-BE49-F238E27FC236}">
              <a16:creationId xmlns:a16="http://schemas.microsoft.com/office/drawing/2014/main" id="{5E078D2F-1A5A-40C1-B766-4FC6FB06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49" name="Picture 858">
          <a:extLst>
            <a:ext uri="{FF2B5EF4-FFF2-40B4-BE49-F238E27FC236}">
              <a16:creationId xmlns:a16="http://schemas.microsoft.com/office/drawing/2014/main" id="{90CE5B11-2D77-48CE-BF63-76A42FD64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50" name="Picture 858">
          <a:extLst>
            <a:ext uri="{FF2B5EF4-FFF2-40B4-BE49-F238E27FC236}">
              <a16:creationId xmlns:a16="http://schemas.microsoft.com/office/drawing/2014/main" id="{5666AEF8-A665-4AE6-8273-292190EC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51" name="Picture 858">
          <a:extLst>
            <a:ext uri="{FF2B5EF4-FFF2-40B4-BE49-F238E27FC236}">
              <a16:creationId xmlns:a16="http://schemas.microsoft.com/office/drawing/2014/main" id="{0A3BB276-CAC7-49E6-9F3D-1E4F545E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52" name="Picture 858">
          <a:extLst>
            <a:ext uri="{FF2B5EF4-FFF2-40B4-BE49-F238E27FC236}">
              <a16:creationId xmlns:a16="http://schemas.microsoft.com/office/drawing/2014/main" id="{C92372E1-B832-4E0E-BB02-5036369C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53" name="Picture 858">
          <a:extLst>
            <a:ext uri="{FF2B5EF4-FFF2-40B4-BE49-F238E27FC236}">
              <a16:creationId xmlns:a16="http://schemas.microsoft.com/office/drawing/2014/main" id="{E31CBFAA-FF66-4F93-8938-1E33135E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54" name="Picture 858">
          <a:extLst>
            <a:ext uri="{FF2B5EF4-FFF2-40B4-BE49-F238E27FC236}">
              <a16:creationId xmlns:a16="http://schemas.microsoft.com/office/drawing/2014/main" id="{8B88B163-623B-4B70-A705-8580BCA4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55" name="Picture 858">
          <a:extLst>
            <a:ext uri="{FF2B5EF4-FFF2-40B4-BE49-F238E27FC236}">
              <a16:creationId xmlns:a16="http://schemas.microsoft.com/office/drawing/2014/main" id="{91AFC6CC-BF2B-418D-8C9B-D4F05B24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56" name="Picture 858">
          <a:extLst>
            <a:ext uri="{FF2B5EF4-FFF2-40B4-BE49-F238E27FC236}">
              <a16:creationId xmlns:a16="http://schemas.microsoft.com/office/drawing/2014/main" id="{66150CD6-C104-4F08-9066-F5182E54F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57" name="Picture 858">
          <a:extLst>
            <a:ext uri="{FF2B5EF4-FFF2-40B4-BE49-F238E27FC236}">
              <a16:creationId xmlns:a16="http://schemas.microsoft.com/office/drawing/2014/main" id="{FD469224-D5DC-4176-B18F-3ABDF699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58" name="Picture 858">
          <a:extLst>
            <a:ext uri="{FF2B5EF4-FFF2-40B4-BE49-F238E27FC236}">
              <a16:creationId xmlns:a16="http://schemas.microsoft.com/office/drawing/2014/main" id="{DFBFADF0-B3EE-4151-94FE-DEC7AD22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59" name="Picture 858">
          <a:extLst>
            <a:ext uri="{FF2B5EF4-FFF2-40B4-BE49-F238E27FC236}">
              <a16:creationId xmlns:a16="http://schemas.microsoft.com/office/drawing/2014/main" id="{E7BE2201-D652-40FC-B365-D3C99083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60" name="Picture 858">
          <a:extLst>
            <a:ext uri="{FF2B5EF4-FFF2-40B4-BE49-F238E27FC236}">
              <a16:creationId xmlns:a16="http://schemas.microsoft.com/office/drawing/2014/main" id="{523166ED-BAA2-4689-9F57-57D9E1B5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61" name="Picture 858">
          <a:extLst>
            <a:ext uri="{FF2B5EF4-FFF2-40B4-BE49-F238E27FC236}">
              <a16:creationId xmlns:a16="http://schemas.microsoft.com/office/drawing/2014/main" id="{AD066202-84CA-4B2E-AF47-3F6C0BF2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62" name="Picture 858">
          <a:extLst>
            <a:ext uri="{FF2B5EF4-FFF2-40B4-BE49-F238E27FC236}">
              <a16:creationId xmlns:a16="http://schemas.microsoft.com/office/drawing/2014/main" id="{5DDBEA75-E11C-471B-9108-1EB9FDC0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63" name="Picture 858">
          <a:extLst>
            <a:ext uri="{FF2B5EF4-FFF2-40B4-BE49-F238E27FC236}">
              <a16:creationId xmlns:a16="http://schemas.microsoft.com/office/drawing/2014/main" id="{2BA20E15-AC17-4086-BF03-32A1664C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64" name="Picture 858">
          <a:extLst>
            <a:ext uri="{FF2B5EF4-FFF2-40B4-BE49-F238E27FC236}">
              <a16:creationId xmlns:a16="http://schemas.microsoft.com/office/drawing/2014/main" id="{33903642-ECB0-48DA-8455-71C1DEFF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65" name="Picture 858">
          <a:extLst>
            <a:ext uri="{FF2B5EF4-FFF2-40B4-BE49-F238E27FC236}">
              <a16:creationId xmlns:a16="http://schemas.microsoft.com/office/drawing/2014/main" id="{FF0CE47E-9912-414C-960D-8FCD1043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66" name="Picture 858">
          <a:extLst>
            <a:ext uri="{FF2B5EF4-FFF2-40B4-BE49-F238E27FC236}">
              <a16:creationId xmlns:a16="http://schemas.microsoft.com/office/drawing/2014/main" id="{6DFB1905-7AF2-4D0E-B9FA-9FE9B3EF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67" name="Picture 858">
          <a:extLst>
            <a:ext uri="{FF2B5EF4-FFF2-40B4-BE49-F238E27FC236}">
              <a16:creationId xmlns:a16="http://schemas.microsoft.com/office/drawing/2014/main" id="{96291674-6635-4027-ABB1-8EC15548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68" name="Picture 858">
          <a:extLst>
            <a:ext uri="{FF2B5EF4-FFF2-40B4-BE49-F238E27FC236}">
              <a16:creationId xmlns:a16="http://schemas.microsoft.com/office/drawing/2014/main" id="{CCC0B441-2221-4F24-82D9-945B36589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69" name="Picture 858">
          <a:extLst>
            <a:ext uri="{FF2B5EF4-FFF2-40B4-BE49-F238E27FC236}">
              <a16:creationId xmlns:a16="http://schemas.microsoft.com/office/drawing/2014/main" id="{BFA3CCE0-8578-467F-9EF5-0941F8D2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70" name="Picture 858">
          <a:extLst>
            <a:ext uri="{FF2B5EF4-FFF2-40B4-BE49-F238E27FC236}">
              <a16:creationId xmlns:a16="http://schemas.microsoft.com/office/drawing/2014/main" id="{2FF000B8-C9D3-45AE-A150-21CB592B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71" name="Picture 858">
          <a:extLst>
            <a:ext uri="{FF2B5EF4-FFF2-40B4-BE49-F238E27FC236}">
              <a16:creationId xmlns:a16="http://schemas.microsoft.com/office/drawing/2014/main" id="{E1FDB822-B93E-4117-89A6-2216F0B7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72" name="Picture 858">
          <a:extLst>
            <a:ext uri="{FF2B5EF4-FFF2-40B4-BE49-F238E27FC236}">
              <a16:creationId xmlns:a16="http://schemas.microsoft.com/office/drawing/2014/main" id="{93117CF0-525E-4EF3-ABCC-A070237C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73" name="Picture 858">
          <a:extLst>
            <a:ext uri="{FF2B5EF4-FFF2-40B4-BE49-F238E27FC236}">
              <a16:creationId xmlns:a16="http://schemas.microsoft.com/office/drawing/2014/main" id="{D1B063A8-67E7-4AE5-BEF9-2851B086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74" name="Picture 858">
          <a:extLst>
            <a:ext uri="{FF2B5EF4-FFF2-40B4-BE49-F238E27FC236}">
              <a16:creationId xmlns:a16="http://schemas.microsoft.com/office/drawing/2014/main" id="{9A783396-78D3-4A84-92CF-E66731C7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75" name="Picture 858">
          <a:extLst>
            <a:ext uri="{FF2B5EF4-FFF2-40B4-BE49-F238E27FC236}">
              <a16:creationId xmlns:a16="http://schemas.microsoft.com/office/drawing/2014/main" id="{DF579E37-D934-40D5-9861-9A124CEF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76" name="Picture 858">
          <a:extLst>
            <a:ext uri="{FF2B5EF4-FFF2-40B4-BE49-F238E27FC236}">
              <a16:creationId xmlns:a16="http://schemas.microsoft.com/office/drawing/2014/main" id="{C8A15D6B-A5E5-439E-AE91-30CEE74A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77" name="Picture 858">
          <a:extLst>
            <a:ext uri="{FF2B5EF4-FFF2-40B4-BE49-F238E27FC236}">
              <a16:creationId xmlns:a16="http://schemas.microsoft.com/office/drawing/2014/main" id="{2C6919AC-1317-4A08-B923-CA40E9CD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78" name="Picture 858">
          <a:extLst>
            <a:ext uri="{FF2B5EF4-FFF2-40B4-BE49-F238E27FC236}">
              <a16:creationId xmlns:a16="http://schemas.microsoft.com/office/drawing/2014/main" id="{54C83BCA-8E3C-4BAB-9211-765AB734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79" name="Picture 858">
          <a:extLst>
            <a:ext uri="{FF2B5EF4-FFF2-40B4-BE49-F238E27FC236}">
              <a16:creationId xmlns:a16="http://schemas.microsoft.com/office/drawing/2014/main" id="{A31526C7-C4CF-4D37-B5F2-A3C46E95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80" name="Picture 858">
          <a:extLst>
            <a:ext uri="{FF2B5EF4-FFF2-40B4-BE49-F238E27FC236}">
              <a16:creationId xmlns:a16="http://schemas.microsoft.com/office/drawing/2014/main" id="{96FC4378-B8F3-4F8C-B69B-29A45484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81" name="Picture 858">
          <a:extLst>
            <a:ext uri="{FF2B5EF4-FFF2-40B4-BE49-F238E27FC236}">
              <a16:creationId xmlns:a16="http://schemas.microsoft.com/office/drawing/2014/main" id="{09841326-BE96-4249-812A-89523168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82" name="Picture 858">
          <a:extLst>
            <a:ext uri="{FF2B5EF4-FFF2-40B4-BE49-F238E27FC236}">
              <a16:creationId xmlns:a16="http://schemas.microsoft.com/office/drawing/2014/main" id="{293CB4AE-AEBE-4773-BF6D-55BD96B0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83" name="Picture 858">
          <a:extLst>
            <a:ext uri="{FF2B5EF4-FFF2-40B4-BE49-F238E27FC236}">
              <a16:creationId xmlns:a16="http://schemas.microsoft.com/office/drawing/2014/main" id="{45A97E52-E069-4E0A-B640-3B910B4ED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84" name="Picture 858">
          <a:extLst>
            <a:ext uri="{FF2B5EF4-FFF2-40B4-BE49-F238E27FC236}">
              <a16:creationId xmlns:a16="http://schemas.microsoft.com/office/drawing/2014/main" id="{D7A05FAC-6BF9-4DC7-BAC5-83D366CD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85" name="Picture 858">
          <a:extLst>
            <a:ext uri="{FF2B5EF4-FFF2-40B4-BE49-F238E27FC236}">
              <a16:creationId xmlns:a16="http://schemas.microsoft.com/office/drawing/2014/main" id="{E696AC22-5DB8-4B2E-B284-0E54CDF6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86" name="Picture 858">
          <a:extLst>
            <a:ext uri="{FF2B5EF4-FFF2-40B4-BE49-F238E27FC236}">
              <a16:creationId xmlns:a16="http://schemas.microsoft.com/office/drawing/2014/main" id="{20CC977A-5F45-49FF-8802-ECAE39CF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87" name="Picture 858">
          <a:extLst>
            <a:ext uri="{FF2B5EF4-FFF2-40B4-BE49-F238E27FC236}">
              <a16:creationId xmlns:a16="http://schemas.microsoft.com/office/drawing/2014/main" id="{3BDD196C-07C8-4662-8D7E-9347476E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88" name="Picture 858">
          <a:extLst>
            <a:ext uri="{FF2B5EF4-FFF2-40B4-BE49-F238E27FC236}">
              <a16:creationId xmlns:a16="http://schemas.microsoft.com/office/drawing/2014/main" id="{21E6941A-72B9-450E-BFBF-80939AC6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89" name="Picture 858">
          <a:extLst>
            <a:ext uri="{FF2B5EF4-FFF2-40B4-BE49-F238E27FC236}">
              <a16:creationId xmlns:a16="http://schemas.microsoft.com/office/drawing/2014/main" id="{E3A6371D-75FC-4F12-8692-F2EA0ED7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90" name="Picture 858">
          <a:extLst>
            <a:ext uri="{FF2B5EF4-FFF2-40B4-BE49-F238E27FC236}">
              <a16:creationId xmlns:a16="http://schemas.microsoft.com/office/drawing/2014/main" id="{15297C65-F24B-4143-8900-67F2ECB81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91" name="Picture 858">
          <a:extLst>
            <a:ext uri="{FF2B5EF4-FFF2-40B4-BE49-F238E27FC236}">
              <a16:creationId xmlns:a16="http://schemas.microsoft.com/office/drawing/2014/main" id="{96E77CAF-47C5-4CFB-83F1-F57FCCC6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92" name="Picture 858">
          <a:extLst>
            <a:ext uri="{FF2B5EF4-FFF2-40B4-BE49-F238E27FC236}">
              <a16:creationId xmlns:a16="http://schemas.microsoft.com/office/drawing/2014/main" id="{35E59E50-4A06-477A-A4A8-2821B1ED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93" name="Picture 858">
          <a:extLst>
            <a:ext uri="{FF2B5EF4-FFF2-40B4-BE49-F238E27FC236}">
              <a16:creationId xmlns:a16="http://schemas.microsoft.com/office/drawing/2014/main" id="{55F96EC2-7C95-4E81-A0A7-D3475F9D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94" name="Picture 858">
          <a:extLst>
            <a:ext uri="{FF2B5EF4-FFF2-40B4-BE49-F238E27FC236}">
              <a16:creationId xmlns:a16="http://schemas.microsoft.com/office/drawing/2014/main" id="{3712D9D4-C546-4E87-BE6C-0B8F3495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95" name="Picture 858">
          <a:extLst>
            <a:ext uri="{FF2B5EF4-FFF2-40B4-BE49-F238E27FC236}">
              <a16:creationId xmlns:a16="http://schemas.microsoft.com/office/drawing/2014/main" id="{8FC0DAF7-D9B6-4D22-A5DF-3D84E865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96" name="Picture 858">
          <a:extLst>
            <a:ext uri="{FF2B5EF4-FFF2-40B4-BE49-F238E27FC236}">
              <a16:creationId xmlns:a16="http://schemas.microsoft.com/office/drawing/2014/main" id="{51F1429B-79D3-4474-A65B-BD81818C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97" name="Picture 858">
          <a:extLst>
            <a:ext uri="{FF2B5EF4-FFF2-40B4-BE49-F238E27FC236}">
              <a16:creationId xmlns:a16="http://schemas.microsoft.com/office/drawing/2014/main" id="{1F06DCE4-A834-40A2-ADEC-7BDAE6FB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98" name="Picture 858">
          <a:extLst>
            <a:ext uri="{FF2B5EF4-FFF2-40B4-BE49-F238E27FC236}">
              <a16:creationId xmlns:a16="http://schemas.microsoft.com/office/drawing/2014/main" id="{5EF47991-4DE8-4B77-973A-6D7965BD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499" name="Picture 858">
          <a:extLst>
            <a:ext uri="{FF2B5EF4-FFF2-40B4-BE49-F238E27FC236}">
              <a16:creationId xmlns:a16="http://schemas.microsoft.com/office/drawing/2014/main" id="{36369971-5C19-4838-AF84-7A701EC3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00" name="Picture 858">
          <a:extLst>
            <a:ext uri="{FF2B5EF4-FFF2-40B4-BE49-F238E27FC236}">
              <a16:creationId xmlns:a16="http://schemas.microsoft.com/office/drawing/2014/main" id="{B719754E-14C0-49B1-A34A-FC7CE3B3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01" name="Picture 858">
          <a:extLst>
            <a:ext uri="{FF2B5EF4-FFF2-40B4-BE49-F238E27FC236}">
              <a16:creationId xmlns:a16="http://schemas.microsoft.com/office/drawing/2014/main" id="{BDEC6288-3FA7-4070-BAAA-04929B9E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02" name="Picture 858">
          <a:extLst>
            <a:ext uri="{FF2B5EF4-FFF2-40B4-BE49-F238E27FC236}">
              <a16:creationId xmlns:a16="http://schemas.microsoft.com/office/drawing/2014/main" id="{5C599451-DF15-4054-9804-88D1EE09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03" name="Picture 858">
          <a:extLst>
            <a:ext uri="{FF2B5EF4-FFF2-40B4-BE49-F238E27FC236}">
              <a16:creationId xmlns:a16="http://schemas.microsoft.com/office/drawing/2014/main" id="{7EF566E0-B27C-4EE8-955E-D05DB3C2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04" name="Picture 858">
          <a:extLst>
            <a:ext uri="{FF2B5EF4-FFF2-40B4-BE49-F238E27FC236}">
              <a16:creationId xmlns:a16="http://schemas.microsoft.com/office/drawing/2014/main" id="{A896A371-E2FA-471F-8DEF-5597946E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05" name="Picture 858">
          <a:extLst>
            <a:ext uri="{FF2B5EF4-FFF2-40B4-BE49-F238E27FC236}">
              <a16:creationId xmlns:a16="http://schemas.microsoft.com/office/drawing/2014/main" id="{E19CC936-05CB-4804-8CA0-B82E2CEF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06" name="Picture 858">
          <a:extLst>
            <a:ext uri="{FF2B5EF4-FFF2-40B4-BE49-F238E27FC236}">
              <a16:creationId xmlns:a16="http://schemas.microsoft.com/office/drawing/2014/main" id="{7B76DF55-237F-4A15-A297-566CA689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07" name="Picture 858">
          <a:extLst>
            <a:ext uri="{FF2B5EF4-FFF2-40B4-BE49-F238E27FC236}">
              <a16:creationId xmlns:a16="http://schemas.microsoft.com/office/drawing/2014/main" id="{7FB69B71-F6B9-4033-AB7E-45DB064F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08" name="Picture 858">
          <a:extLst>
            <a:ext uri="{FF2B5EF4-FFF2-40B4-BE49-F238E27FC236}">
              <a16:creationId xmlns:a16="http://schemas.microsoft.com/office/drawing/2014/main" id="{E4794F30-B74C-4803-AF8E-36435B13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09" name="Picture 858">
          <a:extLst>
            <a:ext uri="{FF2B5EF4-FFF2-40B4-BE49-F238E27FC236}">
              <a16:creationId xmlns:a16="http://schemas.microsoft.com/office/drawing/2014/main" id="{6F7C5CF9-CAE4-4621-9CB6-36993C4F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10" name="Picture 858">
          <a:extLst>
            <a:ext uri="{FF2B5EF4-FFF2-40B4-BE49-F238E27FC236}">
              <a16:creationId xmlns:a16="http://schemas.microsoft.com/office/drawing/2014/main" id="{C07B5E14-AC43-43A9-A0FE-296C1688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11" name="Picture 858">
          <a:extLst>
            <a:ext uri="{FF2B5EF4-FFF2-40B4-BE49-F238E27FC236}">
              <a16:creationId xmlns:a16="http://schemas.microsoft.com/office/drawing/2014/main" id="{D18B2087-16D1-4451-9FF8-2CAC0E64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12" name="Picture 858">
          <a:extLst>
            <a:ext uri="{FF2B5EF4-FFF2-40B4-BE49-F238E27FC236}">
              <a16:creationId xmlns:a16="http://schemas.microsoft.com/office/drawing/2014/main" id="{E88AD89B-3A0A-4C77-8B78-EAF16A88E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13" name="Picture 858">
          <a:extLst>
            <a:ext uri="{FF2B5EF4-FFF2-40B4-BE49-F238E27FC236}">
              <a16:creationId xmlns:a16="http://schemas.microsoft.com/office/drawing/2014/main" id="{25BCDAE1-5782-4256-B45E-73654DA7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14" name="Picture 858">
          <a:extLst>
            <a:ext uri="{FF2B5EF4-FFF2-40B4-BE49-F238E27FC236}">
              <a16:creationId xmlns:a16="http://schemas.microsoft.com/office/drawing/2014/main" id="{2DA2B9F5-B0EF-4B8B-B1E4-686F5922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15" name="Picture 858">
          <a:extLst>
            <a:ext uri="{FF2B5EF4-FFF2-40B4-BE49-F238E27FC236}">
              <a16:creationId xmlns:a16="http://schemas.microsoft.com/office/drawing/2014/main" id="{B303C896-F3D8-4348-8691-12865C88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16" name="Picture 858">
          <a:extLst>
            <a:ext uri="{FF2B5EF4-FFF2-40B4-BE49-F238E27FC236}">
              <a16:creationId xmlns:a16="http://schemas.microsoft.com/office/drawing/2014/main" id="{E046E9A7-FFDB-444B-AED5-36D1D3DD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17" name="Picture 858">
          <a:extLst>
            <a:ext uri="{FF2B5EF4-FFF2-40B4-BE49-F238E27FC236}">
              <a16:creationId xmlns:a16="http://schemas.microsoft.com/office/drawing/2014/main" id="{41B4645B-7553-4BA0-A5F8-FBB24543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18" name="Picture 858">
          <a:extLst>
            <a:ext uri="{FF2B5EF4-FFF2-40B4-BE49-F238E27FC236}">
              <a16:creationId xmlns:a16="http://schemas.microsoft.com/office/drawing/2014/main" id="{043C80FD-452E-4205-9AF9-B5A5412A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19" name="Picture 858">
          <a:extLst>
            <a:ext uri="{FF2B5EF4-FFF2-40B4-BE49-F238E27FC236}">
              <a16:creationId xmlns:a16="http://schemas.microsoft.com/office/drawing/2014/main" id="{3BCF8F21-C7B2-49C9-9014-6D57C1AB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20" name="Picture 858">
          <a:extLst>
            <a:ext uri="{FF2B5EF4-FFF2-40B4-BE49-F238E27FC236}">
              <a16:creationId xmlns:a16="http://schemas.microsoft.com/office/drawing/2014/main" id="{D14813B2-5128-45C3-97C1-18124E4D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21" name="Picture 858">
          <a:extLst>
            <a:ext uri="{FF2B5EF4-FFF2-40B4-BE49-F238E27FC236}">
              <a16:creationId xmlns:a16="http://schemas.microsoft.com/office/drawing/2014/main" id="{CED5AD83-F4E7-4A92-A376-B2C64538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22" name="Picture 858">
          <a:extLst>
            <a:ext uri="{FF2B5EF4-FFF2-40B4-BE49-F238E27FC236}">
              <a16:creationId xmlns:a16="http://schemas.microsoft.com/office/drawing/2014/main" id="{D6E5A409-767E-4AA6-8880-44F20B90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23" name="Picture 858">
          <a:extLst>
            <a:ext uri="{FF2B5EF4-FFF2-40B4-BE49-F238E27FC236}">
              <a16:creationId xmlns:a16="http://schemas.microsoft.com/office/drawing/2014/main" id="{2A956C46-13AA-4EAF-919E-1AFEAF98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24" name="Picture 858">
          <a:extLst>
            <a:ext uri="{FF2B5EF4-FFF2-40B4-BE49-F238E27FC236}">
              <a16:creationId xmlns:a16="http://schemas.microsoft.com/office/drawing/2014/main" id="{67DB9364-A52F-478E-A7CD-F98A3AB6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25" name="Picture 858">
          <a:extLst>
            <a:ext uri="{FF2B5EF4-FFF2-40B4-BE49-F238E27FC236}">
              <a16:creationId xmlns:a16="http://schemas.microsoft.com/office/drawing/2014/main" id="{8A3DE47E-075C-4126-BED2-02BA2C17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26" name="Picture 858">
          <a:extLst>
            <a:ext uri="{FF2B5EF4-FFF2-40B4-BE49-F238E27FC236}">
              <a16:creationId xmlns:a16="http://schemas.microsoft.com/office/drawing/2014/main" id="{F8905C15-601F-4D0C-8B7E-B0152E4F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27" name="Picture 858">
          <a:extLst>
            <a:ext uri="{FF2B5EF4-FFF2-40B4-BE49-F238E27FC236}">
              <a16:creationId xmlns:a16="http://schemas.microsoft.com/office/drawing/2014/main" id="{21C680E4-2F6D-4E0A-B9AB-B5F2626F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28" name="Picture 858">
          <a:extLst>
            <a:ext uri="{FF2B5EF4-FFF2-40B4-BE49-F238E27FC236}">
              <a16:creationId xmlns:a16="http://schemas.microsoft.com/office/drawing/2014/main" id="{34498869-2824-40CE-B6B1-F2D42014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29" name="Picture 858">
          <a:extLst>
            <a:ext uri="{FF2B5EF4-FFF2-40B4-BE49-F238E27FC236}">
              <a16:creationId xmlns:a16="http://schemas.microsoft.com/office/drawing/2014/main" id="{26BA0E59-3218-4A1F-8DC3-C15E68A5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30" name="Picture 858">
          <a:extLst>
            <a:ext uri="{FF2B5EF4-FFF2-40B4-BE49-F238E27FC236}">
              <a16:creationId xmlns:a16="http://schemas.microsoft.com/office/drawing/2014/main" id="{6811246B-204B-44EC-BA8A-B08FB1CC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31" name="Picture 858">
          <a:extLst>
            <a:ext uri="{FF2B5EF4-FFF2-40B4-BE49-F238E27FC236}">
              <a16:creationId xmlns:a16="http://schemas.microsoft.com/office/drawing/2014/main" id="{EECC7BEF-7705-4133-B708-A1797066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32" name="Picture 858">
          <a:extLst>
            <a:ext uri="{FF2B5EF4-FFF2-40B4-BE49-F238E27FC236}">
              <a16:creationId xmlns:a16="http://schemas.microsoft.com/office/drawing/2014/main" id="{1DE8CF19-FF2A-4AC4-89B4-37F51C43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33" name="Picture 858">
          <a:extLst>
            <a:ext uri="{FF2B5EF4-FFF2-40B4-BE49-F238E27FC236}">
              <a16:creationId xmlns:a16="http://schemas.microsoft.com/office/drawing/2014/main" id="{08050CE0-53F3-4F58-813C-AF5B5E0F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34" name="Picture 858">
          <a:extLst>
            <a:ext uri="{FF2B5EF4-FFF2-40B4-BE49-F238E27FC236}">
              <a16:creationId xmlns:a16="http://schemas.microsoft.com/office/drawing/2014/main" id="{9CDDF5C4-3FD9-4C77-AEF8-3AB711AC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35" name="Picture 858">
          <a:extLst>
            <a:ext uri="{FF2B5EF4-FFF2-40B4-BE49-F238E27FC236}">
              <a16:creationId xmlns:a16="http://schemas.microsoft.com/office/drawing/2014/main" id="{95F88FE8-6F7B-4E85-B40A-2BB347A2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36" name="Picture 858">
          <a:extLst>
            <a:ext uri="{FF2B5EF4-FFF2-40B4-BE49-F238E27FC236}">
              <a16:creationId xmlns:a16="http://schemas.microsoft.com/office/drawing/2014/main" id="{92FA00EF-DB53-43FB-8DA9-D38F5200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37" name="Picture 858">
          <a:extLst>
            <a:ext uri="{FF2B5EF4-FFF2-40B4-BE49-F238E27FC236}">
              <a16:creationId xmlns:a16="http://schemas.microsoft.com/office/drawing/2014/main" id="{344FF015-0FE4-4C82-8407-6CB84B54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38" name="Picture 858">
          <a:extLst>
            <a:ext uri="{FF2B5EF4-FFF2-40B4-BE49-F238E27FC236}">
              <a16:creationId xmlns:a16="http://schemas.microsoft.com/office/drawing/2014/main" id="{37218A1C-6819-4434-8F56-BD2FAE8B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39" name="Picture 858">
          <a:extLst>
            <a:ext uri="{FF2B5EF4-FFF2-40B4-BE49-F238E27FC236}">
              <a16:creationId xmlns:a16="http://schemas.microsoft.com/office/drawing/2014/main" id="{547A3792-F05C-4E71-86E3-F9A93E10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40" name="Picture 858">
          <a:extLst>
            <a:ext uri="{FF2B5EF4-FFF2-40B4-BE49-F238E27FC236}">
              <a16:creationId xmlns:a16="http://schemas.microsoft.com/office/drawing/2014/main" id="{35519614-B377-44C7-9695-FC0514C6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41" name="Picture 858">
          <a:extLst>
            <a:ext uri="{FF2B5EF4-FFF2-40B4-BE49-F238E27FC236}">
              <a16:creationId xmlns:a16="http://schemas.microsoft.com/office/drawing/2014/main" id="{D25D2994-44AD-4F4F-8486-B1ECB446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42" name="Picture 858">
          <a:extLst>
            <a:ext uri="{FF2B5EF4-FFF2-40B4-BE49-F238E27FC236}">
              <a16:creationId xmlns:a16="http://schemas.microsoft.com/office/drawing/2014/main" id="{02C4164D-6C5C-4B28-A1C8-340032F03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43" name="Picture 858">
          <a:extLst>
            <a:ext uri="{FF2B5EF4-FFF2-40B4-BE49-F238E27FC236}">
              <a16:creationId xmlns:a16="http://schemas.microsoft.com/office/drawing/2014/main" id="{BA648618-AE6A-45FD-9447-DEF3FE10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44" name="Picture 858">
          <a:extLst>
            <a:ext uri="{FF2B5EF4-FFF2-40B4-BE49-F238E27FC236}">
              <a16:creationId xmlns:a16="http://schemas.microsoft.com/office/drawing/2014/main" id="{E695ABE0-77CF-49EF-BD64-45D85033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45" name="Picture 858">
          <a:extLst>
            <a:ext uri="{FF2B5EF4-FFF2-40B4-BE49-F238E27FC236}">
              <a16:creationId xmlns:a16="http://schemas.microsoft.com/office/drawing/2014/main" id="{5D45FBEA-4A54-4FBD-8C50-0109DA43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46" name="Picture 858">
          <a:extLst>
            <a:ext uri="{FF2B5EF4-FFF2-40B4-BE49-F238E27FC236}">
              <a16:creationId xmlns:a16="http://schemas.microsoft.com/office/drawing/2014/main" id="{67C1A883-8DAD-40CF-B498-6E564BA0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47" name="Picture 858">
          <a:extLst>
            <a:ext uri="{FF2B5EF4-FFF2-40B4-BE49-F238E27FC236}">
              <a16:creationId xmlns:a16="http://schemas.microsoft.com/office/drawing/2014/main" id="{8793B8CB-5A5B-4AFD-8F25-ADB26FFB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48" name="Picture 858">
          <a:extLst>
            <a:ext uri="{FF2B5EF4-FFF2-40B4-BE49-F238E27FC236}">
              <a16:creationId xmlns:a16="http://schemas.microsoft.com/office/drawing/2014/main" id="{BF1269D4-3984-43F2-8688-394B385B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49" name="Picture 858">
          <a:extLst>
            <a:ext uri="{FF2B5EF4-FFF2-40B4-BE49-F238E27FC236}">
              <a16:creationId xmlns:a16="http://schemas.microsoft.com/office/drawing/2014/main" id="{695E9617-8378-4DA5-8CB7-20CB20D0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50" name="Picture 858">
          <a:extLst>
            <a:ext uri="{FF2B5EF4-FFF2-40B4-BE49-F238E27FC236}">
              <a16:creationId xmlns:a16="http://schemas.microsoft.com/office/drawing/2014/main" id="{972E3F87-9D1F-4691-AA49-EFCDE2E9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51" name="Picture 858">
          <a:extLst>
            <a:ext uri="{FF2B5EF4-FFF2-40B4-BE49-F238E27FC236}">
              <a16:creationId xmlns:a16="http://schemas.microsoft.com/office/drawing/2014/main" id="{FAEC32A1-DF1D-49F9-AE3B-D8104E20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52" name="Picture 858">
          <a:extLst>
            <a:ext uri="{FF2B5EF4-FFF2-40B4-BE49-F238E27FC236}">
              <a16:creationId xmlns:a16="http://schemas.microsoft.com/office/drawing/2014/main" id="{752C5E67-B992-40D0-AB27-2DD5EEA3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53" name="Picture 858">
          <a:extLst>
            <a:ext uri="{FF2B5EF4-FFF2-40B4-BE49-F238E27FC236}">
              <a16:creationId xmlns:a16="http://schemas.microsoft.com/office/drawing/2014/main" id="{498279F9-C44B-4B1E-9B4B-413C4CEE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54" name="Picture 858">
          <a:extLst>
            <a:ext uri="{FF2B5EF4-FFF2-40B4-BE49-F238E27FC236}">
              <a16:creationId xmlns:a16="http://schemas.microsoft.com/office/drawing/2014/main" id="{6A5D518D-3E20-4E44-BCD3-9FFA5E98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55" name="Picture 858">
          <a:extLst>
            <a:ext uri="{FF2B5EF4-FFF2-40B4-BE49-F238E27FC236}">
              <a16:creationId xmlns:a16="http://schemas.microsoft.com/office/drawing/2014/main" id="{AF40D6C1-F9DA-4E1A-822A-B596F779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56" name="Picture 858">
          <a:extLst>
            <a:ext uri="{FF2B5EF4-FFF2-40B4-BE49-F238E27FC236}">
              <a16:creationId xmlns:a16="http://schemas.microsoft.com/office/drawing/2014/main" id="{A10549B4-083D-4632-9A7D-236B9F622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57" name="Picture 858">
          <a:extLst>
            <a:ext uri="{FF2B5EF4-FFF2-40B4-BE49-F238E27FC236}">
              <a16:creationId xmlns:a16="http://schemas.microsoft.com/office/drawing/2014/main" id="{A5824B7C-B3F2-472C-B6E5-DE3BBC77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58" name="Picture 858">
          <a:extLst>
            <a:ext uri="{FF2B5EF4-FFF2-40B4-BE49-F238E27FC236}">
              <a16:creationId xmlns:a16="http://schemas.microsoft.com/office/drawing/2014/main" id="{E4B6B52D-906F-4BEF-9BD1-CF0AC83D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59" name="Picture 858">
          <a:extLst>
            <a:ext uri="{FF2B5EF4-FFF2-40B4-BE49-F238E27FC236}">
              <a16:creationId xmlns:a16="http://schemas.microsoft.com/office/drawing/2014/main" id="{B5EC80E1-B0F2-46F6-9994-E961DC0F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60" name="Picture 858">
          <a:extLst>
            <a:ext uri="{FF2B5EF4-FFF2-40B4-BE49-F238E27FC236}">
              <a16:creationId xmlns:a16="http://schemas.microsoft.com/office/drawing/2014/main" id="{4F4A434C-85C5-4E77-AB91-AD6DBA9A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61" name="Picture 858">
          <a:extLst>
            <a:ext uri="{FF2B5EF4-FFF2-40B4-BE49-F238E27FC236}">
              <a16:creationId xmlns:a16="http://schemas.microsoft.com/office/drawing/2014/main" id="{7D11E047-87B2-4EBD-ABE2-95AC67D7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62" name="Picture 858">
          <a:extLst>
            <a:ext uri="{FF2B5EF4-FFF2-40B4-BE49-F238E27FC236}">
              <a16:creationId xmlns:a16="http://schemas.microsoft.com/office/drawing/2014/main" id="{BB5E81FB-881F-430E-90A1-553E33DF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63" name="Picture 858">
          <a:extLst>
            <a:ext uri="{FF2B5EF4-FFF2-40B4-BE49-F238E27FC236}">
              <a16:creationId xmlns:a16="http://schemas.microsoft.com/office/drawing/2014/main" id="{81D88E67-7737-4E4E-B0C7-F9E18AF3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64" name="Picture 858">
          <a:extLst>
            <a:ext uri="{FF2B5EF4-FFF2-40B4-BE49-F238E27FC236}">
              <a16:creationId xmlns:a16="http://schemas.microsoft.com/office/drawing/2014/main" id="{616D048F-4076-49D0-9BCA-BD05874C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65" name="Picture 858">
          <a:extLst>
            <a:ext uri="{FF2B5EF4-FFF2-40B4-BE49-F238E27FC236}">
              <a16:creationId xmlns:a16="http://schemas.microsoft.com/office/drawing/2014/main" id="{93C69A36-CBA4-4A41-B445-20595F9DE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66" name="Picture 858">
          <a:extLst>
            <a:ext uri="{FF2B5EF4-FFF2-40B4-BE49-F238E27FC236}">
              <a16:creationId xmlns:a16="http://schemas.microsoft.com/office/drawing/2014/main" id="{CEA4F511-48FC-4A1A-87CE-3B939B10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67" name="Picture 858">
          <a:extLst>
            <a:ext uri="{FF2B5EF4-FFF2-40B4-BE49-F238E27FC236}">
              <a16:creationId xmlns:a16="http://schemas.microsoft.com/office/drawing/2014/main" id="{577BD04C-8B88-4A8B-97C0-D5FD21CC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68" name="Picture 858">
          <a:extLst>
            <a:ext uri="{FF2B5EF4-FFF2-40B4-BE49-F238E27FC236}">
              <a16:creationId xmlns:a16="http://schemas.microsoft.com/office/drawing/2014/main" id="{E133BF3D-59B3-4827-A267-0C0E25A0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69" name="Picture 858">
          <a:extLst>
            <a:ext uri="{FF2B5EF4-FFF2-40B4-BE49-F238E27FC236}">
              <a16:creationId xmlns:a16="http://schemas.microsoft.com/office/drawing/2014/main" id="{B95BB785-932E-45C6-99A6-6AAD37CC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70" name="Picture 858">
          <a:extLst>
            <a:ext uri="{FF2B5EF4-FFF2-40B4-BE49-F238E27FC236}">
              <a16:creationId xmlns:a16="http://schemas.microsoft.com/office/drawing/2014/main" id="{7F860FCD-EC6C-404F-AA9B-B95FD47D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71" name="Picture 858">
          <a:extLst>
            <a:ext uri="{FF2B5EF4-FFF2-40B4-BE49-F238E27FC236}">
              <a16:creationId xmlns:a16="http://schemas.microsoft.com/office/drawing/2014/main" id="{E4C32215-B685-48C8-AD4F-7A676E4B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72" name="Picture 858">
          <a:extLst>
            <a:ext uri="{FF2B5EF4-FFF2-40B4-BE49-F238E27FC236}">
              <a16:creationId xmlns:a16="http://schemas.microsoft.com/office/drawing/2014/main" id="{43F63D1D-E7A7-45A3-BA6F-C71DA8C0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73" name="Picture 858">
          <a:extLst>
            <a:ext uri="{FF2B5EF4-FFF2-40B4-BE49-F238E27FC236}">
              <a16:creationId xmlns:a16="http://schemas.microsoft.com/office/drawing/2014/main" id="{F1BA4293-98EF-40D3-BF29-4CD2F31D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74" name="Picture 858">
          <a:extLst>
            <a:ext uri="{FF2B5EF4-FFF2-40B4-BE49-F238E27FC236}">
              <a16:creationId xmlns:a16="http://schemas.microsoft.com/office/drawing/2014/main" id="{02A257E5-9892-47DF-B6D1-B5E45632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75" name="Picture 858">
          <a:extLst>
            <a:ext uri="{FF2B5EF4-FFF2-40B4-BE49-F238E27FC236}">
              <a16:creationId xmlns:a16="http://schemas.microsoft.com/office/drawing/2014/main" id="{DE355C76-15B2-4494-B7FB-D88C7EEE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76" name="Picture 858">
          <a:extLst>
            <a:ext uri="{FF2B5EF4-FFF2-40B4-BE49-F238E27FC236}">
              <a16:creationId xmlns:a16="http://schemas.microsoft.com/office/drawing/2014/main" id="{E168EA36-CAC3-43D0-BD9E-84D46039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77" name="Picture 858">
          <a:extLst>
            <a:ext uri="{FF2B5EF4-FFF2-40B4-BE49-F238E27FC236}">
              <a16:creationId xmlns:a16="http://schemas.microsoft.com/office/drawing/2014/main" id="{6B33C160-7096-4744-876D-2D52D23E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78" name="Picture 858">
          <a:extLst>
            <a:ext uri="{FF2B5EF4-FFF2-40B4-BE49-F238E27FC236}">
              <a16:creationId xmlns:a16="http://schemas.microsoft.com/office/drawing/2014/main" id="{1734F93E-52B8-4BAE-8F5B-F2F363C9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79" name="Picture 858">
          <a:extLst>
            <a:ext uri="{FF2B5EF4-FFF2-40B4-BE49-F238E27FC236}">
              <a16:creationId xmlns:a16="http://schemas.microsoft.com/office/drawing/2014/main" id="{8DBF55E8-F038-4E7E-9696-8B72CA2F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80" name="Picture 858">
          <a:extLst>
            <a:ext uri="{FF2B5EF4-FFF2-40B4-BE49-F238E27FC236}">
              <a16:creationId xmlns:a16="http://schemas.microsoft.com/office/drawing/2014/main" id="{95D3D4D3-88F1-4DFB-9271-88861941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81" name="Picture 858">
          <a:extLst>
            <a:ext uri="{FF2B5EF4-FFF2-40B4-BE49-F238E27FC236}">
              <a16:creationId xmlns:a16="http://schemas.microsoft.com/office/drawing/2014/main" id="{7801B9FE-C8C4-450C-BC2F-A24DD6E0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82" name="Picture 858">
          <a:extLst>
            <a:ext uri="{FF2B5EF4-FFF2-40B4-BE49-F238E27FC236}">
              <a16:creationId xmlns:a16="http://schemas.microsoft.com/office/drawing/2014/main" id="{1347CEE9-285F-4B61-8748-D7B7E686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83" name="Picture 858">
          <a:extLst>
            <a:ext uri="{FF2B5EF4-FFF2-40B4-BE49-F238E27FC236}">
              <a16:creationId xmlns:a16="http://schemas.microsoft.com/office/drawing/2014/main" id="{855D02BC-C54D-443C-B7BB-1705DFEB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84" name="Picture 858">
          <a:extLst>
            <a:ext uri="{FF2B5EF4-FFF2-40B4-BE49-F238E27FC236}">
              <a16:creationId xmlns:a16="http://schemas.microsoft.com/office/drawing/2014/main" id="{3236C07E-3027-4BBB-AC16-557FCA58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85" name="Picture 858">
          <a:extLst>
            <a:ext uri="{FF2B5EF4-FFF2-40B4-BE49-F238E27FC236}">
              <a16:creationId xmlns:a16="http://schemas.microsoft.com/office/drawing/2014/main" id="{D861602A-3CC9-4887-9D74-7351B552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86" name="Picture 858">
          <a:extLst>
            <a:ext uri="{FF2B5EF4-FFF2-40B4-BE49-F238E27FC236}">
              <a16:creationId xmlns:a16="http://schemas.microsoft.com/office/drawing/2014/main" id="{08A562BE-2247-440C-B7CB-82B50297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87" name="Picture 858">
          <a:extLst>
            <a:ext uri="{FF2B5EF4-FFF2-40B4-BE49-F238E27FC236}">
              <a16:creationId xmlns:a16="http://schemas.microsoft.com/office/drawing/2014/main" id="{40875529-0F03-4B9F-85B4-E04FB302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88" name="Picture 858">
          <a:extLst>
            <a:ext uri="{FF2B5EF4-FFF2-40B4-BE49-F238E27FC236}">
              <a16:creationId xmlns:a16="http://schemas.microsoft.com/office/drawing/2014/main" id="{921D931E-9B38-44AB-94C8-A37A74C5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89" name="Picture 858">
          <a:extLst>
            <a:ext uri="{FF2B5EF4-FFF2-40B4-BE49-F238E27FC236}">
              <a16:creationId xmlns:a16="http://schemas.microsoft.com/office/drawing/2014/main" id="{01301144-9805-4798-8035-66C76737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90" name="Picture 858">
          <a:extLst>
            <a:ext uri="{FF2B5EF4-FFF2-40B4-BE49-F238E27FC236}">
              <a16:creationId xmlns:a16="http://schemas.microsoft.com/office/drawing/2014/main" id="{E9110C9C-9C83-45EB-BD60-2B7EA43F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91" name="Picture 858">
          <a:extLst>
            <a:ext uri="{FF2B5EF4-FFF2-40B4-BE49-F238E27FC236}">
              <a16:creationId xmlns:a16="http://schemas.microsoft.com/office/drawing/2014/main" id="{22C656CF-3D2D-4B81-A702-EB704083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92" name="Picture 858">
          <a:extLst>
            <a:ext uri="{FF2B5EF4-FFF2-40B4-BE49-F238E27FC236}">
              <a16:creationId xmlns:a16="http://schemas.microsoft.com/office/drawing/2014/main" id="{21B0AC09-3D2A-425A-8114-E844B04C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93" name="Picture 858">
          <a:extLst>
            <a:ext uri="{FF2B5EF4-FFF2-40B4-BE49-F238E27FC236}">
              <a16:creationId xmlns:a16="http://schemas.microsoft.com/office/drawing/2014/main" id="{F606DBC0-DD2E-485D-9B0C-C7EB2DFC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94" name="Picture 858">
          <a:extLst>
            <a:ext uri="{FF2B5EF4-FFF2-40B4-BE49-F238E27FC236}">
              <a16:creationId xmlns:a16="http://schemas.microsoft.com/office/drawing/2014/main" id="{F40E40F8-8FED-4E91-A227-00D3BEA7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95" name="Picture 858">
          <a:extLst>
            <a:ext uri="{FF2B5EF4-FFF2-40B4-BE49-F238E27FC236}">
              <a16:creationId xmlns:a16="http://schemas.microsoft.com/office/drawing/2014/main" id="{AAA5D48F-A21B-4ACB-9C85-3C45E8FE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96" name="Picture 858">
          <a:extLst>
            <a:ext uri="{FF2B5EF4-FFF2-40B4-BE49-F238E27FC236}">
              <a16:creationId xmlns:a16="http://schemas.microsoft.com/office/drawing/2014/main" id="{D4C12E79-4012-4990-95F2-08B59DF3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97" name="Picture 858">
          <a:extLst>
            <a:ext uri="{FF2B5EF4-FFF2-40B4-BE49-F238E27FC236}">
              <a16:creationId xmlns:a16="http://schemas.microsoft.com/office/drawing/2014/main" id="{92FC1A79-731E-44EE-B7D9-45585CB3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98" name="Picture 858">
          <a:extLst>
            <a:ext uri="{FF2B5EF4-FFF2-40B4-BE49-F238E27FC236}">
              <a16:creationId xmlns:a16="http://schemas.microsoft.com/office/drawing/2014/main" id="{627570B2-8037-4D02-A420-629E7F31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599" name="Picture 858">
          <a:extLst>
            <a:ext uri="{FF2B5EF4-FFF2-40B4-BE49-F238E27FC236}">
              <a16:creationId xmlns:a16="http://schemas.microsoft.com/office/drawing/2014/main" id="{B1AAA544-96C1-4B84-822D-CE0D9298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00" name="Picture 858">
          <a:extLst>
            <a:ext uri="{FF2B5EF4-FFF2-40B4-BE49-F238E27FC236}">
              <a16:creationId xmlns:a16="http://schemas.microsoft.com/office/drawing/2014/main" id="{BA80D00C-A7DD-421D-8AA3-F97A1BC98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01" name="Picture 858">
          <a:extLst>
            <a:ext uri="{FF2B5EF4-FFF2-40B4-BE49-F238E27FC236}">
              <a16:creationId xmlns:a16="http://schemas.microsoft.com/office/drawing/2014/main" id="{207EA34F-536A-4741-BC79-B8304CF1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02" name="Picture 858">
          <a:extLst>
            <a:ext uri="{FF2B5EF4-FFF2-40B4-BE49-F238E27FC236}">
              <a16:creationId xmlns:a16="http://schemas.microsoft.com/office/drawing/2014/main" id="{586067CD-1B24-4941-A764-CD8229DA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03" name="Picture 858">
          <a:extLst>
            <a:ext uri="{FF2B5EF4-FFF2-40B4-BE49-F238E27FC236}">
              <a16:creationId xmlns:a16="http://schemas.microsoft.com/office/drawing/2014/main" id="{C5B97ADE-1032-4E44-8B39-4DCABAF1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04" name="Picture 858">
          <a:extLst>
            <a:ext uri="{FF2B5EF4-FFF2-40B4-BE49-F238E27FC236}">
              <a16:creationId xmlns:a16="http://schemas.microsoft.com/office/drawing/2014/main" id="{60FBC5BF-101B-417A-BAD5-35841EFC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05" name="Picture 858">
          <a:extLst>
            <a:ext uri="{FF2B5EF4-FFF2-40B4-BE49-F238E27FC236}">
              <a16:creationId xmlns:a16="http://schemas.microsoft.com/office/drawing/2014/main" id="{AB3B9910-DA29-4D15-BD04-E18FF1EC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06" name="Picture 858">
          <a:extLst>
            <a:ext uri="{FF2B5EF4-FFF2-40B4-BE49-F238E27FC236}">
              <a16:creationId xmlns:a16="http://schemas.microsoft.com/office/drawing/2014/main" id="{BBF0EEA2-1E27-4DF3-AF5F-E2B587E1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07" name="Picture 858">
          <a:extLst>
            <a:ext uri="{FF2B5EF4-FFF2-40B4-BE49-F238E27FC236}">
              <a16:creationId xmlns:a16="http://schemas.microsoft.com/office/drawing/2014/main" id="{D5ABAD16-0C8B-4E80-985A-271D54C8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08" name="Picture 858">
          <a:extLst>
            <a:ext uri="{FF2B5EF4-FFF2-40B4-BE49-F238E27FC236}">
              <a16:creationId xmlns:a16="http://schemas.microsoft.com/office/drawing/2014/main" id="{AB5D8404-5001-4388-B81C-0B72A12B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09" name="Picture 858">
          <a:extLst>
            <a:ext uri="{FF2B5EF4-FFF2-40B4-BE49-F238E27FC236}">
              <a16:creationId xmlns:a16="http://schemas.microsoft.com/office/drawing/2014/main" id="{0801F266-9908-47B6-AEF4-05E2B2C4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10" name="Picture 858">
          <a:extLst>
            <a:ext uri="{FF2B5EF4-FFF2-40B4-BE49-F238E27FC236}">
              <a16:creationId xmlns:a16="http://schemas.microsoft.com/office/drawing/2014/main" id="{548ACD9B-2033-4570-B887-FC097F2A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11" name="Picture 858">
          <a:extLst>
            <a:ext uri="{FF2B5EF4-FFF2-40B4-BE49-F238E27FC236}">
              <a16:creationId xmlns:a16="http://schemas.microsoft.com/office/drawing/2014/main" id="{63F0CF77-871E-4095-ABE6-6397AAB0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2625" y="547688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8" name="Picture 858">
          <a:extLst>
            <a:ext uri="{FF2B5EF4-FFF2-40B4-BE49-F238E27FC236}">
              <a16:creationId xmlns:a16="http://schemas.microsoft.com/office/drawing/2014/main" id="{0D79C241-BF1F-4732-8D2C-0C285D07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40" name="Picture 858">
          <a:extLst>
            <a:ext uri="{FF2B5EF4-FFF2-40B4-BE49-F238E27FC236}">
              <a16:creationId xmlns:a16="http://schemas.microsoft.com/office/drawing/2014/main" id="{FC63CA6D-0BE2-49AF-8ECD-0F1C0F58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62" name="Picture 858">
          <a:extLst>
            <a:ext uri="{FF2B5EF4-FFF2-40B4-BE49-F238E27FC236}">
              <a16:creationId xmlns:a16="http://schemas.microsoft.com/office/drawing/2014/main" id="{69E6E4A0-E7CE-4C3A-80FD-AE55665E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78" name="Picture 858">
          <a:extLst>
            <a:ext uri="{FF2B5EF4-FFF2-40B4-BE49-F238E27FC236}">
              <a16:creationId xmlns:a16="http://schemas.microsoft.com/office/drawing/2014/main" id="{8AEC02B8-CEE5-41E4-8D79-72B027DB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12" name="Picture 858">
          <a:extLst>
            <a:ext uri="{FF2B5EF4-FFF2-40B4-BE49-F238E27FC236}">
              <a16:creationId xmlns:a16="http://schemas.microsoft.com/office/drawing/2014/main" id="{FA01E577-4FEA-44EC-BC5C-B7E5F791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13" name="Picture 858">
          <a:extLst>
            <a:ext uri="{FF2B5EF4-FFF2-40B4-BE49-F238E27FC236}">
              <a16:creationId xmlns:a16="http://schemas.microsoft.com/office/drawing/2014/main" id="{399CEBBB-E965-4BF6-80B0-A3F72D7C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14" name="Picture 858">
          <a:extLst>
            <a:ext uri="{FF2B5EF4-FFF2-40B4-BE49-F238E27FC236}">
              <a16:creationId xmlns:a16="http://schemas.microsoft.com/office/drawing/2014/main" id="{945CF185-AAF3-4AD2-A444-AF99F090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15" name="Picture 858">
          <a:extLst>
            <a:ext uri="{FF2B5EF4-FFF2-40B4-BE49-F238E27FC236}">
              <a16:creationId xmlns:a16="http://schemas.microsoft.com/office/drawing/2014/main" id="{E860375F-4AA1-420B-A5B2-BB7A0D8F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16" name="Picture 858">
          <a:extLst>
            <a:ext uri="{FF2B5EF4-FFF2-40B4-BE49-F238E27FC236}">
              <a16:creationId xmlns:a16="http://schemas.microsoft.com/office/drawing/2014/main" id="{56862972-C71E-4BB1-AB8A-D1F14009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17" name="Picture 858">
          <a:extLst>
            <a:ext uri="{FF2B5EF4-FFF2-40B4-BE49-F238E27FC236}">
              <a16:creationId xmlns:a16="http://schemas.microsoft.com/office/drawing/2014/main" id="{E86E75B3-C770-4847-BF2B-345C352D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18" name="Picture 858">
          <a:extLst>
            <a:ext uri="{FF2B5EF4-FFF2-40B4-BE49-F238E27FC236}">
              <a16:creationId xmlns:a16="http://schemas.microsoft.com/office/drawing/2014/main" id="{08552729-1857-46F8-BF37-4AC6660F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19" name="Picture 858">
          <a:extLst>
            <a:ext uri="{FF2B5EF4-FFF2-40B4-BE49-F238E27FC236}">
              <a16:creationId xmlns:a16="http://schemas.microsoft.com/office/drawing/2014/main" id="{1D036FB6-4319-41DF-8534-BA620DA9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20" name="Picture 858">
          <a:extLst>
            <a:ext uri="{FF2B5EF4-FFF2-40B4-BE49-F238E27FC236}">
              <a16:creationId xmlns:a16="http://schemas.microsoft.com/office/drawing/2014/main" id="{A3282081-2333-40B5-B642-1C472553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21" name="Picture 858">
          <a:extLst>
            <a:ext uri="{FF2B5EF4-FFF2-40B4-BE49-F238E27FC236}">
              <a16:creationId xmlns:a16="http://schemas.microsoft.com/office/drawing/2014/main" id="{4B2AFD0A-7444-4B4D-88FC-638B8911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22" name="Picture 858">
          <a:extLst>
            <a:ext uri="{FF2B5EF4-FFF2-40B4-BE49-F238E27FC236}">
              <a16:creationId xmlns:a16="http://schemas.microsoft.com/office/drawing/2014/main" id="{8492DCC1-63A4-4B60-B3A2-EBF7E16B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23" name="Picture 858">
          <a:extLst>
            <a:ext uri="{FF2B5EF4-FFF2-40B4-BE49-F238E27FC236}">
              <a16:creationId xmlns:a16="http://schemas.microsoft.com/office/drawing/2014/main" id="{3A2F286D-BD17-4D0C-9928-6A57DD66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24" name="Picture 858">
          <a:extLst>
            <a:ext uri="{FF2B5EF4-FFF2-40B4-BE49-F238E27FC236}">
              <a16:creationId xmlns:a16="http://schemas.microsoft.com/office/drawing/2014/main" id="{F4FF7388-5E4C-4ACB-999A-1113AAA49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25" name="Picture 858">
          <a:extLst>
            <a:ext uri="{FF2B5EF4-FFF2-40B4-BE49-F238E27FC236}">
              <a16:creationId xmlns:a16="http://schemas.microsoft.com/office/drawing/2014/main" id="{DD89514C-F6BA-483D-A664-A64F4C69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26" name="Picture 858">
          <a:extLst>
            <a:ext uri="{FF2B5EF4-FFF2-40B4-BE49-F238E27FC236}">
              <a16:creationId xmlns:a16="http://schemas.microsoft.com/office/drawing/2014/main" id="{C40A8803-6245-43C4-945D-3B6A89AE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27" name="Picture 858">
          <a:extLst>
            <a:ext uri="{FF2B5EF4-FFF2-40B4-BE49-F238E27FC236}">
              <a16:creationId xmlns:a16="http://schemas.microsoft.com/office/drawing/2014/main" id="{2CF3B27E-06FB-4CF1-987C-30A47052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28" name="Picture 858">
          <a:extLst>
            <a:ext uri="{FF2B5EF4-FFF2-40B4-BE49-F238E27FC236}">
              <a16:creationId xmlns:a16="http://schemas.microsoft.com/office/drawing/2014/main" id="{518C5429-F5D5-443C-AFB7-B70E8D1E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29" name="Picture 858">
          <a:extLst>
            <a:ext uri="{FF2B5EF4-FFF2-40B4-BE49-F238E27FC236}">
              <a16:creationId xmlns:a16="http://schemas.microsoft.com/office/drawing/2014/main" id="{45808371-564B-4639-816C-11811603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30" name="Picture 858">
          <a:extLst>
            <a:ext uri="{FF2B5EF4-FFF2-40B4-BE49-F238E27FC236}">
              <a16:creationId xmlns:a16="http://schemas.microsoft.com/office/drawing/2014/main" id="{DD29355C-62DF-479C-B93E-3556A339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31" name="Picture 858">
          <a:extLst>
            <a:ext uri="{FF2B5EF4-FFF2-40B4-BE49-F238E27FC236}">
              <a16:creationId xmlns:a16="http://schemas.microsoft.com/office/drawing/2014/main" id="{98C45736-5FA8-45B5-8AD9-D64A96EF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32" name="Picture 858">
          <a:extLst>
            <a:ext uri="{FF2B5EF4-FFF2-40B4-BE49-F238E27FC236}">
              <a16:creationId xmlns:a16="http://schemas.microsoft.com/office/drawing/2014/main" id="{4AC25C75-C60C-4CE4-8C3F-D23E2516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33" name="Picture 858">
          <a:extLst>
            <a:ext uri="{FF2B5EF4-FFF2-40B4-BE49-F238E27FC236}">
              <a16:creationId xmlns:a16="http://schemas.microsoft.com/office/drawing/2014/main" id="{26C2BE11-81AC-455B-9DE3-13D505F1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34" name="Picture 858">
          <a:extLst>
            <a:ext uri="{FF2B5EF4-FFF2-40B4-BE49-F238E27FC236}">
              <a16:creationId xmlns:a16="http://schemas.microsoft.com/office/drawing/2014/main" id="{FE49F302-B20A-4986-AC55-3D618CB0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35" name="Picture 858">
          <a:extLst>
            <a:ext uri="{FF2B5EF4-FFF2-40B4-BE49-F238E27FC236}">
              <a16:creationId xmlns:a16="http://schemas.microsoft.com/office/drawing/2014/main" id="{0F9F75F8-F944-4314-9C39-EFFBB434D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36" name="Picture 858">
          <a:extLst>
            <a:ext uri="{FF2B5EF4-FFF2-40B4-BE49-F238E27FC236}">
              <a16:creationId xmlns:a16="http://schemas.microsoft.com/office/drawing/2014/main" id="{28668C42-839D-460A-B85B-B81512AC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37" name="Picture 858">
          <a:extLst>
            <a:ext uri="{FF2B5EF4-FFF2-40B4-BE49-F238E27FC236}">
              <a16:creationId xmlns:a16="http://schemas.microsoft.com/office/drawing/2014/main" id="{FD6633AD-9771-4C72-A8D7-43DE0596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38" name="Picture 858">
          <a:extLst>
            <a:ext uri="{FF2B5EF4-FFF2-40B4-BE49-F238E27FC236}">
              <a16:creationId xmlns:a16="http://schemas.microsoft.com/office/drawing/2014/main" id="{6FD1FAB6-5414-40E2-B9D2-AE3A2357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39" name="Picture 858">
          <a:extLst>
            <a:ext uri="{FF2B5EF4-FFF2-40B4-BE49-F238E27FC236}">
              <a16:creationId xmlns:a16="http://schemas.microsoft.com/office/drawing/2014/main" id="{6A6BB70C-AE36-4486-A8AD-C61C5710F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40" name="Picture 858">
          <a:extLst>
            <a:ext uri="{FF2B5EF4-FFF2-40B4-BE49-F238E27FC236}">
              <a16:creationId xmlns:a16="http://schemas.microsoft.com/office/drawing/2014/main" id="{05970C92-252E-46D0-BC60-3CECAEB5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41" name="Picture 858">
          <a:extLst>
            <a:ext uri="{FF2B5EF4-FFF2-40B4-BE49-F238E27FC236}">
              <a16:creationId xmlns:a16="http://schemas.microsoft.com/office/drawing/2014/main" id="{B03FDAD8-7246-44EB-A04A-38B5869F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42" name="Picture 858">
          <a:extLst>
            <a:ext uri="{FF2B5EF4-FFF2-40B4-BE49-F238E27FC236}">
              <a16:creationId xmlns:a16="http://schemas.microsoft.com/office/drawing/2014/main" id="{5D544067-A23D-4872-AD1A-6E01196E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43" name="Picture 858">
          <a:extLst>
            <a:ext uri="{FF2B5EF4-FFF2-40B4-BE49-F238E27FC236}">
              <a16:creationId xmlns:a16="http://schemas.microsoft.com/office/drawing/2014/main" id="{00EF5A67-50F1-43C8-8D6D-8E287E16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44" name="Picture 858">
          <a:extLst>
            <a:ext uri="{FF2B5EF4-FFF2-40B4-BE49-F238E27FC236}">
              <a16:creationId xmlns:a16="http://schemas.microsoft.com/office/drawing/2014/main" id="{4E4C322B-0178-4EFB-B8CC-BCD45AD7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45" name="Picture 858">
          <a:extLst>
            <a:ext uri="{FF2B5EF4-FFF2-40B4-BE49-F238E27FC236}">
              <a16:creationId xmlns:a16="http://schemas.microsoft.com/office/drawing/2014/main" id="{E2E31939-791F-468A-A7D9-193618F0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46" name="Picture 858">
          <a:extLst>
            <a:ext uri="{FF2B5EF4-FFF2-40B4-BE49-F238E27FC236}">
              <a16:creationId xmlns:a16="http://schemas.microsoft.com/office/drawing/2014/main" id="{3A2BD397-E8FA-40C9-A2A9-BC445FA1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47" name="Picture 858">
          <a:extLst>
            <a:ext uri="{FF2B5EF4-FFF2-40B4-BE49-F238E27FC236}">
              <a16:creationId xmlns:a16="http://schemas.microsoft.com/office/drawing/2014/main" id="{F56A6C5E-E4DC-4FA7-B86A-4851FE84F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48" name="Picture 858">
          <a:extLst>
            <a:ext uri="{FF2B5EF4-FFF2-40B4-BE49-F238E27FC236}">
              <a16:creationId xmlns:a16="http://schemas.microsoft.com/office/drawing/2014/main" id="{37B1B928-9AA9-478F-B797-F68F467B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49" name="Picture 858">
          <a:extLst>
            <a:ext uri="{FF2B5EF4-FFF2-40B4-BE49-F238E27FC236}">
              <a16:creationId xmlns:a16="http://schemas.microsoft.com/office/drawing/2014/main" id="{1C620AEA-03CE-4D8E-AD08-45064B34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50" name="Picture 858">
          <a:extLst>
            <a:ext uri="{FF2B5EF4-FFF2-40B4-BE49-F238E27FC236}">
              <a16:creationId xmlns:a16="http://schemas.microsoft.com/office/drawing/2014/main" id="{84B3D7C7-D0ED-4C2B-A38D-78277CDD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51" name="Picture 858">
          <a:extLst>
            <a:ext uri="{FF2B5EF4-FFF2-40B4-BE49-F238E27FC236}">
              <a16:creationId xmlns:a16="http://schemas.microsoft.com/office/drawing/2014/main" id="{05C80CBF-4BFB-4A7E-B300-8B6FB063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52" name="Picture 858">
          <a:extLst>
            <a:ext uri="{FF2B5EF4-FFF2-40B4-BE49-F238E27FC236}">
              <a16:creationId xmlns:a16="http://schemas.microsoft.com/office/drawing/2014/main" id="{74E407C0-89D1-4F11-9D4A-CC1907CB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53" name="Picture 858">
          <a:extLst>
            <a:ext uri="{FF2B5EF4-FFF2-40B4-BE49-F238E27FC236}">
              <a16:creationId xmlns:a16="http://schemas.microsoft.com/office/drawing/2014/main" id="{10DD65A5-4A35-46FD-A64E-1F05E767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54" name="Picture 858">
          <a:extLst>
            <a:ext uri="{FF2B5EF4-FFF2-40B4-BE49-F238E27FC236}">
              <a16:creationId xmlns:a16="http://schemas.microsoft.com/office/drawing/2014/main" id="{7688D510-1E44-4887-B7B7-0160BC44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55" name="Picture 858">
          <a:extLst>
            <a:ext uri="{FF2B5EF4-FFF2-40B4-BE49-F238E27FC236}">
              <a16:creationId xmlns:a16="http://schemas.microsoft.com/office/drawing/2014/main" id="{9F8861D7-9018-47D7-96BE-F7C7F990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56" name="Picture 858">
          <a:extLst>
            <a:ext uri="{FF2B5EF4-FFF2-40B4-BE49-F238E27FC236}">
              <a16:creationId xmlns:a16="http://schemas.microsoft.com/office/drawing/2014/main" id="{ADD9A015-8557-4888-87E6-F42F5676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57" name="Picture 858">
          <a:extLst>
            <a:ext uri="{FF2B5EF4-FFF2-40B4-BE49-F238E27FC236}">
              <a16:creationId xmlns:a16="http://schemas.microsoft.com/office/drawing/2014/main" id="{CDA80770-ABC1-430D-848F-945E97BC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58" name="Picture 858">
          <a:extLst>
            <a:ext uri="{FF2B5EF4-FFF2-40B4-BE49-F238E27FC236}">
              <a16:creationId xmlns:a16="http://schemas.microsoft.com/office/drawing/2014/main" id="{891D68E8-0F08-48F7-929B-4CE39C57A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59" name="Picture 858">
          <a:extLst>
            <a:ext uri="{FF2B5EF4-FFF2-40B4-BE49-F238E27FC236}">
              <a16:creationId xmlns:a16="http://schemas.microsoft.com/office/drawing/2014/main" id="{7232C337-183B-45F7-8667-00FCAE68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60" name="Picture 858">
          <a:extLst>
            <a:ext uri="{FF2B5EF4-FFF2-40B4-BE49-F238E27FC236}">
              <a16:creationId xmlns:a16="http://schemas.microsoft.com/office/drawing/2014/main" id="{C6CC593A-916E-4658-9B54-988474DC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61" name="Picture 858">
          <a:extLst>
            <a:ext uri="{FF2B5EF4-FFF2-40B4-BE49-F238E27FC236}">
              <a16:creationId xmlns:a16="http://schemas.microsoft.com/office/drawing/2014/main" id="{9AB60CF7-A558-484F-888B-357F31954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62" name="Picture 858">
          <a:extLst>
            <a:ext uri="{FF2B5EF4-FFF2-40B4-BE49-F238E27FC236}">
              <a16:creationId xmlns:a16="http://schemas.microsoft.com/office/drawing/2014/main" id="{9E7E9AEA-617C-47F3-B5A3-149C2CA5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63" name="Picture 858">
          <a:extLst>
            <a:ext uri="{FF2B5EF4-FFF2-40B4-BE49-F238E27FC236}">
              <a16:creationId xmlns:a16="http://schemas.microsoft.com/office/drawing/2014/main" id="{DC3F3F37-0A5B-4E9C-9E8E-A8BB5DB9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64" name="Picture 858">
          <a:extLst>
            <a:ext uri="{FF2B5EF4-FFF2-40B4-BE49-F238E27FC236}">
              <a16:creationId xmlns:a16="http://schemas.microsoft.com/office/drawing/2014/main" id="{DA3A7946-EA84-44EA-A56B-727EB40A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65" name="Picture 858">
          <a:extLst>
            <a:ext uri="{FF2B5EF4-FFF2-40B4-BE49-F238E27FC236}">
              <a16:creationId xmlns:a16="http://schemas.microsoft.com/office/drawing/2014/main" id="{10F3F9A1-F088-4524-AD22-FD918272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66" name="Picture 858">
          <a:extLst>
            <a:ext uri="{FF2B5EF4-FFF2-40B4-BE49-F238E27FC236}">
              <a16:creationId xmlns:a16="http://schemas.microsoft.com/office/drawing/2014/main" id="{B403732B-AAB3-48D6-9E0B-E79D2746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67" name="Picture 858">
          <a:extLst>
            <a:ext uri="{FF2B5EF4-FFF2-40B4-BE49-F238E27FC236}">
              <a16:creationId xmlns:a16="http://schemas.microsoft.com/office/drawing/2014/main" id="{DFFDDF89-64B1-4FD4-B400-60A3D9A5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68" name="Picture 858">
          <a:extLst>
            <a:ext uri="{FF2B5EF4-FFF2-40B4-BE49-F238E27FC236}">
              <a16:creationId xmlns:a16="http://schemas.microsoft.com/office/drawing/2014/main" id="{BE6D76C8-0768-41A1-AD2F-DB77362A6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69" name="Picture 858">
          <a:extLst>
            <a:ext uri="{FF2B5EF4-FFF2-40B4-BE49-F238E27FC236}">
              <a16:creationId xmlns:a16="http://schemas.microsoft.com/office/drawing/2014/main" id="{DB8FFEE0-9228-46D2-9A85-F070B0C85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70" name="Picture 858">
          <a:extLst>
            <a:ext uri="{FF2B5EF4-FFF2-40B4-BE49-F238E27FC236}">
              <a16:creationId xmlns:a16="http://schemas.microsoft.com/office/drawing/2014/main" id="{1B57A21B-3E30-405E-B192-6E606D93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71" name="Picture 858">
          <a:extLst>
            <a:ext uri="{FF2B5EF4-FFF2-40B4-BE49-F238E27FC236}">
              <a16:creationId xmlns:a16="http://schemas.microsoft.com/office/drawing/2014/main" id="{95C0D808-CC82-4C6A-8703-3F7288CF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72" name="Picture 858">
          <a:extLst>
            <a:ext uri="{FF2B5EF4-FFF2-40B4-BE49-F238E27FC236}">
              <a16:creationId xmlns:a16="http://schemas.microsoft.com/office/drawing/2014/main" id="{E5FA368C-64D0-41E2-9E70-8CBE4822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73" name="Picture 858">
          <a:extLst>
            <a:ext uri="{FF2B5EF4-FFF2-40B4-BE49-F238E27FC236}">
              <a16:creationId xmlns:a16="http://schemas.microsoft.com/office/drawing/2014/main" id="{FC8222E2-C3F4-4501-A72E-0DC3A00B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74" name="Picture 858">
          <a:extLst>
            <a:ext uri="{FF2B5EF4-FFF2-40B4-BE49-F238E27FC236}">
              <a16:creationId xmlns:a16="http://schemas.microsoft.com/office/drawing/2014/main" id="{A452C81A-D40C-4166-8752-9DBBE081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75" name="Picture 858">
          <a:extLst>
            <a:ext uri="{FF2B5EF4-FFF2-40B4-BE49-F238E27FC236}">
              <a16:creationId xmlns:a16="http://schemas.microsoft.com/office/drawing/2014/main" id="{63E574C5-EAB0-4422-8663-74DD1361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76" name="Picture 858">
          <a:extLst>
            <a:ext uri="{FF2B5EF4-FFF2-40B4-BE49-F238E27FC236}">
              <a16:creationId xmlns:a16="http://schemas.microsoft.com/office/drawing/2014/main" id="{CD82A6BC-C427-41D5-8545-3B166093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77" name="Picture 858">
          <a:extLst>
            <a:ext uri="{FF2B5EF4-FFF2-40B4-BE49-F238E27FC236}">
              <a16:creationId xmlns:a16="http://schemas.microsoft.com/office/drawing/2014/main" id="{3B85525B-45A1-40BD-BA0D-1CB6A189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78" name="Picture 858">
          <a:extLst>
            <a:ext uri="{FF2B5EF4-FFF2-40B4-BE49-F238E27FC236}">
              <a16:creationId xmlns:a16="http://schemas.microsoft.com/office/drawing/2014/main" id="{46A76A66-B38A-4977-ACE3-AC8A2503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79" name="Picture 858">
          <a:extLst>
            <a:ext uri="{FF2B5EF4-FFF2-40B4-BE49-F238E27FC236}">
              <a16:creationId xmlns:a16="http://schemas.microsoft.com/office/drawing/2014/main" id="{AA8769D3-0B86-4BB5-9FAA-7E40980C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80" name="Picture 858">
          <a:extLst>
            <a:ext uri="{FF2B5EF4-FFF2-40B4-BE49-F238E27FC236}">
              <a16:creationId xmlns:a16="http://schemas.microsoft.com/office/drawing/2014/main" id="{2FA378D5-019C-49B5-B120-27241441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81" name="Picture 858">
          <a:extLst>
            <a:ext uri="{FF2B5EF4-FFF2-40B4-BE49-F238E27FC236}">
              <a16:creationId xmlns:a16="http://schemas.microsoft.com/office/drawing/2014/main" id="{F9A2A107-EA3F-4805-A4E1-5B15A54F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82" name="Picture 858">
          <a:extLst>
            <a:ext uri="{FF2B5EF4-FFF2-40B4-BE49-F238E27FC236}">
              <a16:creationId xmlns:a16="http://schemas.microsoft.com/office/drawing/2014/main" id="{1EDE8123-DF87-46AA-8044-E24A6D49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83" name="Picture 858">
          <a:extLst>
            <a:ext uri="{FF2B5EF4-FFF2-40B4-BE49-F238E27FC236}">
              <a16:creationId xmlns:a16="http://schemas.microsoft.com/office/drawing/2014/main" id="{7DBE8C48-6242-4C90-A10E-7A25B510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84" name="Picture 858">
          <a:extLst>
            <a:ext uri="{FF2B5EF4-FFF2-40B4-BE49-F238E27FC236}">
              <a16:creationId xmlns:a16="http://schemas.microsoft.com/office/drawing/2014/main" id="{8AE37184-871D-4FC8-BABF-0522FF00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85" name="Picture 858">
          <a:extLst>
            <a:ext uri="{FF2B5EF4-FFF2-40B4-BE49-F238E27FC236}">
              <a16:creationId xmlns:a16="http://schemas.microsoft.com/office/drawing/2014/main" id="{755B4ADF-C36C-4C7F-9683-24739C69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86" name="Picture 858">
          <a:extLst>
            <a:ext uri="{FF2B5EF4-FFF2-40B4-BE49-F238E27FC236}">
              <a16:creationId xmlns:a16="http://schemas.microsoft.com/office/drawing/2014/main" id="{4D10A0A9-7F35-496E-BCC3-B644E940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87" name="Picture 858">
          <a:extLst>
            <a:ext uri="{FF2B5EF4-FFF2-40B4-BE49-F238E27FC236}">
              <a16:creationId xmlns:a16="http://schemas.microsoft.com/office/drawing/2014/main" id="{CFD6E654-5038-44D1-B2B3-F2C2166C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88" name="Picture 858">
          <a:extLst>
            <a:ext uri="{FF2B5EF4-FFF2-40B4-BE49-F238E27FC236}">
              <a16:creationId xmlns:a16="http://schemas.microsoft.com/office/drawing/2014/main" id="{E758681C-78E4-4482-9AF9-DA1E41A4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89" name="Picture 858">
          <a:extLst>
            <a:ext uri="{FF2B5EF4-FFF2-40B4-BE49-F238E27FC236}">
              <a16:creationId xmlns:a16="http://schemas.microsoft.com/office/drawing/2014/main" id="{A602B887-F158-49EA-8022-66B272F9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90" name="Picture 858">
          <a:extLst>
            <a:ext uri="{FF2B5EF4-FFF2-40B4-BE49-F238E27FC236}">
              <a16:creationId xmlns:a16="http://schemas.microsoft.com/office/drawing/2014/main" id="{EF119DAF-7E51-4F72-B5EF-4952CA30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91" name="Picture 858">
          <a:extLst>
            <a:ext uri="{FF2B5EF4-FFF2-40B4-BE49-F238E27FC236}">
              <a16:creationId xmlns:a16="http://schemas.microsoft.com/office/drawing/2014/main" id="{011F7918-1AD6-4E74-A7CA-C912B4FA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92" name="Picture 858">
          <a:extLst>
            <a:ext uri="{FF2B5EF4-FFF2-40B4-BE49-F238E27FC236}">
              <a16:creationId xmlns:a16="http://schemas.microsoft.com/office/drawing/2014/main" id="{84CF33C5-35B8-4A72-ABC1-FCFA71F5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93" name="Picture 858">
          <a:extLst>
            <a:ext uri="{FF2B5EF4-FFF2-40B4-BE49-F238E27FC236}">
              <a16:creationId xmlns:a16="http://schemas.microsoft.com/office/drawing/2014/main" id="{C906CB75-02C7-4D21-AC9A-C40FA685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94" name="Picture 858">
          <a:extLst>
            <a:ext uri="{FF2B5EF4-FFF2-40B4-BE49-F238E27FC236}">
              <a16:creationId xmlns:a16="http://schemas.microsoft.com/office/drawing/2014/main" id="{E0E8877B-49FE-41BF-94D0-FDBCC5C7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95" name="Picture 858">
          <a:extLst>
            <a:ext uri="{FF2B5EF4-FFF2-40B4-BE49-F238E27FC236}">
              <a16:creationId xmlns:a16="http://schemas.microsoft.com/office/drawing/2014/main" id="{9E178954-A37C-4EC6-8F7E-145243DB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96" name="Picture 858">
          <a:extLst>
            <a:ext uri="{FF2B5EF4-FFF2-40B4-BE49-F238E27FC236}">
              <a16:creationId xmlns:a16="http://schemas.microsoft.com/office/drawing/2014/main" id="{CE625924-3B53-4A94-A90D-B501CCD6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97" name="Picture 858">
          <a:extLst>
            <a:ext uri="{FF2B5EF4-FFF2-40B4-BE49-F238E27FC236}">
              <a16:creationId xmlns:a16="http://schemas.microsoft.com/office/drawing/2014/main" id="{ED006700-A161-4100-9614-6E978BCBB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98" name="Picture 858">
          <a:extLst>
            <a:ext uri="{FF2B5EF4-FFF2-40B4-BE49-F238E27FC236}">
              <a16:creationId xmlns:a16="http://schemas.microsoft.com/office/drawing/2014/main" id="{722D7D81-71FF-4670-AF4D-CAF7E254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699" name="Picture 858">
          <a:extLst>
            <a:ext uri="{FF2B5EF4-FFF2-40B4-BE49-F238E27FC236}">
              <a16:creationId xmlns:a16="http://schemas.microsoft.com/office/drawing/2014/main" id="{7B5D2F18-8B4A-48A3-AA19-65A9DDFE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00" name="Picture 858">
          <a:extLst>
            <a:ext uri="{FF2B5EF4-FFF2-40B4-BE49-F238E27FC236}">
              <a16:creationId xmlns:a16="http://schemas.microsoft.com/office/drawing/2014/main" id="{BED98FC8-B8E2-455B-9811-C9C4A442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01" name="Picture 858">
          <a:extLst>
            <a:ext uri="{FF2B5EF4-FFF2-40B4-BE49-F238E27FC236}">
              <a16:creationId xmlns:a16="http://schemas.microsoft.com/office/drawing/2014/main" id="{2062253D-10AC-4ED3-A7C1-47E69265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02" name="Picture 858">
          <a:extLst>
            <a:ext uri="{FF2B5EF4-FFF2-40B4-BE49-F238E27FC236}">
              <a16:creationId xmlns:a16="http://schemas.microsoft.com/office/drawing/2014/main" id="{107FAE3E-4FF6-46D9-8ED4-293A5B9B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03" name="Picture 858">
          <a:extLst>
            <a:ext uri="{FF2B5EF4-FFF2-40B4-BE49-F238E27FC236}">
              <a16:creationId xmlns:a16="http://schemas.microsoft.com/office/drawing/2014/main" id="{16DB8114-4884-4405-B8CE-F5578547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04" name="Picture 858">
          <a:extLst>
            <a:ext uri="{FF2B5EF4-FFF2-40B4-BE49-F238E27FC236}">
              <a16:creationId xmlns:a16="http://schemas.microsoft.com/office/drawing/2014/main" id="{3497CF9F-0E65-4EC8-B9F4-C52EAB98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05" name="Picture 858">
          <a:extLst>
            <a:ext uri="{FF2B5EF4-FFF2-40B4-BE49-F238E27FC236}">
              <a16:creationId xmlns:a16="http://schemas.microsoft.com/office/drawing/2014/main" id="{68546867-D1A3-45E4-AFD4-BF493E26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06" name="Picture 858">
          <a:extLst>
            <a:ext uri="{FF2B5EF4-FFF2-40B4-BE49-F238E27FC236}">
              <a16:creationId xmlns:a16="http://schemas.microsoft.com/office/drawing/2014/main" id="{FA8819E4-98EC-436D-9084-D9F78F6C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07" name="Picture 858">
          <a:extLst>
            <a:ext uri="{FF2B5EF4-FFF2-40B4-BE49-F238E27FC236}">
              <a16:creationId xmlns:a16="http://schemas.microsoft.com/office/drawing/2014/main" id="{20D9808C-50D3-430C-B7C2-19A0ACA4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08" name="Picture 858">
          <a:extLst>
            <a:ext uri="{FF2B5EF4-FFF2-40B4-BE49-F238E27FC236}">
              <a16:creationId xmlns:a16="http://schemas.microsoft.com/office/drawing/2014/main" id="{88BFBCF7-C277-475A-A9E1-8D661FD2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09" name="Picture 858">
          <a:extLst>
            <a:ext uri="{FF2B5EF4-FFF2-40B4-BE49-F238E27FC236}">
              <a16:creationId xmlns:a16="http://schemas.microsoft.com/office/drawing/2014/main" id="{76FF5FE2-4D4C-4E95-A419-6AC8AF1B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10" name="Picture 858">
          <a:extLst>
            <a:ext uri="{FF2B5EF4-FFF2-40B4-BE49-F238E27FC236}">
              <a16:creationId xmlns:a16="http://schemas.microsoft.com/office/drawing/2014/main" id="{9E7A7B68-8C7F-43D7-BF33-FFAE3F58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11" name="Picture 858">
          <a:extLst>
            <a:ext uri="{FF2B5EF4-FFF2-40B4-BE49-F238E27FC236}">
              <a16:creationId xmlns:a16="http://schemas.microsoft.com/office/drawing/2014/main" id="{0D7EC29F-37E1-42B7-AD73-B5E0E640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12" name="Picture 858">
          <a:extLst>
            <a:ext uri="{FF2B5EF4-FFF2-40B4-BE49-F238E27FC236}">
              <a16:creationId xmlns:a16="http://schemas.microsoft.com/office/drawing/2014/main" id="{4BD1CD8D-CAFD-465B-B831-E4E704DF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13" name="Picture 858">
          <a:extLst>
            <a:ext uri="{FF2B5EF4-FFF2-40B4-BE49-F238E27FC236}">
              <a16:creationId xmlns:a16="http://schemas.microsoft.com/office/drawing/2014/main" id="{C01E2216-B2A5-4F55-8713-B03489B2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14" name="Picture 858">
          <a:extLst>
            <a:ext uri="{FF2B5EF4-FFF2-40B4-BE49-F238E27FC236}">
              <a16:creationId xmlns:a16="http://schemas.microsoft.com/office/drawing/2014/main" id="{01AC7EA6-812C-4499-9579-26814436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15" name="Picture 858">
          <a:extLst>
            <a:ext uri="{FF2B5EF4-FFF2-40B4-BE49-F238E27FC236}">
              <a16:creationId xmlns:a16="http://schemas.microsoft.com/office/drawing/2014/main" id="{4B07D82F-B2B5-4C85-8BC5-5606D15B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16" name="Picture 858">
          <a:extLst>
            <a:ext uri="{FF2B5EF4-FFF2-40B4-BE49-F238E27FC236}">
              <a16:creationId xmlns:a16="http://schemas.microsoft.com/office/drawing/2014/main" id="{34B9EFBB-5E61-4896-89BA-1A29C97F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17" name="Picture 858">
          <a:extLst>
            <a:ext uri="{FF2B5EF4-FFF2-40B4-BE49-F238E27FC236}">
              <a16:creationId xmlns:a16="http://schemas.microsoft.com/office/drawing/2014/main" id="{20AE7616-7086-4310-BF73-1F8D22BA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18" name="Picture 858">
          <a:extLst>
            <a:ext uri="{FF2B5EF4-FFF2-40B4-BE49-F238E27FC236}">
              <a16:creationId xmlns:a16="http://schemas.microsoft.com/office/drawing/2014/main" id="{83F2787E-2E58-493C-A470-1A806406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19" name="Picture 858">
          <a:extLst>
            <a:ext uri="{FF2B5EF4-FFF2-40B4-BE49-F238E27FC236}">
              <a16:creationId xmlns:a16="http://schemas.microsoft.com/office/drawing/2014/main" id="{8F46A645-A3F5-4073-BE5A-EA98FD00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20" name="Picture 858">
          <a:extLst>
            <a:ext uri="{FF2B5EF4-FFF2-40B4-BE49-F238E27FC236}">
              <a16:creationId xmlns:a16="http://schemas.microsoft.com/office/drawing/2014/main" id="{B55ADCEE-B4E0-4CC4-B044-BB9E3906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21" name="Picture 858">
          <a:extLst>
            <a:ext uri="{FF2B5EF4-FFF2-40B4-BE49-F238E27FC236}">
              <a16:creationId xmlns:a16="http://schemas.microsoft.com/office/drawing/2014/main" id="{22496CE1-F6B2-4AFC-BCD0-922DA31A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38100" cy="25400"/>
    <xdr:pic>
      <xdr:nvPicPr>
        <xdr:cNvPr id="2722" name="Picture 858">
          <a:extLst>
            <a:ext uri="{FF2B5EF4-FFF2-40B4-BE49-F238E27FC236}">
              <a16:creationId xmlns:a16="http://schemas.microsoft.com/office/drawing/2014/main" id="{2E9C8D2D-3D4E-4C8F-90DD-D8B43036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27136" y="554182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311727</xdr:colOff>
      <xdr:row>18</xdr:row>
      <xdr:rowOff>92364</xdr:rowOff>
    </xdr:from>
    <xdr:to>
      <xdr:col>5</xdr:col>
      <xdr:colOff>1431842</xdr:colOff>
      <xdr:row>18</xdr:row>
      <xdr:rowOff>980991</xdr:rowOff>
    </xdr:to>
    <xdr:pic>
      <xdr:nvPicPr>
        <xdr:cNvPr id="2" name="Picture 1" descr="Shop Uvex Whisper+ Detectable Ear Plugs | Reusable Earplugs">
          <a:extLst>
            <a:ext uri="{FF2B5EF4-FFF2-40B4-BE49-F238E27FC236}">
              <a16:creationId xmlns:a16="http://schemas.microsoft.com/office/drawing/2014/main" id="{38FE8A97-3C8B-4D2F-8A58-CCAB12BADD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369"/>
        <a:stretch/>
      </xdr:blipFill>
      <xdr:spPr bwMode="auto">
        <a:xfrm>
          <a:off x="9131877" y="22828539"/>
          <a:ext cx="1120115" cy="891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515505</xdr:colOff>
      <xdr:row>19</xdr:row>
      <xdr:rowOff>31029</xdr:rowOff>
    </xdr:from>
    <xdr:to>
      <xdr:col>6</xdr:col>
      <xdr:colOff>0</xdr:colOff>
      <xdr:row>19</xdr:row>
      <xdr:rowOff>1150188</xdr:rowOff>
    </xdr:to>
    <xdr:pic>
      <xdr:nvPicPr>
        <xdr:cNvPr id="3" name="Picture 2" descr="Mặt Nạ Phòng Độc 3M 6800 – Bảo Hộ Lao Động GARAN">
          <a:extLst>
            <a:ext uri="{FF2B5EF4-FFF2-40B4-BE49-F238E27FC236}">
              <a16:creationId xmlns:a16="http://schemas.microsoft.com/office/drawing/2014/main" id="{D26792B9-947B-4B58-B8E4-E769940C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5655" y="24119754"/>
          <a:ext cx="1094220" cy="111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150091</xdr:colOff>
      <xdr:row>48</xdr:row>
      <xdr:rowOff>230909</xdr:rowOff>
    </xdr:from>
    <xdr:to>
      <xdr:col>5</xdr:col>
      <xdr:colOff>1360549</xdr:colOff>
      <xdr:row>48</xdr:row>
      <xdr:rowOff>1435854</xdr:rowOff>
    </xdr:to>
    <xdr:pic>
      <xdr:nvPicPr>
        <xdr:cNvPr id="4" name="Picture 3" descr="Camp Safety COBRA 2 Self Retracting 2M Length Webbing Fall Arrest Block 2074  - Height Safety UK">
          <a:extLst>
            <a:ext uri="{FF2B5EF4-FFF2-40B4-BE49-F238E27FC236}">
              <a16:creationId xmlns:a16="http://schemas.microsoft.com/office/drawing/2014/main" id="{F3EFAFE8-0231-4588-AFFA-DC651A27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0241" y="62953034"/>
          <a:ext cx="1213633" cy="120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138545</xdr:colOff>
      <xdr:row>49</xdr:row>
      <xdr:rowOff>230909</xdr:rowOff>
    </xdr:from>
    <xdr:to>
      <xdr:col>6</xdr:col>
      <xdr:colOff>0</xdr:colOff>
      <xdr:row>49</xdr:row>
      <xdr:rowOff>1762165</xdr:rowOff>
    </xdr:to>
    <xdr:pic>
      <xdr:nvPicPr>
        <xdr:cNvPr id="5" name="Picture 4" descr="Giày bảo hộ Howler - Amazon 492450">
          <a:extLst>
            <a:ext uri="{FF2B5EF4-FFF2-40B4-BE49-F238E27FC236}">
              <a16:creationId xmlns:a16="http://schemas.microsoft.com/office/drawing/2014/main" id="{955DB0D8-2B8C-4F14-95EC-135A34DC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8695" y="64896134"/>
          <a:ext cx="1471180" cy="152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175490</xdr:colOff>
      <xdr:row>50</xdr:row>
      <xdr:rowOff>106217</xdr:rowOff>
    </xdr:from>
    <xdr:to>
      <xdr:col>6</xdr:col>
      <xdr:colOff>21198</xdr:colOff>
      <xdr:row>51</xdr:row>
      <xdr:rowOff>618422</xdr:rowOff>
    </xdr:to>
    <xdr:pic>
      <xdr:nvPicPr>
        <xdr:cNvPr id="6" name="Picture 5" descr="Giày bảo hộ Howler - Amazon 492450">
          <a:extLst>
            <a:ext uri="{FF2B5EF4-FFF2-40B4-BE49-F238E27FC236}">
              <a16:creationId xmlns:a16="http://schemas.microsoft.com/office/drawing/2014/main" id="{F6219420-47A2-4CF7-8594-77E4725D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5640" y="66619292"/>
          <a:ext cx="1455433" cy="1518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184727</xdr:colOff>
      <xdr:row>61</xdr:row>
      <xdr:rowOff>173182</xdr:rowOff>
    </xdr:from>
    <xdr:to>
      <xdr:col>5</xdr:col>
      <xdr:colOff>1554801</xdr:colOff>
      <xdr:row>62</xdr:row>
      <xdr:rowOff>93864</xdr:rowOff>
    </xdr:to>
    <xdr:pic>
      <xdr:nvPicPr>
        <xdr:cNvPr id="7" name="Picture 6" descr="3M Vinyl Tape Hazard 767 - Red &amp; White | Kasama.us">
          <a:extLst>
            <a:ext uri="{FF2B5EF4-FFF2-40B4-BE49-F238E27FC236}">
              <a16:creationId xmlns:a16="http://schemas.microsoft.com/office/drawing/2014/main" id="{D95FA4C0-1EDA-4A9C-ABC4-6FCDF220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877" y="79259257"/>
          <a:ext cx="1366899" cy="1362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277091</xdr:colOff>
      <xdr:row>60</xdr:row>
      <xdr:rowOff>103909</xdr:rowOff>
    </xdr:from>
    <xdr:to>
      <xdr:col>5</xdr:col>
      <xdr:colOff>1525361</xdr:colOff>
      <xdr:row>60</xdr:row>
      <xdr:rowOff>1362514</xdr:rowOff>
    </xdr:to>
    <xdr:pic>
      <xdr:nvPicPr>
        <xdr:cNvPr id="8" name="Picture 7" descr="3M™ Hazard Warning Tape 766, Yellow/Black, 49 in x 36 yd 5.0 mil, 3/Case  Bulk | 3M Indonesia">
          <a:extLst>
            <a:ext uri="{FF2B5EF4-FFF2-40B4-BE49-F238E27FC236}">
              <a16:creationId xmlns:a16="http://schemas.microsoft.com/office/drawing/2014/main" id="{96262E48-AFA4-4201-ACD8-F1DE2420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7241" y="77608834"/>
          <a:ext cx="1248270" cy="124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230909</xdr:colOff>
      <xdr:row>64</xdr:row>
      <xdr:rowOff>80818</xdr:rowOff>
    </xdr:from>
    <xdr:to>
      <xdr:col>5</xdr:col>
      <xdr:colOff>1418276</xdr:colOff>
      <xdr:row>65</xdr:row>
      <xdr:rowOff>256339</xdr:rowOff>
    </xdr:to>
    <xdr:pic>
      <xdr:nvPicPr>
        <xdr:cNvPr id="9" name="Picture 8" descr="Rasco FR » Non-FR Hi-Vis Vest">
          <a:extLst>
            <a:ext uri="{FF2B5EF4-FFF2-40B4-BE49-F238E27FC236}">
              <a16:creationId xmlns:a16="http://schemas.microsoft.com/office/drawing/2014/main" id="{56D14B2C-B33B-4FBA-952F-F4EDBBA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1059" y="82910218"/>
          <a:ext cx="1190542" cy="1181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23091</xdr:colOff>
      <xdr:row>65</xdr:row>
      <xdr:rowOff>701097</xdr:rowOff>
    </xdr:from>
    <xdr:to>
      <xdr:col>6</xdr:col>
      <xdr:colOff>66151</xdr:colOff>
      <xdr:row>67</xdr:row>
      <xdr:rowOff>1285297</xdr:rowOff>
    </xdr:to>
    <xdr:pic>
      <xdr:nvPicPr>
        <xdr:cNvPr id="10" name="Picture 9" descr="Garments and PPE for sand-blasting | EDC PROTECTION">
          <a:extLst>
            <a:ext uri="{FF2B5EF4-FFF2-40B4-BE49-F238E27FC236}">
              <a16:creationId xmlns:a16="http://schemas.microsoft.com/office/drawing/2014/main" id="{6B4BF619-FBBF-46D8-90E9-833DDA6C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3241" y="84540147"/>
          <a:ext cx="1655960" cy="2603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346364</xdr:colOff>
      <xdr:row>68</xdr:row>
      <xdr:rowOff>92363</xdr:rowOff>
    </xdr:from>
    <xdr:to>
      <xdr:col>5</xdr:col>
      <xdr:colOff>1208438</xdr:colOff>
      <xdr:row>69</xdr:row>
      <xdr:rowOff>999011</xdr:rowOff>
    </xdr:to>
    <xdr:pic>
      <xdr:nvPicPr>
        <xdr:cNvPr id="11" name="Picture 10" descr="Werner Suspension Trauma Relief Strap T320000 from Werner - Acme Tools">
          <a:extLst>
            <a:ext uri="{FF2B5EF4-FFF2-40B4-BE49-F238E27FC236}">
              <a16:creationId xmlns:a16="http://schemas.microsoft.com/office/drawing/2014/main" id="{48B299F0-C63C-4D5B-A0E7-78AFFCC8E0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226"/>
        <a:stretch/>
      </xdr:blipFill>
      <xdr:spPr bwMode="auto">
        <a:xfrm>
          <a:off x="9166514" y="88217663"/>
          <a:ext cx="865249" cy="2151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253999</xdr:colOff>
      <xdr:row>72</xdr:row>
      <xdr:rowOff>207816</xdr:rowOff>
    </xdr:from>
    <xdr:to>
      <xdr:col>5</xdr:col>
      <xdr:colOff>1511358</xdr:colOff>
      <xdr:row>73</xdr:row>
      <xdr:rowOff>1479180</xdr:rowOff>
    </xdr:to>
    <xdr:pic>
      <xdr:nvPicPr>
        <xdr:cNvPr id="12" name="Picture 11" descr="Skylotec Höhensicherungsgerät Y-Band 18m PEANUT Y STAK TRI AL/2xFS 90 AL HSG -022-18-2 günstig versandkostenfrei online kaufen: große Auswahl günstige  Preise | PROFISHOP.at">
          <a:extLst>
            <a:ext uri="{FF2B5EF4-FFF2-40B4-BE49-F238E27FC236}">
              <a16:creationId xmlns:a16="http://schemas.microsoft.com/office/drawing/2014/main" id="{54769B7D-2039-4865-9685-1E02EBFB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49" y="93657591"/>
          <a:ext cx="1260534" cy="245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230909</xdr:colOff>
      <xdr:row>74</xdr:row>
      <xdr:rowOff>127001</xdr:rowOff>
    </xdr:from>
    <xdr:to>
      <xdr:col>6</xdr:col>
      <xdr:colOff>0</xdr:colOff>
      <xdr:row>74</xdr:row>
      <xdr:rowOff>1552701</xdr:rowOff>
    </xdr:to>
    <xdr:pic>
      <xdr:nvPicPr>
        <xdr:cNvPr id="13" name="Picture 12" descr="Buy Spinlock DW-SLS/A DURO SOLAS 275N Lifejacket in USA Binnacle.com">
          <a:extLst>
            <a:ext uri="{FF2B5EF4-FFF2-40B4-BE49-F238E27FC236}">
              <a16:creationId xmlns:a16="http://schemas.microsoft.com/office/drawing/2014/main" id="{4173B7F8-4435-474C-A017-214383B9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1059" y="96481901"/>
          <a:ext cx="1378816" cy="142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51954</xdr:colOff>
      <xdr:row>75</xdr:row>
      <xdr:rowOff>155864</xdr:rowOff>
    </xdr:from>
    <xdr:to>
      <xdr:col>6</xdr:col>
      <xdr:colOff>151475</xdr:colOff>
      <xdr:row>75</xdr:row>
      <xdr:rowOff>1427885</xdr:rowOff>
    </xdr:to>
    <xdr:pic>
      <xdr:nvPicPr>
        <xdr:cNvPr id="14" name="Picture 13" descr="MV3128 T2 Four-Pocket Flotation Vest :: Mustang Survival">
          <a:extLst>
            <a:ext uri="{FF2B5EF4-FFF2-40B4-BE49-F238E27FC236}">
              <a16:creationId xmlns:a16="http://schemas.microsoft.com/office/drawing/2014/main" id="{2A73FFAA-49DB-4A74-AF10-AD5A0205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2104" y="98177639"/>
          <a:ext cx="1709246" cy="1262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207819</xdr:colOff>
      <xdr:row>76</xdr:row>
      <xdr:rowOff>86592</xdr:rowOff>
    </xdr:from>
    <xdr:to>
      <xdr:col>6</xdr:col>
      <xdr:colOff>34979</xdr:colOff>
      <xdr:row>76</xdr:row>
      <xdr:rowOff>1610795</xdr:rowOff>
    </xdr:to>
    <xdr:pic>
      <xdr:nvPicPr>
        <xdr:cNvPr id="15" name="Picture 14" descr="Lifebuoy Ring">
          <a:extLst>
            <a:ext uri="{FF2B5EF4-FFF2-40B4-BE49-F238E27FC236}">
              <a16:creationId xmlns:a16="http://schemas.microsoft.com/office/drawing/2014/main" id="{ABCAC799-A002-4704-BB7D-3ABF7F42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7969" y="99775242"/>
          <a:ext cx="1436885" cy="1505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1496614</xdr:colOff>
      <xdr:row>77</xdr:row>
      <xdr:rowOff>409524</xdr:rowOff>
    </xdr:from>
    <xdr:to>
      <xdr:col>6</xdr:col>
      <xdr:colOff>0</xdr:colOff>
      <xdr:row>77</xdr:row>
      <xdr:rowOff>1403011</xdr:rowOff>
    </xdr:to>
    <xdr:pic>
      <xdr:nvPicPr>
        <xdr:cNvPr id="16" name="Picture 15" descr="Mền chống cháy khẩn cấp KANOX3A-3D">
          <a:extLst>
            <a:ext uri="{FF2B5EF4-FFF2-40B4-BE49-F238E27FC236}">
              <a16:creationId xmlns:a16="http://schemas.microsoft.com/office/drawing/2014/main" id="{D551863D-F539-4A79-977A-602380227F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65" b="18107"/>
        <a:stretch/>
      </xdr:blipFill>
      <xdr:spPr bwMode="auto">
        <a:xfrm>
          <a:off x="8821339" y="101765049"/>
          <a:ext cx="1608536" cy="980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89767</xdr:colOff>
      <xdr:row>78</xdr:row>
      <xdr:rowOff>329045</xdr:rowOff>
    </xdr:from>
    <xdr:to>
      <xdr:col>6</xdr:col>
      <xdr:colOff>160413</xdr:colOff>
      <xdr:row>78</xdr:row>
      <xdr:rowOff>1325707</xdr:rowOff>
    </xdr:to>
    <xdr:pic>
      <xdr:nvPicPr>
        <xdr:cNvPr id="17" name="Picture 16" descr="Mền chống cháy khẩn cấp KANOX3A-3D">
          <a:extLst>
            <a:ext uri="{FF2B5EF4-FFF2-40B4-BE49-F238E27FC236}">
              <a16:creationId xmlns:a16="http://schemas.microsoft.com/office/drawing/2014/main" id="{671B554E-FD70-4126-885A-1B08DAB9E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65" b="18107"/>
        <a:stretch/>
      </xdr:blipFill>
      <xdr:spPr bwMode="auto">
        <a:xfrm>
          <a:off x="8909917" y="103351445"/>
          <a:ext cx="1683546" cy="983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121227</xdr:colOff>
      <xdr:row>79</xdr:row>
      <xdr:rowOff>620280</xdr:rowOff>
    </xdr:from>
    <xdr:to>
      <xdr:col>6</xdr:col>
      <xdr:colOff>36421</xdr:colOff>
      <xdr:row>79</xdr:row>
      <xdr:rowOff>1209098</xdr:rowOff>
    </xdr:to>
    <xdr:pic>
      <xdr:nvPicPr>
        <xdr:cNvPr id="18" name="Picture 17" descr="Skylotec Bandschlinge LOOP 26kN 25mm blau L-0008-2 | Seile, Schlingen,  Reepschnüre | Absturzsicherung | pch-shop.de">
          <a:extLst>
            <a:ext uri="{FF2B5EF4-FFF2-40B4-BE49-F238E27FC236}">
              <a16:creationId xmlns:a16="http://schemas.microsoft.com/office/drawing/2014/main" id="{F23C18C4-FA55-4CDC-8DD9-3201DAB9F2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453" b="29984"/>
        <a:stretch/>
      </xdr:blipFill>
      <xdr:spPr bwMode="auto">
        <a:xfrm>
          <a:off x="8941377" y="105309555"/>
          <a:ext cx="1524919" cy="591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159040</xdr:colOff>
      <xdr:row>81</xdr:row>
      <xdr:rowOff>107086</xdr:rowOff>
    </xdr:from>
    <xdr:to>
      <xdr:col>6</xdr:col>
      <xdr:colOff>0</xdr:colOff>
      <xdr:row>81</xdr:row>
      <xdr:rowOff>1135208</xdr:rowOff>
    </xdr:to>
    <xdr:pic>
      <xdr:nvPicPr>
        <xdr:cNvPr id="19" name="Picture 18" descr="Pro Choice GCKY Yellow Glove Clip Keeper">
          <a:extLst>
            <a:ext uri="{FF2B5EF4-FFF2-40B4-BE49-F238E27FC236}">
              <a16:creationId xmlns:a16="http://schemas.microsoft.com/office/drawing/2014/main" id="{71D930CF-A2D8-4886-A30B-3672FAC5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9190" y="108130111"/>
          <a:ext cx="1450685" cy="1015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207818</xdr:colOff>
      <xdr:row>53</xdr:row>
      <xdr:rowOff>865908</xdr:rowOff>
    </xdr:from>
    <xdr:to>
      <xdr:col>6</xdr:col>
      <xdr:colOff>0</xdr:colOff>
      <xdr:row>56</xdr:row>
      <xdr:rowOff>273090</xdr:rowOff>
    </xdr:to>
    <xdr:pic>
      <xdr:nvPicPr>
        <xdr:cNvPr id="20" name="Picture 19" descr="Fire Fighting | Glofab Co. Ltd.">
          <a:extLst>
            <a:ext uri="{FF2B5EF4-FFF2-40B4-BE49-F238E27FC236}">
              <a16:creationId xmlns:a16="http://schemas.microsoft.com/office/drawing/2014/main" id="{BC534CE9-1651-4768-B7FA-5BA69D69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7968" y="70407933"/>
          <a:ext cx="1401907" cy="281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311728</xdr:colOff>
      <xdr:row>5</xdr:row>
      <xdr:rowOff>86591</xdr:rowOff>
    </xdr:from>
    <xdr:to>
      <xdr:col>5</xdr:col>
      <xdr:colOff>1152153</xdr:colOff>
      <xdr:row>5</xdr:row>
      <xdr:rowOff>941355</xdr:rowOff>
    </xdr:to>
    <xdr:pic>
      <xdr:nvPicPr>
        <xdr:cNvPr id="21" name="Picture 20" descr="Khẩu trang 3M Aura 9332A P3 lọc 99.95% bụi mịn, hóa chất">
          <a:extLst>
            <a:ext uri="{FF2B5EF4-FFF2-40B4-BE49-F238E27FC236}">
              <a16:creationId xmlns:a16="http://schemas.microsoft.com/office/drawing/2014/main" id="{2203A228-DB24-435C-9073-569A8A8D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1878" y="4772891"/>
          <a:ext cx="843600" cy="854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256598</xdr:colOff>
      <xdr:row>6</xdr:row>
      <xdr:rowOff>207818</xdr:rowOff>
    </xdr:from>
    <xdr:to>
      <xdr:col>5</xdr:col>
      <xdr:colOff>1282906</xdr:colOff>
      <xdr:row>6</xdr:row>
      <xdr:rowOff>886402</xdr:rowOff>
    </xdr:to>
    <xdr:pic>
      <xdr:nvPicPr>
        <xdr:cNvPr id="22" name="Picture 21" descr="uvex ultravision goggles | Safety Glasses">
          <a:extLst>
            <a:ext uri="{FF2B5EF4-FFF2-40B4-BE49-F238E27FC236}">
              <a16:creationId xmlns:a16="http://schemas.microsoft.com/office/drawing/2014/main" id="{D7408815-D6ED-464D-BFCC-2F2619FAE3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17" b="16027"/>
        <a:stretch/>
      </xdr:blipFill>
      <xdr:spPr bwMode="auto">
        <a:xfrm>
          <a:off x="9076748" y="5903768"/>
          <a:ext cx="1029483" cy="675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432955</xdr:colOff>
      <xdr:row>7</xdr:row>
      <xdr:rowOff>51954</xdr:rowOff>
    </xdr:from>
    <xdr:to>
      <xdr:col>5</xdr:col>
      <xdr:colOff>1016784</xdr:colOff>
      <xdr:row>7</xdr:row>
      <xdr:rowOff>828765</xdr:rowOff>
    </xdr:to>
    <xdr:pic>
      <xdr:nvPicPr>
        <xdr:cNvPr id="23" name="Picture 22" descr="THIẾT BỊ GẮN KÍNH CHE MẶT NÚT VẶN 3M™ H8A, 82783-00000, VỚI KÍNH CHE MẶT  POLYCARBONATE 3M™ WP96 | 3M Việt Nam">
          <a:extLst>
            <a:ext uri="{FF2B5EF4-FFF2-40B4-BE49-F238E27FC236}">
              <a16:creationId xmlns:a16="http://schemas.microsoft.com/office/drawing/2014/main" id="{B0E89E40-8D79-4696-B1A7-F7B59C6E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3105" y="6757554"/>
          <a:ext cx="587004" cy="77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381000</xdr:colOff>
      <xdr:row>8</xdr:row>
      <xdr:rowOff>173182</xdr:rowOff>
    </xdr:from>
    <xdr:to>
      <xdr:col>5</xdr:col>
      <xdr:colOff>1379022</xdr:colOff>
      <xdr:row>8</xdr:row>
      <xdr:rowOff>1161121</xdr:rowOff>
    </xdr:to>
    <xdr:pic>
      <xdr:nvPicPr>
        <xdr:cNvPr id="24" name="Picture 23" descr="Tyvek(R) 400, Serged Seam, Hooded Chemical Resistant Coveralls -  25RP96|TY127SWHLG0025NF - Grainger">
          <a:extLst>
            <a:ext uri="{FF2B5EF4-FFF2-40B4-BE49-F238E27FC236}">
              <a16:creationId xmlns:a16="http://schemas.microsoft.com/office/drawing/2014/main" id="{6967B8F4-8ADF-493D-ADF8-5141E0BE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8288482"/>
          <a:ext cx="1001197" cy="987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519546</xdr:colOff>
      <xdr:row>9</xdr:row>
      <xdr:rowOff>190500</xdr:rowOff>
    </xdr:from>
    <xdr:to>
      <xdr:col>5</xdr:col>
      <xdr:colOff>1207283</xdr:colOff>
      <xdr:row>9</xdr:row>
      <xdr:rowOff>1345407</xdr:rowOff>
    </xdr:to>
    <xdr:pic>
      <xdr:nvPicPr>
        <xdr:cNvPr id="25" name="Picture 24" descr="Dupont Tyvek 600 Large">
          <a:extLst>
            <a:ext uri="{FF2B5EF4-FFF2-40B4-BE49-F238E27FC236}">
              <a16:creationId xmlns:a16="http://schemas.microsoft.com/office/drawing/2014/main" id="{5D3A63B0-D493-4C4F-82B9-18EC95F6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9696" y="10163175"/>
          <a:ext cx="690912" cy="115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536863</xdr:colOff>
      <xdr:row>10</xdr:row>
      <xdr:rowOff>155864</xdr:rowOff>
    </xdr:from>
    <xdr:to>
      <xdr:col>5</xdr:col>
      <xdr:colOff>1247758</xdr:colOff>
      <xdr:row>10</xdr:row>
      <xdr:rowOff>1320800</xdr:rowOff>
    </xdr:to>
    <xdr:pic>
      <xdr:nvPicPr>
        <xdr:cNvPr id="26" name="Picture 25" descr="DuPont™ Tychem® 2000">
          <a:extLst>
            <a:ext uri="{FF2B5EF4-FFF2-40B4-BE49-F238E27FC236}">
              <a16:creationId xmlns:a16="http://schemas.microsoft.com/office/drawing/2014/main" id="{B24D595D-778E-4C58-B665-C2FE58CC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7013" y="11538239"/>
          <a:ext cx="714070" cy="11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398318</xdr:colOff>
      <xdr:row>11</xdr:row>
      <xdr:rowOff>225136</xdr:rowOff>
    </xdr:from>
    <xdr:to>
      <xdr:col>5</xdr:col>
      <xdr:colOff>1380465</xdr:colOff>
      <xdr:row>11</xdr:row>
      <xdr:rowOff>1200375</xdr:rowOff>
    </xdr:to>
    <xdr:pic>
      <xdr:nvPicPr>
        <xdr:cNvPr id="27" name="Picture 26" descr="DUPONT, Tychem(R) 6000, Taped Seam, Hooded Chemical Resistant Coveralls -  38E423|TF169TGYMD0006TV - Grainger">
          <a:extLst>
            <a:ext uri="{FF2B5EF4-FFF2-40B4-BE49-F238E27FC236}">
              <a16:creationId xmlns:a16="http://schemas.microsoft.com/office/drawing/2014/main" id="{9110E9E6-1EDB-4562-95E7-B461D0D0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8468" y="13017211"/>
          <a:ext cx="985322" cy="984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277092</xdr:colOff>
      <xdr:row>12</xdr:row>
      <xdr:rowOff>121228</xdr:rowOff>
    </xdr:from>
    <xdr:to>
      <xdr:col>5</xdr:col>
      <xdr:colOff>1379023</xdr:colOff>
      <xdr:row>12</xdr:row>
      <xdr:rowOff>1221182</xdr:rowOff>
    </xdr:to>
    <xdr:pic>
      <xdr:nvPicPr>
        <xdr:cNvPr id="28" name="Picture 27" descr="PIP® MaxiChem® 56-635/L Non-Slip Grip Chemical-Resistant Gloves, L,  Nitrile/Lycra®, Black/Green, Nylon Lining, 14 in L, Resists: Abrasion, Cut,  Tear and Puncture, Gauntlet Cuff, 1.3 mm Thickness | SMC">
          <a:extLst>
            <a:ext uri="{FF2B5EF4-FFF2-40B4-BE49-F238E27FC236}">
              <a16:creationId xmlns:a16="http://schemas.microsoft.com/office/drawing/2014/main" id="{B53DCBEE-90A1-44D3-9C07-DD5755DD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7242" y="14323003"/>
          <a:ext cx="1105106" cy="109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398318</xdr:colOff>
      <xdr:row>13</xdr:row>
      <xdr:rowOff>207818</xdr:rowOff>
    </xdr:from>
    <xdr:to>
      <xdr:col>5</xdr:col>
      <xdr:colOff>1285503</xdr:colOff>
      <xdr:row>13</xdr:row>
      <xdr:rowOff>1084118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EF71FBA2-2674-4004-B9AC-4DE84F60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8468" y="15819293"/>
          <a:ext cx="89036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332222</xdr:colOff>
      <xdr:row>14</xdr:row>
      <xdr:rowOff>207817</xdr:rowOff>
    </xdr:from>
    <xdr:to>
      <xdr:col>5</xdr:col>
      <xdr:colOff>1418276</xdr:colOff>
      <xdr:row>14</xdr:row>
      <xdr:rowOff>1295747</xdr:rowOff>
    </xdr:to>
    <xdr:pic>
      <xdr:nvPicPr>
        <xdr:cNvPr id="30" name="Picture 29" descr="Worksafe Argon Cowhide Leather Gloves Size 9">
          <a:extLst>
            <a:ext uri="{FF2B5EF4-FFF2-40B4-BE49-F238E27FC236}">
              <a16:creationId xmlns:a16="http://schemas.microsoft.com/office/drawing/2014/main" id="{6CEA332C-98B4-42EB-AE80-7C71DE81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2372" y="17228992"/>
          <a:ext cx="1089229" cy="109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329045</xdr:colOff>
      <xdr:row>15</xdr:row>
      <xdr:rowOff>207818</xdr:rowOff>
    </xdr:from>
    <xdr:to>
      <xdr:col>5</xdr:col>
      <xdr:colOff>1225755</xdr:colOff>
      <xdr:row>15</xdr:row>
      <xdr:rowOff>1084118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A0282A7-0C53-4FAB-86FB-AF7CEBF7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9195" y="18638693"/>
          <a:ext cx="89988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502227</xdr:colOff>
      <xdr:row>20</xdr:row>
      <xdr:rowOff>331209</xdr:rowOff>
    </xdr:from>
    <xdr:to>
      <xdr:col>5</xdr:col>
      <xdr:colOff>1379887</xdr:colOff>
      <xdr:row>20</xdr:row>
      <xdr:rowOff>1201159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6DF702C-4E25-4973-9462-28747FB9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2377" y="25696284"/>
          <a:ext cx="880835" cy="87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450272</xdr:colOff>
      <xdr:row>26</xdr:row>
      <xdr:rowOff>190500</xdr:rowOff>
    </xdr:from>
    <xdr:to>
      <xdr:col>5</xdr:col>
      <xdr:colOff>1581932</xdr:colOff>
      <xdr:row>26</xdr:row>
      <xdr:rowOff>1170967</xdr:rowOff>
    </xdr:to>
    <xdr:pic>
      <xdr:nvPicPr>
        <xdr:cNvPr id="33" name="Picture 32" descr="Phin/Tấm Lọc Hơi Hỗn Hợp/Bụi 3M™ 60926, P100, Bảo Vệ Hô Hấp, 60 Cái/Thùng |  3M Việt Nam">
          <a:extLst>
            <a:ext uri="{FF2B5EF4-FFF2-40B4-BE49-F238E27FC236}">
              <a16:creationId xmlns:a16="http://schemas.microsoft.com/office/drawing/2014/main" id="{26893354-1274-4E51-A6C9-2D2FC080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0422" y="33813750"/>
          <a:ext cx="1131660" cy="983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481735</xdr:colOff>
      <xdr:row>28</xdr:row>
      <xdr:rowOff>193675</xdr:rowOff>
    </xdr:from>
    <xdr:to>
      <xdr:col>5</xdr:col>
      <xdr:colOff>1525361</xdr:colOff>
      <xdr:row>28</xdr:row>
      <xdr:rowOff>1237201</xdr:rowOff>
    </xdr:to>
    <xdr:pic>
      <xdr:nvPicPr>
        <xdr:cNvPr id="34" name="Picture 33" descr="uvex C500 wet cut protection glove | Safety gloves">
          <a:extLst>
            <a:ext uri="{FF2B5EF4-FFF2-40B4-BE49-F238E27FC236}">
              <a16:creationId xmlns:a16="http://schemas.microsoft.com/office/drawing/2014/main" id="{C992D15F-215C-401F-9AEA-F6E52E6A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2326" y="36302084"/>
          <a:ext cx="1043626" cy="1037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311726</xdr:colOff>
      <xdr:row>30</xdr:row>
      <xdr:rowOff>134792</xdr:rowOff>
    </xdr:from>
    <xdr:to>
      <xdr:col>5</xdr:col>
      <xdr:colOff>1416832</xdr:colOff>
      <xdr:row>30</xdr:row>
      <xdr:rowOff>1209963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609FD63-B2BB-4A4A-8E6B-B7176B93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1876" y="39263492"/>
          <a:ext cx="1108281" cy="1071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155864</xdr:colOff>
      <xdr:row>36</xdr:row>
      <xdr:rowOff>398318</xdr:rowOff>
    </xdr:from>
    <xdr:to>
      <xdr:col>6</xdr:col>
      <xdr:colOff>0</xdr:colOff>
      <xdr:row>36</xdr:row>
      <xdr:rowOff>923636</xdr:rowOff>
    </xdr:to>
    <xdr:pic>
      <xdr:nvPicPr>
        <xdr:cNvPr id="36" name="Picture 35" descr="Medical Prescription Safety Glasses RX-15011 - Attenutech">
          <a:extLst>
            <a:ext uri="{FF2B5EF4-FFF2-40B4-BE49-F238E27FC236}">
              <a16:creationId xmlns:a16="http://schemas.microsoft.com/office/drawing/2014/main" id="{4BFA2552-DA6F-4447-8870-3CCC5367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014" y="47413718"/>
          <a:ext cx="1453861" cy="528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415636</xdr:colOff>
      <xdr:row>38</xdr:row>
      <xdr:rowOff>207819</xdr:rowOff>
    </xdr:from>
    <xdr:to>
      <xdr:col>5</xdr:col>
      <xdr:colOff>1302821</xdr:colOff>
      <xdr:row>38</xdr:row>
      <xdr:rowOff>1084119</xdr:rowOff>
    </xdr:to>
    <xdr:pic>
      <xdr:nvPicPr>
        <xdr:cNvPr id="37" name="Picture 36" descr="CAMP 1275 &amp; CAMP 7030206, from thaian.com">
          <a:extLst>
            <a:ext uri="{FF2B5EF4-FFF2-40B4-BE49-F238E27FC236}">
              <a16:creationId xmlns:a16="http://schemas.microsoft.com/office/drawing/2014/main" id="{51C716B2-2B24-40A6-A0EA-807AD433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5786" y="49852119"/>
          <a:ext cx="89036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381001</xdr:colOff>
      <xdr:row>41</xdr:row>
      <xdr:rowOff>103909</xdr:rowOff>
    </xdr:from>
    <xdr:to>
      <xdr:col>5</xdr:col>
      <xdr:colOff>1492457</xdr:colOff>
      <xdr:row>41</xdr:row>
      <xdr:rowOff>1199453</xdr:rowOff>
    </xdr:to>
    <xdr:pic>
      <xdr:nvPicPr>
        <xdr:cNvPr id="38" name="Picture 37" descr="Chill-Its 6486 FR Multi-Band | Ergodyne">
          <a:extLst>
            <a:ext uri="{FF2B5EF4-FFF2-40B4-BE49-F238E27FC236}">
              <a16:creationId xmlns:a16="http://schemas.microsoft.com/office/drawing/2014/main" id="{833099B8-57BD-4EAC-9190-B46D6703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1" y="53691559"/>
          <a:ext cx="1114631" cy="109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277092</xdr:colOff>
      <xdr:row>42</xdr:row>
      <xdr:rowOff>138545</xdr:rowOff>
    </xdr:from>
    <xdr:to>
      <xdr:col>5</xdr:col>
      <xdr:colOff>1227777</xdr:colOff>
      <xdr:row>42</xdr:row>
      <xdr:rowOff>1092200</xdr:rowOff>
    </xdr:to>
    <xdr:pic>
      <xdr:nvPicPr>
        <xdr:cNvPr id="39" name="Picture 38" descr="uvex silv-Air 3310 Respirator in protection FFP 3 | Respiratory protection  | Personal Safety | Safety &amp; Hygiene | Assortment | HUBERLAB.">
          <a:extLst>
            <a:ext uri="{FF2B5EF4-FFF2-40B4-BE49-F238E27FC236}">
              <a16:creationId xmlns:a16="http://schemas.microsoft.com/office/drawing/2014/main" id="{9D02876B-9871-45C1-A683-803A0C54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7242" y="55040645"/>
          <a:ext cx="953860" cy="953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277092</xdr:colOff>
      <xdr:row>46</xdr:row>
      <xdr:rowOff>121228</xdr:rowOff>
    </xdr:from>
    <xdr:to>
      <xdr:col>5</xdr:col>
      <xdr:colOff>1397784</xdr:colOff>
      <xdr:row>47</xdr:row>
      <xdr:rowOff>211533</xdr:rowOff>
    </xdr:to>
    <xdr:pic>
      <xdr:nvPicPr>
        <xdr:cNvPr id="40" name="Picture 39" descr="Beli CAMP Horizontal Temporary Lifeline | monotaro.id">
          <a:extLst>
            <a:ext uri="{FF2B5EF4-FFF2-40B4-BE49-F238E27FC236}">
              <a16:creationId xmlns:a16="http://schemas.microsoft.com/office/drawing/2014/main" id="{FAEDCDB9-4CD6-4E50-A178-89AB860BE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7242" y="60281128"/>
          <a:ext cx="1123867" cy="1117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294409</xdr:colOff>
      <xdr:row>47</xdr:row>
      <xdr:rowOff>346363</xdr:rowOff>
    </xdr:from>
    <xdr:to>
      <xdr:col>5</xdr:col>
      <xdr:colOff>1476581</xdr:colOff>
      <xdr:row>47</xdr:row>
      <xdr:rowOff>828097</xdr:rowOff>
    </xdr:to>
    <xdr:pic>
      <xdr:nvPicPr>
        <xdr:cNvPr id="41" name="Picture 40" descr="Camp Truck Loop 120cm :: OmniProGear.com">
          <a:extLst>
            <a:ext uri="{FF2B5EF4-FFF2-40B4-BE49-F238E27FC236}">
              <a16:creationId xmlns:a16="http://schemas.microsoft.com/office/drawing/2014/main" id="{92758424-A922-417A-9474-B05429581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79" b="28342"/>
        <a:stretch/>
      </xdr:blipFill>
      <xdr:spPr bwMode="auto">
        <a:xfrm>
          <a:off x="9114559" y="61515913"/>
          <a:ext cx="1178997" cy="481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346363</xdr:colOff>
      <xdr:row>45</xdr:row>
      <xdr:rowOff>277091</xdr:rowOff>
    </xdr:from>
    <xdr:to>
      <xdr:col>5</xdr:col>
      <xdr:colOff>1227198</xdr:colOff>
      <xdr:row>45</xdr:row>
      <xdr:rowOff>1159741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E9C6AB2-D65B-4E49-A884-CCE7516A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513" y="59122541"/>
          <a:ext cx="884010" cy="87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464417</xdr:colOff>
      <xdr:row>51</xdr:row>
      <xdr:rowOff>66098</xdr:rowOff>
    </xdr:from>
    <xdr:to>
      <xdr:col>5</xdr:col>
      <xdr:colOff>1303400</xdr:colOff>
      <xdr:row>51</xdr:row>
      <xdr:rowOff>905472</xdr:rowOff>
    </xdr:to>
    <xdr:pic>
      <xdr:nvPicPr>
        <xdr:cNvPr id="43" name="Picture 42" descr="PIP NOVAX® 147-0-11 Rubber Insulating Gloves | Saf-T-Gard ...">
          <a:extLst>
            <a:ext uri="{FF2B5EF4-FFF2-40B4-BE49-F238E27FC236}">
              <a16:creationId xmlns:a16="http://schemas.microsoft.com/office/drawing/2014/main" id="{6903D679-F4AD-48D5-8ACB-3B64B9F8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4567" y="67588823"/>
          <a:ext cx="842158" cy="839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425937</xdr:colOff>
      <xdr:row>52</xdr:row>
      <xdr:rowOff>207818</xdr:rowOff>
    </xdr:from>
    <xdr:to>
      <xdr:col>5</xdr:col>
      <xdr:colOff>1055460</xdr:colOff>
      <xdr:row>52</xdr:row>
      <xdr:rowOff>952500</xdr:rowOff>
    </xdr:to>
    <xdr:pic>
      <xdr:nvPicPr>
        <xdr:cNvPr id="44" name="Picture 43" descr="Amazon.co.jp: Yotsugi YS-111-14-02 Insulated Rubber Boot for ...">
          <a:extLst>
            <a:ext uri="{FF2B5EF4-FFF2-40B4-BE49-F238E27FC236}">
              <a16:creationId xmlns:a16="http://schemas.microsoft.com/office/drawing/2014/main" id="{67AA6866-8B59-4FB3-8B40-7DD9635E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6087" y="68740193"/>
          <a:ext cx="632698" cy="744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224519</xdr:colOff>
      <xdr:row>17</xdr:row>
      <xdr:rowOff>121104</xdr:rowOff>
    </xdr:from>
    <xdr:to>
      <xdr:col>5</xdr:col>
      <xdr:colOff>1421494</xdr:colOff>
      <xdr:row>17</xdr:row>
      <xdr:rowOff>1393372</xdr:rowOff>
    </xdr:to>
    <xdr:pic>
      <xdr:nvPicPr>
        <xdr:cNvPr id="45" name="Picture 45" descr="3M (formerly Aearo) H9P3E Peltor Optime 98 Helmet Mount Earmuffs, English,  15.34 fl. oz., Plastic, 1&quot; x 7.4&quot; x 5.1&quot;: Science Lab Ear Muffs:  Amazon.com: Tools &amp; Home Improvement">
          <a:extLst>
            <a:ext uri="{FF2B5EF4-FFF2-40B4-BE49-F238E27FC236}">
              <a16:creationId xmlns:a16="http://schemas.microsoft.com/office/drawing/2014/main" id="{464BAFD0-AD62-4870-82ED-1B459387F0AF}"/>
            </a:ext>
            <a:ext uri="{147F2762-F138-4A5C-976F-8EAC2B608ADB}">
              <a16:predDERef xmlns:a16="http://schemas.microsoft.com/office/drawing/2014/main" pred="{28DEB517-446E-4AFF-B596-8B9C051E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562224">
          <a:off x="9044669" y="21371379"/>
          <a:ext cx="1200150" cy="1272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207819</xdr:colOff>
      <xdr:row>21</xdr:row>
      <xdr:rowOff>210993</xdr:rowOff>
    </xdr:from>
    <xdr:to>
      <xdr:col>5</xdr:col>
      <xdr:colOff>1525361</xdr:colOff>
      <xdr:row>21</xdr:row>
      <xdr:rowOff>1078345</xdr:rowOff>
    </xdr:to>
    <xdr:pic>
      <xdr:nvPicPr>
        <xdr:cNvPr id="46" name="Picture 45" descr="Phin lọc 6001 3M">
          <a:extLst>
            <a:ext uri="{FF2B5EF4-FFF2-40B4-BE49-F238E27FC236}">
              <a16:creationId xmlns:a16="http://schemas.microsoft.com/office/drawing/2014/main" id="{5818EDE0-E0F7-4F97-A180-66222FD4E4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10" b="25091"/>
        <a:stretch/>
      </xdr:blipFill>
      <xdr:spPr bwMode="auto">
        <a:xfrm>
          <a:off x="9027969" y="27261993"/>
          <a:ext cx="1317542" cy="87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259773</xdr:colOff>
      <xdr:row>82</xdr:row>
      <xdr:rowOff>343189</xdr:rowOff>
    </xdr:from>
    <xdr:to>
      <xdr:col>5</xdr:col>
      <xdr:colOff>1600984</xdr:colOff>
      <xdr:row>82</xdr:row>
      <xdr:rowOff>964898</xdr:rowOff>
    </xdr:to>
    <xdr:pic>
      <xdr:nvPicPr>
        <xdr:cNvPr id="47" name="Picture 46" descr="Phin lọc bụi và hơi hữu cơ 3M 2091 chính hãng">
          <a:extLst>
            <a:ext uri="{FF2B5EF4-FFF2-40B4-BE49-F238E27FC236}">
              <a16:creationId xmlns:a16="http://schemas.microsoft.com/office/drawing/2014/main" id="{C4866CF6-D806-430D-A356-D76E7C6C75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30" b="24574"/>
        <a:stretch/>
      </xdr:blipFill>
      <xdr:spPr bwMode="auto">
        <a:xfrm>
          <a:off x="9079923" y="109709239"/>
          <a:ext cx="1341211" cy="618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277090</xdr:colOff>
      <xdr:row>83</xdr:row>
      <xdr:rowOff>141721</xdr:rowOff>
    </xdr:from>
    <xdr:to>
      <xdr:col>6</xdr:col>
      <xdr:colOff>0</xdr:colOff>
      <xdr:row>83</xdr:row>
      <xdr:rowOff>1248154</xdr:rowOff>
    </xdr:to>
    <xdr:pic>
      <xdr:nvPicPr>
        <xdr:cNvPr id="48" name="Picture 47" descr="Tấm lọc bụi 3M 5N11 chính hãng">
          <a:extLst>
            <a:ext uri="{FF2B5EF4-FFF2-40B4-BE49-F238E27FC236}">
              <a16:creationId xmlns:a16="http://schemas.microsoft.com/office/drawing/2014/main" id="{8331C42A-E725-43B8-821E-2B02ADEFF7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9" t="18773" r="10265" b="20086"/>
        <a:stretch/>
      </xdr:blipFill>
      <xdr:spPr bwMode="auto">
        <a:xfrm>
          <a:off x="9097240" y="110850796"/>
          <a:ext cx="1332635" cy="1096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259773</xdr:colOff>
      <xdr:row>84</xdr:row>
      <xdr:rowOff>86591</xdr:rowOff>
    </xdr:from>
    <xdr:to>
      <xdr:col>5</xdr:col>
      <xdr:colOff>1476581</xdr:colOff>
      <xdr:row>84</xdr:row>
      <xdr:rowOff>1313289</xdr:rowOff>
    </xdr:to>
    <xdr:pic>
      <xdr:nvPicPr>
        <xdr:cNvPr id="49" name="Picture 48" descr="Buy 3M Filter Adapter Kit with P3 Pre Filters (603-5935-501) online. Height  Safety stockist in Australia.">
          <a:extLst>
            <a:ext uri="{FF2B5EF4-FFF2-40B4-BE49-F238E27FC236}">
              <a16:creationId xmlns:a16="http://schemas.microsoft.com/office/drawing/2014/main" id="{3081D305-5EB9-447D-9335-7C0FC53E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923" y="112138691"/>
          <a:ext cx="1213633" cy="1217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311727</xdr:colOff>
      <xdr:row>85</xdr:row>
      <xdr:rowOff>103909</xdr:rowOff>
    </xdr:from>
    <xdr:to>
      <xdr:col>5</xdr:col>
      <xdr:colOff>1379021</xdr:colOff>
      <xdr:row>85</xdr:row>
      <xdr:rowOff>1151888</xdr:rowOff>
    </xdr:to>
    <xdr:pic>
      <xdr:nvPicPr>
        <xdr:cNvPr id="50" name="Picture 49" descr="Flame resistant anti-static neck tube - FR19 - PORTWEST">
          <a:extLst>
            <a:ext uri="{FF2B5EF4-FFF2-40B4-BE49-F238E27FC236}">
              <a16:creationId xmlns:a16="http://schemas.microsoft.com/office/drawing/2014/main" id="{32841BFE-866F-4F01-A056-3EB7F732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1877" y="113499034"/>
          <a:ext cx="1070469" cy="1047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398319</xdr:colOff>
      <xdr:row>86</xdr:row>
      <xdr:rowOff>207818</xdr:rowOff>
    </xdr:from>
    <xdr:to>
      <xdr:col>5</xdr:col>
      <xdr:colOff>1497075</xdr:colOff>
      <xdr:row>86</xdr:row>
      <xdr:rowOff>1296925</xdr:rowOff>
    </xdr:to>
    <xdr:pic>
      <xdr:nvPicPr>
        <xdr:cNvPr id="51" name="Picture 50" descr="Portwest Men's Xx01-pw-fr18bkr Hat, Black, One Size UK : Amazon.co.uk:  Fashion">
          <a:extLst>
            <a:ext uri="{FF2B5EF4-FFF2-40B4-BE49-F238E27FC236}">
              <a16:creationId xmlns:a16="http://schemas.microsoft.com/office/drawing/2014/main" id="{76DA36A2-79D5-4A2E-9D77-6FAF2913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8469" y="114945968"/>
          <a:ext cx="1095581" cy="1095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346363</xdr:colOff>
      <xdr:row>87</xdr:row>
      <xdr:rowOff>138545</xdr:rowOff>
    </xdr:from>
    <xdr:to>
      <xdr:col>5</xdr:col>
      <xdr:colOff>1418275</xdr:colOff>
      <xdr:row>87</xdr:row>
      <xdr:rowOff>1207087</xdr:rowOff>
    </xdr:to>
    <xdr:pic>
      <xdr:nvPicPr>
        <xdr:cNvPr id="52" name="Picture 51" descr="KSTRONG Elite Full Body Harness AFH300204 - Distributor Alat Safety  Indonesia">
          <a:extLst>
            <a:ext uri="{FF2B5EF4-FFF2-40B4-BE49-F238E27FC236}">
              <a16:creationId xmlns:a16="http://schemas.microsoft.com/office/drawing/2014/main" id="{DC7DA589-1556-4C92-BD3F-6C9BA250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513" y="116219720"/>
          <a:ext cx="1075087" cy="1068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138546</xdr:colOff>
      <xdr:row>89</xdr:row>
      <xdr:rowOff>152687</xdr:rowOff>
    </xdr:from>
    <xdr:to>
      <xdr:col>5</xdr:col>
      <xdr:colOff>1516562</xdr:colOff>
      <xdr:row>89</xdr:row>
      <xdr:rowOff>1075457</xdr:rowOff>
    </xdr:to>
    <xdr:pic>
      <xdr:nvPicPr>
        <xdr:cNvPr id="53" name="Picture 52" descr="Ansell AlphaTec® Solvex® 37-676 chemical-resistant gloves">
          <a:extLst>
            <a:ext uri="{FF2B5EF4-FFF2-40B4-BE49-F238E27FC236}">
              <a16:creationId xmlns:a16="http://schemas.microsoft.com/office/drawing/2014/main" id="{46614B25-FC15-4340-82F6-03EC8ABD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8696" y="118919912"/>
          <a:ext cx="1374841" cy="925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363682</xdr:colOff>
      <xdr:row>91</xdr:row>
      <xdr:rowOff>173182</xdr:rowOff>
    </xdr:from>
    <xdr:to>
      <xdr:col>5</xdr:col>
      <xdr:colOff>1359972</xdr:colOff>
      <xdr:row>91</xdr:row>
      <xdr:rowOff>1188047</xdr:rowOff>
    </xdr:to>
    <xdr:pic>
      <xdr:nvPicPr>
        <xdr:cNvPr id="54" name="Picture 53" descr="SHOWA 460 Series PVC-Coated Cold Resistant Gloves | Fisher Scientific">
          <a:extLst>
            <a:ext uri="{FF2B5EF4-FFF2-40B4-BE49-F238E27FC236}">
              <a16:creationId xmlns:a16="http://schemas.microsoft.com/office/drawing/2014/main" id="{7837FDA1-7400-453E-A314-BF1277E1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3832" y="121626457"/>
          <a:ext cx="999465" cy="1018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294410</xdr:colOff>
      <xdr:row>92</xdr:row>
      <xdr:rowOff>190500</xdr:rowOff>
    </xdr:from>
    <xdr:to>
      <xdr:col>5</xdr:col>
      <xdr:colOff>1454645</xdr:colOff>
      <xdr:row>93</xdr:row>
      <xdr:rowOff>10432</xdr:rowOff>
    </xdr:to>
    <xdr:pic>
      <xdr:nvPicPr>
        <xdr:cNvPr id="55" name="Picture 54" descr="3M ™ earplugs 37 dB model 1100">
          <a:extLst>
            <a:ext uri="{FF2B5EF4-FFF2-40B4-BE49-F238E27FC236}">
              <a16:creationId xmlns:a16="http://schemas.microsoft.com/office/drawing/2014/main" id="{D03ACE59-885C-46EE-BCFD-F2B9F6F5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4560" y="122986800"/>
          <a:ext cx="1163410" cy="1159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225137</xdr:colOff>
      <xdr:row>99</xdr:row>
      <xdr:rowOff>201468</xdr:rowOff>
    </xdr:from>
    <xdr:to>
      <xdr:col>5</xdr:col>
      <xdr:colOff>1583665</xdr:colOff>
      <xdr:row>99</xdr:row>
      <xdr:rowOff>1150793</xdr:rowOff>
    </xdr:to>
    <xdr:pic>
      <xdr:nvPicPr>
        <xdr:cNvPr id="56" name="Picture 55" descr="Essential Restraint Webbing Adjustable Lanyard with Karabiners | KStrong  Asia">
          <a:extLst>
            <a:ext uri="{FF2B5EF4-FFF2-40B4-BE49-F238E27FC236}">
              <a16:creationId xmlns:a16="http://schemas.microsoft.com/office/drawing/2014/main" id="{0FCDC8DA-3029-426B-A8B4-314DE94DDA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4" b="29967"/>
        <a:stretch/>
      </xdr:blipFill>
      <xdr:spPr bwMode="auto">
        <a:xfrm>
          <a:off x="9045287" y="132398943"/>
          <a:ext cx="135852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391968</xdr:colOff>
      <xdr:row>100</xdr:row>
      <xdr:rowOff>72447</xdr:rowOff>
    </xdr:from>
    <xdr:to>
      <xdr:col>5</xdr:col>
      <xdr:colOff>1544121</xdr:colOff>
      <xdr:row>100</xdr:row>
      <xdr:rowOff>1248640</xdr:rowOff>
    </xdr:to>
    <xdr:pic>
      <xdr:nvPicPr>
        <xdr:cNvPr id="57" name="Picture 56" descr="ELECTRICAL INSULATING GLOVES, BRAND: G.B INDUSTRIAL, MODEL: NOVAX CLASS 0 from novax-intl.com">
          <a:extLst>
            <a:ext uri="{FF2B5EF4-FFF2-40B4-BE49-F238E27FC236}">
              <a16:creationId xmlns:a16="http://schemas.microsoft.com/office/drawing/2014/main" id="{D165E00B-E9CE-4155-AA9C-E5239362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2118" y="133612947"/>
          <a:ext cx="1152153" cy="1153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201468</xdr:colOff>
      <xdr:row>101</xdr:row>
      <xdr:rowOff>251980</xdr:rowOff>
    </xdr:from>
    <xdr:to>
      <xdr:col>6</xdr:col>
      <xdr:colOff>0</xdr:colOff>
      <xdr:row>101</xdr:row>
      <xdr:rowOff>1149925</xdr:rowOff>
    </xdr:to>
    <xdr:pic>
      <xdr:nvPicPr>
        <xdr:cNvPr id="58" name="Picture 57" descr="BULLARD | Bullard S51R Standard Series">
          <a:extLst>
            <a:ext uri="{FF2B5EF4-FFF2-40B4-BE49-F238E27FC236}">
              <a16:creationId xmlns:a16="http://schemas.microsoft.com/office/drawing/2014/main" id="{A3DFBCF9-BEDB-4B80-A719-9019911386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83" b="27798"/>
        <a:stretch/>
      </xdr:blipFill>
      <xdr:spPr bwMode="auto">
        <a:xfrm>
          <a:off x="9021618" y="135135505"/>
          <a:ext cx="1408257" cy="897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478559</xdr:colOff>
      <xdr:row>102</xdr:row>
      <xdr:rowOff>103909</xdr:rowOff>
    </xdr:from>
    <xdr:to>
      <xdr:col>5</xdr:col>
      <xdr:colOff>1323058</xdr:colOff>
      <xdr:row>102</xdr:row>
      <xdr:rowOff>1259609</xdr:rowOff>
    </xdr:to>
    <xdr:pic>
      <xdr:nvPicPr>
        <xdr:cNvPr id="59" name="Picture 58" descr="Lakeland® Arc Flash CAT4 Protective Suit – Lakeland Industries Global PPE">
          <a:extLst>
            <a:ext uri="{FF2B5EF4-FFF2-40B4-BE49-F238E27FC236}">
              <a16:creationId xmlns:a16="http://schemas.microsoft.com/office/drawing/2014/main" id="{8BA91223-A8DD-4DE9-850A-9C5B7A1F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709" y="136330459"/>
          <a:ext cx="847674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242456</xdr:colOff>
      <xdr:row>103</xdr:row>
      <xdr:rowOff>69273</xdr:rowOff>
    </xdr:from>
    <xdr:to>
      <xdr:col>5</xdr:col>
      <xdr:colOff>1361705</xdr:colOff>
      <xdr:row>103</xdr:row>
      <xdr:rowOff>1191642</xdr:rowOff>
    </xdr:to>
    <xdr:pic>
      <xdr:nvPicPr>
        <xdr:cNvPr id="60" name="Picture 59" descr="EVOLite® Skyworker™ Industrial Climbing Helmet - White">
          <a:extLst>
            <a:ext uri="{FF2B5EF4-FFF2-40B4-BE49-F238E27FC236}">
              <a16:creationId xmlns:a16="http://schemas.microsoft.com/office/drawing/2014/main" id="{3BC1C713-66EB-4C1F-8F89-DEB99744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606" y="137638848"/>
          <a:ext cx="1122424" cy="1119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277091</xdr:colOff>
      <xdr:row>104</xdr:row>
      <xdr:rowOff>51955</xdr:rowOff>
    </xdr:from>
    <xdr:to>
      <xdr:col>5</xdr:col>
      <xdr:colOff>1517567</xdr:colOff>
      <xdr:row>104</xdr:row>
      <xdr:rowOff>1283341</xdr:rowOff>
    </xdr:to>
    <xdr:pic>
      <xdr:nvPicPr>
        <xdr:cNvPr id="61" name="Picture 60" descr="Bolle - PACW100/B100 Pre-Moistened Lens Cleaning Wipes">
          <a:extLst>
            <a:ext uri="{FF2B5EF4-FFF2-40B4-BE49-F238E27FC236}">
              <a16:creationId xmlns:a16="http://schemas.microsoft.com/office/drawing/2014/main" id="{F5B631B3-11D1-4B75-8007-E5214C0C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7241" y="138964555"/>
          <a:ext cx="1237301" cy="1234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207819</xdr:colOff>
      <xdr:row>105</xdr:row>
      <xdr:rowOff>155864</xdr:rowOff>
    </xdr:from>
    <xdr:to>
      <xdr:col>5</xdr:col>
      <xdr:colOff>1341211</xdr:colOff>
      <xdr:row>105</xdr:row>
      <xdr:rowOff>1145890</xdr:rowOff>
    </xdr:to>
    <xdr:pic>
      <xdr:nvPicPr>
        <xdr:cNvPr id="62" name="Picture 61" descr="BOPACD500 Bolle B600 Cleaning Station - Eye Protection - Protective  Equipment - Workwear - Best Workwear">
          <a:extLst>
            <a:ext uri="{FF2B5EF4-FFF2-40B4-BE49-F238E27FC236}">
              <a16:creationId xmlns:a16="http://schemas.microsoft.com/office/drawing/2014/main" id="{426126EB-7D52-4C95-AEC1-56B34EFD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7969" y="140411489"/>
          <a:ext cx="1136567" cy="99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242455</xdr:colOff>
      <xdr:row>93</xdr:row>
      <xdr:rowOff>107083</xdr:rowOff>
    </xdr:from>
    <xdr:to>
      <xdr:col>5</xdr:col>
      <xdr:colOff>1563172</xdr:colOff>
      <xdr:row>93</xdr:row>
      <xdr:rowOff>1133475</xdr:rowOff>
    </xdr:to>
    <xdr:pic>
      <xdr:nvPicPr>
        <xdr:cNvPr id="63" name="Picture 62" descr="Gloves 500 bar - ProOperator - 56000255000">
          <a:extLst>
            <a:ext uri="{FF2B5EF4-FFF2-40B4-BE49-F238E27FC236}">
              <a16:creationId xmlns:a16="http://schemas.microsoft.com/office/drawing/2014/main" id="{DEC6CE60-418A-4D4D-9316-2DCA27ECBC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084" b="15856"/>
        <a:stretch/>
      </xdr:blipFill>
      <xdr:spPr bwMode="auto">
        <a:xfrm>
          <a:off x="9062605" y="124246408"/>
          <a:ext cx="1320717" cy="1026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421985</xdr:colOff>
      <xdr:row>94</xdr:row>
      <xdr:rowOff>135369</xdr:rowOff>
    </xdr:from>
    <xdr:to>
      <xdr:col>5</xdr:col>
      <xdr:colOff>1459262</xdr:colOff>
      <xdr:row>94</xdr:row>
      <xdr:rowOff>1183986</xdr:rowOff>
    </xdr:to>
    <xdr:pic>
      <xdr:nvPicPr>
        <xdr:cNvPr id="64" name="Picture 63" descr="TST-SWEDEN 20/30 HEAD PROTECTION HELMET W/ VISOR &amp; HEARING ...">
          <a:extLst>
            <a:ext uri="{FF2B5EF4-FFF2-40B4-BE49-F238E27FC236}">
              <a16:creationId xmlns:a16="http://schemas.microsoft.com/office/drawing/2014/main" id="{04715AAC-BCA5-45BD-A4E0-AACCDD7D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2135" y="125617719"/>
          <a:ext cx="1034102" cy="1048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138545</xdr:colOff>
      <xdr:row>95</xdr:row>
      <xdr:rowOff>51954</xdr:rowOff>
    </xdr:from>
    <xdr:to>
      <xdr:col>5</xdr:col>
      <xdr:colOff>1435305</xdr:colOff>
      <xdr:row>95</xdr:row>
      <xdr:rowOff>1287029</xdr:rowOff>
    </xdr:to>
    <xdr:pic>
      <xdr:nvPicPr>
        <xdr:cNvPr id="65" name="Picture 64" descr="TST-SWEDEN 20/30 GAITERS – Advanced Pressure Systems">
          <a:extLst>
            <a:ext uri="{FF2B5EF4-FFF2-40B4-BE49-F238E27FC236}">
              <a16:creationId xmlns:a16="http://schemas.microsoft.com/office/drawing/2014/main" id="{25289080-6370-4B62-A788-1BBDE329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8695" y="126877329"/>
          <a:ext cx="1299935" cy="123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121228</xdr:colOff>
      <xdr:row>96</xdr:row>
      <xdr:rowOff>190500</xdr:rowOff>
    </xdr:from>
    <xdr:to>
      <xdr:col>6</xdr:col>
      <xdr:colOff>0</xdr:colOff>
      <xdr:row>96</xdr:row>
      <xdr:rowOff>1131612</xdr:rowOff>
    </xdr:to>
    <xdr:pic>
      <xdr:nvPicPr>
        <xdr:cNvPr id="66" name="Picture 65" descr="TST-SWEDEN HAND PROTECTORS – Advanced Pressure Systems">
          <a:extLst>
            <a:ext uri="{FF2B5EF4-FFF2-40B4-BE49-F238E27FC236}">
              <a16:creationId xmlns:a16="http://schemas.microsoft.com/office/drawing/2014/main" id="{4D935DBD-D728-415B-97EF-8F488430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1378" y="128358900"/>
          <a:ext cx="1488497" cy="944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640773</xdr:colOff>
      <xdr:row>97</xdr:row>
      <xdr:rowOff>103910</xdr:rowOff>
    </xdr:from>
    <xdr:to>
      <xdr:col>5</xdr:col>
      <xdr:colOff>1112899</xdr:colOff>
      <xdr:row>97</xdr:row>
      <xdr:rowOff>1191584</xdr:rowOff>
    </xdr:to>
    <xdr:pic>
      <xdr:nvPicPr>
        <xdr:cNvPr id="67" name="Picture 66" descr="PROTECTION WATERJET">
          <a:extLst>
            <a:ext uri="{FF2B5EF4-FFF2-40B4-BE49-F238E27FC236}">
              <a16:creationId xmlns:a16="http://schemas.microsoft.com/office/drawing/2014/main" id="{C8E3D911-2C87-4F91-862F-8F915F68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923" y="129615335"/>
          <a:ext cx="475301" cy="11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398318</xdr:colOff>
      <xdr:row>98</xdr:row>
      <xdr:rowOff>51955</xdr:rowOff>
    </xdr:from>
    <xdr:to>
      <xdr:col>5</xdr:col>
      <xdr:colOff>1399803</xdr:colOff>
      <xdr:row>98</xdr:row>
      <xdr:rowOff>1287030</xdr:rowOff>
    </xdr:to>
    <xdr:pic>
      <xdr:nvPicPr>
        <xdr:cNvPr id="68" name="Picture 67" descr="Boots 3000 bar - EliteOperator - 50520805000">
          <a:extLst>
            <a:ext uri="{FF2B5EF4-FFF2-40B4-BE49-F238E27FC236}">
              <a16:creationId xmlns:a16="http://schemas.microsoft.com/office/drawing/2014/main" id="{C733280A-3EF7-4624-94C7-4248EEE3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8468" y="130906405"/>
          <a:ext cx="1004660" cy="123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259773</xdr:colOff>
      <xdr:row>62</xdr:row>
      <xdr:rowOff>69273</xdr:rowOff>
    </xdr:from>
    <xdr:to>
      <xdr:col>5</xdr:col>
      <xdr:colOff>1517567</xdr:colOff>
      <xdr:row>63</xdr:row>
      <xdr:rowOff>266740</xdr:rowOff>
    </xdr:to>
    <xdr:pic>
      <xdr:nvPicPr>
        <xdr:cNvPr id="69" name="Picture 68" descr="CAMP Safety Easy Belt work positioning belt">
          <a:extLst>
            <a:ext uri="{FF2B5EF4-FFF2-40B4-BE49-F238E27FC236}">
              <a16:creationId xmlns:a16="http://schemas.microsoft.com/office/drawing/2014/main" id="{814DE8E1-90C7-430F-83B5-5C2DBC02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923" y="80593623"/>
          <a:ext cx="1254619" cy="1237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502227</xdr:colOff>
      <xdr:row>58</xdr:row>
      <xdr:rowOff>51955</xdr:rowOff>
    </xdr:from>
    <xdr:to>
      <xdr:col>5</xdr:col>
      <xdr:colOff>1379887</xdr:colOff>
      <xdr:row>58</xdr:row>
      <xdr:rowOff>915555</xdr:rowOff>
    </xdr:to>
    <xdr:pic>
      <xdr:nvPicPr>
        <xdr:cNvPr id="70" name="Picture 69" descr="COOLING VEST, BRAND: THORZT, MODEL: THORZT ECVHVY from motoman.com.au">
          <a:extLst>
            <a:ext uri="{FF2B5EF4-FFF2-40B4-BE49-F238E27FC236}">
              <a16:creationId xmlns:a16="http://schemas.microsoft.com/office/drawing/2014/main" id="{E9671F03-82D0-43DC-AF05-52991388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2377" y="75023230"/>
          <a:ext cx="880835" cy="86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432954</xdr:colOff>
      <xdr:row>37</xdr:row>
      <xdr:rowOff>173182</xdr:rowOff>
    </xdr:from>
    <xdr:to>
      <xdr:col>5</xdr:col>
      <xdr:colOff>1304264</xdr:colOff>
      <xdr:row>37</xdr:row>
      <xdr:rowOff>1049482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E3FB5A33-86B1-4487-8F21-6AF986E8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3104" y="48503032"/>
          <a:ext cx="87448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259774</xdr:colOff>
      <xdr:row>35</xdr:row>
      <xdr:rowOff>86590</xdr:rowOff>
    </xdr:from>
    <xdr:to>
      <xdr:col>5</xdr:col>
      <xdr:colOff>1265588</xdr:colOff>
      <xdr:row>35</xdr:row>
      <xdr:rowOff>1094219</xdr:rowOff>
    </xdr:to>
    <xdr:pic>
      <xdr:nvPicPr>
        <xdr:cNvPr id="72" name="Picture 71" descr="MODEL: SHOWA NO. 883, from qtetech.com">
          <a:extLst>
            <a:ext uri="{FF2B5EF4-FFF2-40B4-BE49-F238E27FC236}">
              <a16:creationId xmlns:a16="http://schemas.microsoft.com/office/drawing/2014/main" id="{094ACC44-1062-4657-8BF8-3F397293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924" y="45787540"/>
          <a:ext cx="1008989" cy="100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194046</xdr:colOff>
      <xdr:row>33</xdr:row>
      <xdr:rowOff>55664</xdr:rowOff>
    </xdr:from>
    <xdr:to>
      <xdr:col>5</xdr:col>
      <xdr:colOff>1351106</xdr:colOff>
      <xdr:row>33</xdr:row>
      <xdr:rowOff>1192314</xdr:rowOff>
    </xdr:to>
    <xdr:pic>
      <xdr:nvPicPr>
        <xdr:cNvPr id="73" name="Picture 73">
          <a:extLst>
            <a:ext uri="{FF2B5EF4-FFF2-40B4-BE49-F238E27FC236}">
              <a16:creationId xmlns:a16="http://schemas.microsoft.com/office/drawing/2014/main" id="{5B351AC6-32DA-40D4-8DF8-907D85AD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4196" y="43127714"/>
          <a:ext cx="1157060" cy="113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273916</xdr:colOff>
      <xdr:row>32</xdr:row>
      <xdr:rowOff>31462</xdr:rowOff>
    </xdr:from>
    <xdr:to>
      <xdr:col>5</xdr:col>
      <xdr:colOff>1508042</xdr:colOff>
      <xdr:row>32</xdr:row>
      <xdr:rowOff>1267403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CD88462B-A641-4252-B3BA-9AF2D9A0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4066" y="41789062"/>
          <a:ext cx="1234126" cy="1232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519546</xdr:colOff>
      <xdr:row>27</xdr:row>
      <xdr:rowOff>155864</xdr:rowOff>
    </xdr:from>
    <xdr:to>
      <xdr:col>5</xdr:col>
      <xdr:colOff>1397206</xdr:colOff>
      <xdr:row>27</xdr:row>
      <xdr:rowOff>1035339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AD5A3FA5-0BF7-43A6-A86B-A4BE899B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9696" y="35341214"/>
          <a:ext cx="880835" cy="87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242455</xdr:colOff>
      <xdr:row>2</xdr:row>
      <xdr:rowOff>51955</xdr:rowOff>
    </xdr:from>
    <xdr:to>
      <xdr:col>5</xdr:col>
      <xdr:colOff>1113765</xdr:colOff>
      <xdr:row>2</xdr:row>
      <xdr:rowOff>925080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F77C420C-191C-47F1-ACA9-5E6C0D79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605" y="1709305"/>
          <a:ext cx="874485" cy="86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256762</xdr:colOff>
      <xdr:row>4</xdr:row>
      <xdr:rowOff>116816</xdr:rowOff>
    </xdr:from>
    <xdr:to>
      <xdr:col>5</xdr:col>
      <xdr:colOff>1382171</xdr:colOff>
      <xdr:row>4</xdr:row>
      <xdr:rowOff>992250</xdr:rowOff>
    </xdr:to>
    <xdr:pic>
      <xdr:nvPicPr>
        <xdr:cNvPr id="77" name="Picture 76" descr="Khẩu trang lọc bụi 3M 8210">
          <a:extLst>
            <a:ext uri="{FF2B5EF4-FFF2-40B4-BE49-F238E27FC236}">
              <a16:creationId xmlns:a16="http://schemas.microsoft.com/office/drawing/2014/main" id="{7DD53816-022D-4F7D-9F7C-B3D29756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6912" y="3793466"/>
          <a:ext cx="1122234" cy="875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795617</xdr:colOff>
      <xdr:row>107</xdr:row>
      <xdr:rowOff>134471</xdr:rowOff>
    </xdr:from>
    <xdr:to>
      <xdr:col>10</xdr:col>
      <xdr:colOff>597932</xdr:colOff>
      <xdr:row>119</xdr:row>
      <xdr:rowOff>87870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AD1B1924-27F5-4D4D-A479-E933502B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7492" y="141942671"/>
          <a:ext cx="7913245" cy="3385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79" name="Picture 858">
          <a:extLst>
            <a:ext uri="{FF2B5EF4-FFF2-40B4-BE49-F238E27FC236}">
              <a16:creationId xmlns:a16="http://schemas.microsoft.com/office/drawing/2014/main" id="{D10D5D96-2314-41B5-826D-E973F905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80" name="Picture 858">
          <a:extLst>
            <a:ext uri="{FF2B5EF4-FFF2-40B4-BE49-F238E27FC236}">
              <a16:creationId xmlns:a16="http://schemas.microsoft.com/office/drawing/2014/main" id="{0CABE6FA-3DE8-4214-9D9B-AEE36D3E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81" name="Picture 858">
          <a:extLst>
            <a:ext uri="{FF2B5EF4-FFF2-40B4-BE49-F238E27FC236}">
              <a16:creationId xmlns:a16="http://schemas.microsoft.com/office/drawing/2014/main" id="{C2EF7336-9D25-4B43-AE0C-9EBEECBA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82" name="Picture 858">
          <a:extLst>
            <a:ext uri="{FF2B5EF4-FFF2-40B4-BE49-F238E27FC236}">
              <a16:creationId xmlns:a16="http://schemas.microsoft.com/office/drawing/2014/main" id="{A4AA9D87-2134-4F47-BA9C-104F678E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83" name="Picture 858">
          <a:extLst>
            <a:ext uri="{FF2B5EF4-FFF2-40B4-BE49-F238E27FC236}">
              <a16:creationId xmlns:a16="http://schemas.microsoft.com/office/drawing/2014/main" id="{A16397DF-F45D-4309-9C61-0ED0475A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84" name="Picture 858">
          <a:extLst>
            <a:ext uri="{FF2B5EF4-FFF2-40B4-BE49-F238E27FC236}">
              <a16:creationId xmlns:a16="http://schemas.microsoft.com/office/drawing/2014/main" id="{1E570964-E638-40DE-ABE5-CABEC220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85" name="Picture 858">
          <a:extLst>
            <a:ext uri="{FF2B5EF4-FFF2-40B4-BE49-F238E27FC236}">
              <a16:creationId xmlns:a16="http://schemas.microsoft.com/office/drawing/2014/main" id="{98D64762-4FF5-4717-BA96-5022D4CB1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86" name="Picture 858">
          <a:extLst>
            <a:ext uri="{FF2B5EF4-FFF2-40B4-BE49-F238E27FC236}">
              <a16:creationId xmlns:a16="http://schemas.microsoft.com/office/drawing/2014/main" id="{A92A073F-065C-4883-AAED-95E4F7DC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87" name="Picture 858">
          <a:extLst>
            <a:ext uri="{FF2B5EF4-FFF2-40B4-BE49-F238E27FC236}">
              <a16:creationId xmlns:a16="http://schemas.microsoft.com/office/drawing/2014/main" id="{C7A08C26-CC16-4991-99F3-74D66B99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88" name="Picture 858">
          <a:extLst>
            <a:ext uri="{FF2B5EF4-FFF2-40B4-BE49-F238E27FC236}">
              <a16:creationId xmlns:a16="http://schemas.microsoft.com/office/drawing/2014/main" id="{673EAB8A-D657-42F9-996A-7B93FBB8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89" name="Picture 858">
          <a:extLst>
            <a:ext uri="{FF2B5EF4-FFF2-40B4-BE49-F238E27FC236}">
              <a16:creationId xmlns:a16="http://schemas.microsoft.com/office/drawing/2014/main" id="{3002D62D-84C2-4349-B329-38D1A18F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90" name="Picture 858">
          <a:extLst>
            <a:ext uri="{FF2B5EF4-FFF2-40B4-BE49-F238E27FC236}">
              <a16:creationId xmlns:a16="http://schemas.microsoft.com/office/drawing/2014/main" id="{085D7ADF-54DA-4999-9758-0C366FDF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91" name="Picture 858">
          <a:extLst>
            <a:ext uri="{FF2B5EF4-FFF2-40B4-BE49-F238E27FC236}">
              <a16:creationId xmlns:a16="http://schemas.microsoft.com/office/drawing/2014/main" id="{F5068579-035F-45D6-BB52-38C39142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92" name="Picture 858">
          <a:extLst>
            <a:ext uri="{FF2B5EF4-FFF2-40B4-BE49-F238E27FC236}">
              <a16:creationId xmlns:a16="http://schemas.microsoft.com/office/drawing/2014/main" id="{B7BF5565-B940-448C-8D5D-458AFD91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93" name="Picture 858">
          <a:extLst>
            <a:ext uri="{FF2B5EF4-FFF2-40B4-BE49-F238E27FC236}">
              <a16:creationId xmlns:a16="http://schemas.microsoft.com/office/drawing/2014/main" id="{E3C61E8D-B9B6-4372-AEFC-E83B6E1A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94" name="Picture 858">
          <a:extLst>
            <a:ext uri="{FF2B5EF4-FFF2-40B4-BE49-F238E27FC236}">
              <a16:creationId xmlns:a16="http://schemas.microsoft.com/office/drawing/2014/main" id="{1028A71D-FA52-4A83-9335-5AF0D00E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95" name="Picture 858">
          <a:extLst>
            <a:ext uri="{FF2B5EF4-FFF2-40B4-BE49-F238E27FC236}">
              <a16:creationId xmlns:a16="http://schemas.microsoft.com/office/drawing/2014/main" id="{6783A27A-2FF1-4D4E-99A0-54696346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96" name="Picture 858">
          <a:extLst>
            <a:ext uri="{FF2B5EF4-FFF2-40B4-BE49-F238E27FC236}">
              <a16:creationId xmlns:a16="http://schemas.microsoft.com/office/drawing/2014/main" id="{E285A736-8613-4607-9DC4-87DE2F5A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97" name="Picture 858">
          <a:extLst>
            <a:ext uri="{FF2B5EF4-FFF2-40B4-BE49-F238E27FC236}">
              <a16:creationId xmlns:a16="http://schemas.microsoft.com/office/drawing/2014/main" id="{AE42985E-86B9-4559-952B-E3DF5D4C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98" name="Picture 858">
          <a:extLst>
            <a:ext uri="{FF2B5EF4-FFF2-40B4-BE49-F238E27FC236}">
              <a16:creationId xmlns:a16="http://schemas.microsoft.com/office/drawing/2014/main" id="{3E33A644-4CA3-430F-9F60-AECFAFE82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99" name="Picture 858">
          <a:extLst>
            <a:ext uri="{FF2B5EF4-FFF2-40B4-BE49-F238E27FC236}">
              <a16:creationId xmlns:a16="http://schemas.microsoft.com/office/drawing/2014/main" id="{10046CD8-6FBA-481C-B458-C53CD570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00" name="Picture 858">
          <a:extLst>
            <a:ext uri="{FF2B5EF4-FFF2-40B4-BE49-F238E27FC236}">
              <a16:creationId xmlns:a16="http://schemas.microsoft.com/office/drawing/2014/main" id="{EC2B0DBA-8584-4E87-9DB8-B01F2DEC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01" name="Picture 858">
          <a:extLst>
            <a:ext uri="{FF2B5EF4-FFF2-40B4-BE49-F238E27FC236}">
              <a16:creationId xmlns:a16="http://schemas.microsoft.com/office/drawing/2014/main" id="{FB652E9F-255A-44C4-BE07-FF778EE4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02" name="Picture 858">
          <a:extLst>
            <a:ext uri="{FF2B5EF4-FFF2-40B4-BE49-F238E27FC236}">
              <a16:creationId xmlns:a16="http://schemas.microsoft.com/office/drawing/2014/main" id="{CD32D1FD-FF03-4079-ADD4-8B4D0E97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03" name="Picture 858">
          <a:extLst>
            <a:ext uri="{FF2B5EF4-FFF2-40B4-BE49-F238E27FC236}">
              <a16:creationId xmlns:a16="http://schemas.microsoft.com/office/drawing/2014/main" id="{1E3E1CE6-BD31-4A4C-8361-C01453608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04" name="Picture 858">
          <a:extLst>
            <a:ext uri="{FF2B5EF4-FFF2-40B4-BE49-F238E27FC236}">
              <a16:creationId xmlns:a16="http://schemas.microsoft.com/office/drawing/2014/main" id="{E9FEA1EB-56ED-4384-AF90-ECBD84EB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05" name="Picture 858">
          <a:extLst>
            <a:ext uri="{FF2B5EF4-FFF2-40B4-BE49-F238E27FC236}">
              <a16:creationId xmlns:a16="http://schemas.microsoft.com/office/drawing/2014/main" id="{285EC13F-6902-4D99-9471-F6D5BE7A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06" name="Picture 858">
          <a:extLst>
            <a:ext uri="{FF2B5EF4-FFF2-40B4-BE49-F238E27FC236}">
              <a16:creationId xmlns:a16="http://schemas.microsoft.com/office/drawing/2014/main" id="{8D156647-4C87-4AF3-A4CB-65803A87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07" name="Picture 858">
          <a:extLst>
            <a:ext uri="{FF2B5EF4-FFF2-40B4-BE49-F238E27FC236}">
              <a16:creationId xmlns:a16="http://schemas.microsoft.com/office/drawing/2014/main" id="{C26D8E54-C2F9-4CBB-8CA0-12198896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08" name="Picture 858">
          <a:extLst>
            <a:ext uri="{FF2B5EF4-FFF2-40B4-BE49-F238E27FC236}">
              <a16:creationId xmlns:a16="http://schemas.microsoft.com/office/drawing/2014/main" id="{F8676271-F229-49C1-91AC-A21FE528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09" name="Picture 858">
          <a:extLst>
            <a:ext uri="{FF2B5EF4-FFF2-40B4-BE49-F238E27FC236}">
              <a16:creationId xmlns:a16="http://schemas.microsoft.com/office/drawing/2014/main" id="{D19A95B4-93F4-437B-91CD-1B0AA08B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10" name="Picture 858">
          <a:extLst>
            <a:ext uri="{FF2B5EF4-FFF2-40B4-BE49-F238E27FC236}">
              <a16:creationId xmlns:a16="http://schemas.microsoft.com/office/drawing/2014/main" id="{8B111822-54EC-4AB7-9572-82117F12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11" name="Picture 858">
          <a:extLst>
            <a:ext uri="{FF2B5EF4-FFF2-40B4-BE49-F238E27FC236}">
              <a16:creationId xmlns:a16="http://schemas.microsoft.com/office/drawing/2014/main" id="{A0368CDD-17C3-4DDA-B29E-7D9810AC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12" name="Picture 858">
          <a:extLst>
            <a:ext uri="{FF2B5EF4-FFF2-40B4-BE49-F238E27FC236}">
              <a16:creationId xmlns:a16="http://schemas.microsoft.com/office/drawing/2014/main" id="{378FB472-C906-42CA-BF8E-2B5F69A3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13" name="Picture 858">
          <a:extLst>
            <a:ext uri="{FF2B5EF4-FFF2-40B4-BE49-F238E27FC236}">
              <a16:creationId xmlns:a16="http://schemas.microsoft.com/office/drawing/2014/main" id="{806B7386-C1CD-4071-A50A-B2923F01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14" name="Picture 858">
          <a:extLst>
            <a:ext uri="{FF2B5EF4-FFF2-40B4-BE49-F238E27FC236}">
              <a16:creationId xmlns:a16="http://schemas.microsoft.com/office/drawing/2014/main" id="{B06AF129-C455-4D39-908D-FA5B4408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15" name="Picture 858">
          <a:extLst>
            <a:ext uri="{FF2B5EF4-FFF2-40B4-BE49-F238E27FC236}">
              <a16:creationId xmlns:a16="http://schemas.microsoft.com/office/drawing/2014/main" id="{51D545CD-31D4-4DD4-BCE9-E80ABAD7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16" name="Picture 858">
          <a:extLst>
            <a:ext uri="{FF2B5EF4-FFF2-40B4-BE49-F238E27FC236}">
              <a16:creationId xmlns:a16="http://schemas.microsoft.com/office/drawing/2014/main" id="{8194F404-FD32-487E-86C7-73AB83EB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17" name="Picture 858">
          <a:extLst>
            <a:ext uri="{FF2B5EF4-FFF2-40B4-BE49-F238E27FC236}">
              <a16:creationId xmlns:a16="http://schemas.microsoft.com/office/drawing/2014/main" id="{F4816CC7-B398-41CF-A6D7-31F5742F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18" name="Picture 858">
          <a:extLst>
            <a:ext uri="{FF2B5EF4-FFF2-40B4-BE49-F238E27FC236}">
              <a16:creationId xmlns:a16="http://schemas.microsoft.com/office/drawing/2014/main" id="{77F3CCCF-0F42-4934-973F-C6547EF4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19" name="Picture 858">
          <a:extLst>
            <a:ext uri="{FF2B5EF4-FFF2-40B4-BE49-F238E27FC236}">
              <a16:creationId xmlns:a16="http://schemas.microsoft.com/office/drawing/2014/main" id="{67A26E65-CD9E-46F6-B520-55A71755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20" name="Picture 858">
          <a:extLst>
            <a:ext uri="{FF2B5EF4-FFF2-40B4-BE49-F238E27FC236}">
              <a16:creationId xmlns:a16="http://schemas.microsoft.com/office/drawing/2014/main" id="{D63F7D9E-F62D-43D1-B047-058E30D32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21" name="Picture 858">
          <a:extLst>
            <a:ext uri="{FF2B5EF4-FFF2-40B4-BE49-F238E27FC236}">
              <a16:creationId xmlns:a16="http://schemas.microsoft.com/office/drawing/2014/main" id="{A3C700C2-AD01-46FC-AE72-0E389084A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22" name="Picture 858">
          <a:extLst>
            <a:ext uri="{FF2B5EF4-FFF2-40B4-BE49-F238E27FC236}">
              <a16:creationId xmlns:a16="http://schemas.microsoft.com/office/drawing/2014/main" id="{727FD6BE-10D9-4B9D-96E6-BBADF74C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23" name="Picture 858">
          <a:extLst>
            <a:ext uri="{FF2B5EF4-FFF2-40B4-BE49-F238E27FC236}">
              <a16:creationId xmlns:a16="http://schemas.microsoft.com/office/drawing/2014/main" id="{23172CB7-10E9-4247-ADA2-449E341C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24" name="Picture 858">
          <a:extLst>
            <a:ext uri="{FF2B5EF4-FFF2-40B4-BE49-F238E27FC236}">
              <a16:creationId xmlns:a16="http://schemas.microsoft.com/office/drawing/2014/main" id="{FB0755BF-5795-4889-8870-5ADC628DD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25" name="Picture 858">
          <a:extLst>
            <a:ext uri="{FF2B5EF4-FFF2-40B4-BE49-F238E27FC236}">
              <a16:creationId xmlns:a16="http://schemas.microsoft.com/office/drawing/2014/main" id="{B1BC4BC5-AC40-41AE-A72D-81D2F682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26" name="Picture 858">
          <a:extLst>
            <a:ext uri="{FF2B5EF4-FFF2-40B4-BE49-F238E27FC236}">
              <a16:creationId xmlns:a16="http://schemas.microsoft.com/office/drawing/2014/main" id="{7389C972-1E00-4CA1-B3C2-606E1907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27" name="Picture 858">
          <a:extLst>
            <a:ext uri="{FF2B5EF4-FFF2-40B4-BE49-F238E27FC236}">
              <a16:creationId xmlns:a16="http://schemas.microsoft.com/office/drawing/2014/main" id="{285BDF0B-70CE-4C1A-9473-80787E68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28" name="Picture 858">
          <a:extLst>
            <a:ext uri="{FF2B5EF4-FFF2-40B4-BE49-F238E27FC236}">
              <a16:creationId xmlns:a16="http://schemas.microsoft.com/office/drawing/2014/main" id="{A3D9DDCE-4F67-40EF-8F6E-202B0D1EA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29" name="Picture 858">
          <a:extLst>
            <a:ext uri="{FF2B5EF4-FFF2-40B4-BE49-F238E27FC236}">
              <a16:creationId xmlns:a16="http://schemas.microsoft.com/office/drawing/2014/main" id="{56B018D3-6E38-4A8A-9148-3A02DDE7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30" name="Picture 858">
          <a:extLst>
            <a:ext uri="{FF2B5EF4-FFF2-40B4-BE49-F238E27FC236}">
              <a16:creationId xmlns:a16="http://schemas.microsoft.com/office/drawing/2014/main" id="{5AF5642E-3E9D-4ED4-A7AA-4E9917F6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31" name="Picture 858">
          <a:extLst>
            <a:ext uri="{FF2B5EF4-FFF2-40B4-BE49-F238E27FC236}">
              <a16:creationId xmlns:a16="http://schemas.microsoft.com/office/drawing/2014/main" id="{0221A4C7-8B1F-45E6-9817-3CF4ACF2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32" name="Picture 858">
          <a:extLst>
            <a:ext uri="{FF2B5EF4-FFF2-40B4-BE49-F238E27FC236}">
              <a16:creationId xmlns:a16="http://schemas.microsoft.com/office/drawing/2014/main" id="{680DD93A-005C-486A-94C2-F78FC370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33" name="Picture 858">
          <a:extLst>
            <a:ext uri="{FF2B5EF4-FFF2-40B4-BE49-F238E27FC236}">
              <a16:creationId xmlns:a16="http://schemas.microsoft.com/office/drawing/2014/main" id="{700188A2-EB94-4E3A-8C39-F8F30B0B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34" name="Picture 858">
          <a:extLst>
            <a:ext uri="{FF2B5EF4-FFF2-40B4-BE49-F238E27FC236}">
              <a16:creationId xmlns:a16="http://schemas.microsoft.com/office/drawing/2014/main" id="{08883485-1CEE-4C7B-A570-87CC2DB7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35" name="Picture 858">
          <a:extLst>
            <a:ext uri="{FF2B5EF4-FFF2-40B4-BE49-F238E27FC236}">
              <a16:creationId xmlns:a16="http://schemas.microsoft.com/office/drawing/2014/main" id="{6BEEDEED-AA9D-4487-A89E-982B9014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36" name="Picture 858">
          <a:extLst>
            <a:ext uri="{FF2B5EF4-FFF2-40B4-BE49-F238E27FC236}">
              <a16:creationId xmlns:a16="http://schemas.microsoft.com/office/drawing/2014/main" id="{244F69AA-C3B6-4DB5-A86D-02365384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37" name="Picture 858">
          <a:extLst>
            <a:ext uri="{FF2B5EF4-FFF2-40B4-BE49-F238E27FC236}">
              <a16:creationId xmlns:a16="http://schemas.microsoft.com/office/drawing/2014/main" id="{01A474E3-1C95-47A6-86B2-6A459E5E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38" name="Picture 858">
          <a:extLst>
            <a:ext uri="{FF2B5EF4-FFF2-40B4-BE49-F238E27FC236}">
              <a16:creationId xmlns:a16="http://schemas.microsoft.com/office/drawing/2014/main" id="{23C9D3D5-446D-4C52-9C40-9DF51870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39" name="Picture 858">
          <a:extLst>
            <a:ext uri="{FF2B5EF4-FFF2-40B4-BE49-F238E27FC236}">
              <a16:creationId xmlns:a16="http://schemas.microsoft.com/office/drawing/2014/main" id="{720B9393-27B0-4371-8221-26EB751F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40" name="Picture 858">
          <a:extLst>
            <a:ext uri="{FF2B5EF4-FFF2-40B4-BE49-F238E27FC236}">
              <a16:creationId xmlns:a16="http://schemas.microsoft.com/office/drawing/2014/main" id="{6BEFCAF8-16D9-433D-8FA8-A835C143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41" name="Picture 858">
          <a:extLst>
            <a:ext uri="{FF2B5EF4-FFF2-40B4-BE49-F238E27FC236}">
              <a16:creationId xmlns:a16="http://schemas.microsoft.com/office/drawing/2014/main" id="{0FA4FCDA-1E75-4ED5-A6AB-0340E146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42" name="Picture 858">
          <a:extLst>
            <a:ext uri="{FF2B5EF4-FFF2-40B4-BE49-F238E27FC236}">
              <a16:creationId xmlns:a16="http://schemas.microsoft.com/office/drawing/2014/main" id="{BBBD38C1-3E53-4E17-A2C6-1939EE05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43" name="Picture 858">
          <a:extLst>
            <a:ext uri="{FF2B5EF4-FFF2-40B4-BE49-F238E27FC236}">
              <a16:creationId xmlns:a16="http://schemas.microsoft.com/office/drawing/2014/main" id="{7BF53689-DB0C-4B80-ABB0-E05714D7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44" name="Picture 858">
          <a:extLst>
            <a:ext uri="{FF2B5EF4-FFF2-40B4-BE49-F238E27FC236}">
              <a16:creationId xmlns:a16="http://schemas.microsoft.com/office/drawing/2014/main" id="{86162701-EFB9-4D0A-83C0-9B8A534B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45" name="Picture 858">
          <a:extLst>
            <a:ext uri="{FF2B5EF4-FFF2-40B4-BE49-F238E27FC236}">
              <a16:creationId xmlns:a16="http://schemas.microsoft.com/office/drawing/2014/main" id="{3FF2C81A-D5FF-4098-AE31-8168CD46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46" name="Picture 858">
          <a:extLst>
            <a:ext uri="{FF2B5EF4-FFF2-40B4-BE49-F238E27FC236}">
              <a16:creationId xmlns:a16="http://schemas.microsoft.com/office/drawing/2014/main" id="{9DEDC955-7846-4BE1-8947-B17240BB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47" name="Picture 858">
          <a:extLst>
            <a:ext uri="{FF2B5EF4-FFF2-40B4-BE49-F238E27FC236}">
              <a16:creationId xmlns:a16="http://schemas.microsoft.com/office/drawing/2014/main" id="{4DF8B329-0919-470A-AC3F-6C0B697C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48" name="Picture 858">
          <a:extLst>
            <a:ext uri="{FF2B5EF4-FFF2-40B4-BE49-F238E27FC236}">
              <a16:creationId xmlns:a16="http://schemas.microsoft.com/office/drawing/2014/main" id="{63C6FFE9-5B46-494D-98C6-807947B4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49" name="Picture 858">
          <a:extLst>
            <a:ext uri="{FF2B5EF4-FFF2-40B4-BE49-F238E27FC236}">
              <a16:creationId xmlns:a16="http://schemas.microsoft.com/office/drawing/2014/main" id="{BED5C5BA-5360-4881-B08A-B08F7E4C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50" name="Picture 858">
          <a:extLst>
            <a:ext uri="{FF2B5EF4-FFF2-40B4-BE49-F238E27FC236}">
              <a16:creationId xmlns:a16="http://schemas.microsoft.com/office/drawing/2014/main" id="{F509AC1E-0E18-4B47-AA14-E7BAD6EA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51" name="Picture 858">
          <a:extLst>
            <a:ext uri="{FF2B5EF4-FFF2-40B4-BE49-F238E27FC236}">
              <a16:creationId xmlns:a16="http://schemas.microsoft.com/office/drawing/2014/main" id="{AA34F791-0CA8-4FE5-B305-8C100296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52" name="Picture 858">
          <a:extLst>
            <a:ext uri="{FF2B5EF4-FFF2-40B4-BE49-F238E27FC236}">
              <a16:creationId xmlns:a16="http://schemas.microsoft.com/office/drawing/2014/main" id="{488A1359-BFCA-4ADD-B8CC-60D8633E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53" name="Picture 858">
          <a:extLst>
            <a:ext uri="{FF2B5EF4-FFF2-40B4-BE49-F238E27FC236}">
              <a16:creationId xmlns:a16="http://schemas.microsoft.com/office/drawing/2014/main" id="{A6E08AF6-05EE-4100-8A11-808CF844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54" name="Picture 858">
          <a:extLst>
            <a:ext uri="{FF2B5EF4-FFF2-40B4-BE49-F238E27FC236}">
              <a16:creationId xmlns:a16="http://schemas.microsoft.com/office/drawing/2014/main" id="{D371BE35-799C-46DD-AF5E-CCCA048D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55" name="Picture 858">
          <a:extLst>
            <a:ext uri="{FF2B5EF4-FFF2-40B4-BE49-F238E27FC236}">
              <a16:creationId xmlns:a16="http://schemas.microsoft.com/office/drawing/2014/main" id="{0F6BB378-66D1-49ED-96FC-045B3AE5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56" name="Picture 858">
          <a:extLst>
            <a:ext uri="{FF2B5EF4-FFF2-40B4-BE49-F238E27FC236}">
              <a16:creationId xmlns:a16="http://schemas.microsoft.com/office/drawing/2014/main" id="{CC76E0CB-3A4E-461D-A36D-2718819B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57" name="Picture 858">
          <a:extLst>
            <a:ext uri="{FF2B5EF4-FFF2-40B4-BE49-F238E27FC236}">
              <a16:creationId xmlns:a16="http://schemas.microsoft.com/office/drawing/2014/main" id="{B9FCE162-B17D-4DA7-A23D-0D58C49F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58" name="Picture 858">
          <a:extLst>
            <a:ext uri="{FF2B5EF4-FFF2-40B4-BE49-F238E27FC236}">
              <a16:creationId xmlns:a16="http://schemas.microsoft.com/office/drawing/2014/main" id="{0DB52367-0401-4437-8DEA-59F6A15E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59" name="Picture 858">
          <a:extLst>
            <a:ext uri="{FF2B5EF4-FFF2-40B4-BE49-F238E27FC236}">
              <a16:creationId xmlns:a16="http://schemas.microsoft.com/office/drawing/2014/main" id="{5B80A3CC-C68C-47F2-A3AE-58428490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60" name="Picture 858">
          <a:extLst>
            <a:ext uri="{FF2B5EF4-FFF2-40B4-BE49-F238E27FC236}">
              <a16:creationId xmlns:a16="http://schemas.microsoft.com/office/drawing/2014/main" id="{7108FCEC-2F67-4357-B8A4-5016D859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61" name="Picture 858">
          <a:extLst>
            <a:ext uri="{FF2B5EF4-FFF2-40B4-BE49-F238E27FC236}">
              <a16:creationId xmlns:a16="http://schemas.microsoft.com/office/drawing/2014/main" id="{1175659A-63B4-4F5B-A720-6540A58F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62" name="Picture 858">
          <a:extLst>
            <a:ext uri="{FF2B5EF4-FFF2-40B4-BE49-F238E27FC236}">
              <a16:creationId xmlns:a16="http://schemas.microsoft.com/office/drawing/2014/main" id="{7163FC59-37DD-4AA1-9AD1-34401500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63" name="Picture 858">
          <a:extLst>
            <a:ext uri="{FF2B5EF4-FFF2-40B4-BE49-F238E27FC236}">
              <a16:creationId xmlns:a16="http://schemas.microsoft.com/office/drawing/2014/main" id="{3A64E2BA-C500-4866-B77A-B5B0DAA7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64" name="Picture 858">
          <a:extLst>
            <a:ext uri="{FF2B5EF4-FFF2-40B4-BE49-F238E27FC236}">
              <a16:creationId xmlns:a16="http://schemas.microsoft.com/office/drawing/2014/main" id="{9BB0F57A-F7C9-4975-9400-807D0F60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65" name="Picture 858">
          <a:extLst>
            <a:ext uri="{FF2B5EF4-FFF2-40B4-BE49-F238E27FC236}">
              <a16:creationId xmlns:a16="http://schemas.microsoft.com/office/drawing/2014/main" id="{948508E2-8C56-4301-9D8F-91D4B929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66" name="Picture 858">
          <a:extLst>
            <a:ext uri="{FF2B5EF4-FFF2-40B4-BE49-F238E27FC236}">
              <a16:creationId xmlns:a16="http://schemas.microsoft.com/office/drawing/2014/main" id="{3F8DA210-6AC3-4701-9767-64B35537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67" name="Picture 858">
          <a:extLst>
            <a:ext uri="{FF2B5EF4-FFF2-40B4-BE49-F238E27FC236}">
              <a16:creationId xmlns:a16="http://schemas.microsoft.com/office/drawing/2014/main" id="{666CA5B6-F3A9-43F1-AB5B-EFD238F0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68" name="Picture 858">
          <a:extLst>
            <a:ext uri="{FF2B5EF4-FFF2-40B4-BE49-F238E27FC236}">
              <a16:creationId xmlns:a16="http://schemas.microsoft.com/office/drawing/2014/main" id="{7B5906BA-B819-476F-A6B5-7BCC68DC2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69" name="Picture 858">
          <a:extLst>
            <a:ext uri="{FF2B5EF4-FFF2-40B4-BE49-F238E27FC236}">
              <a16:creationId xmlns:a16="http://schemas.microsoft.com/office/drawing/2014/main" id="{3AAD77ED-74D2-4B71-A73B-6089B759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70" name="Picture 858">
          <a:extLst>
            <a:ext uri="{FF2B5EF4-FFF2-40B4-BE49-F238E27FC236}">
              <a16:creationId xmlns:a16="http://schemas.microsoft.com/office/drawing/2014/main" id="{38AFD87A-D81F-4341-87AE-0CE17985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71" name="Picture 858">
          <a:extLst>
            <a:ext uri="{FF2B5EF4-FFF2-40B4-BE49-F238E27FC236}">
              <a16:creationId xmlns:a16="http://schemas.microsoft.com/office/drawing/2014/main" id="{4EAA8754-56FA-4BAD-AB1E-690AF2E2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72" name="Picture 858">
          <a:extLst>
            <a:ext uri="{FF2B5EF4-FFF2-40B4-BE49-F238E27FC236}">
              <a16:creationId xmlns:a16="http://schemas.microsoft.com/office/drawing/2014/main" id="{FBA8AC78-4056-48C9-A47A-7F25F36A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73" name="Picture 858">
          <a:extLst>
            <a:ext uri="{FF2B5EF4-FFF2-40B4-BE49-F238E27FC236}">
              <a16:creationId xmlns:a16="http://schemas.microsoft.com/office/drawing/2014/main" id="{D940DB0E-76DF-4806-B6A8-3EBE6BD1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74" name="Picture 858">
          <a:extLst>
            <a:ext uri="{FF2B5EF4-FFF2-40B4-BE49-F238E27FC236}">
              <a16:creationId xmlns:a16="http://schemas.microsoft.com/office/drawing/2014/main" id="{FB0923A4-816F-4079-9573-EC7D15BE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75" name="Picture 858">
          <a:extLst>
            <a:ext uri="{FF2B5EF4-FFF2-40B4-BE49-F238E27FC236}">
              <a16:creationId xmlns:a16="http://schemas.microsoft.com/office/drawing/2014/main" id="{FC2D0995-A34B-49DA-9E27-6F5461FC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76" name="Picture 858">
          <a:extLst>
            <a:ext uri="{FF2B5EF4-FFF2-40B4-BE49-F238E27FC236}">
              <a16:creationId xmlns:a16="http://schemas.microsoft.com/office/drawing/2014/main" id="{37C2A8A3-1908-4349-8FCA-C9C1026C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77" name="Picture 858">
          <a:extLst>
            <a:ext uri="{FF2B5EF4-FFF2-40B4-BE49-F238E27FC236}">
              <a16:creationId xmlns:a16="http://schemas.microsoft.com/office/drawing/2014/main" id="{DF80AD71-13A9-468F-BFBC-4398AB16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78" name="Picture 858">
          <a:extLst>
            <a:ext uri="{FF2B5EF4-FFF2-40B4-BE49-F238E27FC236}">
              <a16:creationId xmlns:a16="http://schemas.microsoft.com/office/drawing/2014/main" id="{203EB8FC-A24A-433D-A715-87CC496C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79" name="Picture 858">
          <a:extLst>
            <a:ext uri="{FF2B5EF4-FFF2-40B4-BE49-F238E27FC236}">
              <a16:creationId xmlns:a16="http://schemas.microsoft.com/office/drawing/2014/main" id="{D18F304D-5C9A-4B1D-8038-156FB8F2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80" name="Picture 858">
          <a:extLst>
            <a:ext uri="{FF2B5EF4-FFF2-40B4-BE49-F238E27FC236}">
              <a16:creationId xmlns:a16="http://schemas.microsoft.com/office/drawing/2014/main" id="{4C5546F2-5D8B-4D01-996F-B9E97E7F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81" name="Picture 858">
          <a:extLst>
            <a:ext uri="{FF2B5EF4-FFF2-40B4-BE49-F238E27FC236}">
              <a16:creationId xmlns:a16="http://schemas.microsoft.com/office/drawing/2014/main" id="{96231388-CA2D-41EB-9107-F8C44A40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82" name="Picture 858">
          <a:extLst>
            <a:ext uri="{FF2B5EF4-FFF2-40B4-BE49-F238E27FC236}">
              <a16:creationId xmlns:a16="http://schemas.microsoft.com/office/drawing/2014/main" id="{A356BE71-B08E-4468-A735-9EB786A2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83" name="Picture 858">
          <a:extLst>
            <a:ext uri="{FF2B5EF4-FFF2-40B4-BE49-F238E27FC236}">
              <a16:creationId xmlns:a16="http://schemas.microsoft.com/office/drawing/2014/main" id="{300C575D-13A6-469A-8BB7-03DD02A5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184" name="Picture 858">
          <a:extLst>
            <a:ext uri="{FF2B5EF4-FFF2-40B4-BE49-F238E27FC236}">
              <a16:creationId xmlns:a16="http://schemas.microsoft.com/office/drawing/2014/main" id="{188DC402-817C-4812-B2EB-4580F6F9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85" name="Picture 858">
          <a:extLst>
            <a:ext uri="{FF2B5EF4-FFF2-40B4-BE49-F238E27FC236}">
              <a16:creationId xmlns:a16="http://schemas.microsoft.com/office/drawing/2014/main" id="{F6DC7013-2287-444C-894F-2CBD07319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86" name="Picture 858">
          <a:extLst>
            <a:ext uri="{FF2B5EF4-FFF2-40B4-BE49-F238E27FC236}">
              <a16:creationId xmlns:a16="http://schemas.microsoft.com/office/drawing/2014/main" id="{8B627C38-50E4-48CC-855B-885EEBC7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87" name="Picture 858">
          <a:extLst>
            <a:ext uri="{FF2B5EF4-FFF2-40B4-BE49-F238E27FC236}">
              <a16:creationId xmlns:a16="http://schemas.microsoft.com/office/drawing/2014/main" id="{B909FCC7-CC54-41BC-A785-6BA1F41E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88" name="Picture 858">
          <a:extLst>
            <a:ext uri="{FF2B5EF4-FFF2-40B4-BE49-F238E27FC236}">
              <a16:creationId xmlns:a16="http://schemas.microsoft.com/office/drawing/2014/main" id="{2683E439-36BA-4EE2-8B99-9E205BE5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89" name="Picture 858">
          <a:extLst>
            <a:ext uri="{FF2B5EF4-FFF2-40B4-BE49-F238E27FC236}">
              <a16:creationId xmlns:a16="http://schemas.microsoft.com/office/drawing/2014/main" id="{98ED8062-7BAF-4D68-A35C-2ECF7B87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90" name="Picture 858">
          <a:extLst>
            <a:ext uri="{FF2B5EF4-FFF2-40B4-BE49-F238E27FC236}">
              <a16:creationId xmlns:a16="http://schemas.microsoft.com/office/drawing/2014/main" id="{64BC2333-B4B8-4423-B175-5AD4C835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91" name="Picture 858">
          <a:extLst>
            <a:ext uri="{FF2B5EF4-FFF2-40B4-BE49-F238E27FC236}">
              <a16:creationId xmlns:a16="http://schemas.microsoft.com/office/drawing/2014/main" id="{E264E3C4-1792-433D-83A2-04411122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92" name="Picture 858">
          <a:extLst>
            <a:ext uri="{FF2B5EF4-FFF2-40B4-BE49-F238E27FC236}">
              <a16:creationId xmlns:a16="http://schemas.microsoft.com/office/drawing/2014/main" id="{876CE306-E7FB-4C0D-81ED-20911780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93" name="Picture 858">
          <a:extLst>
            <a:ext uri="{FF2B5EF4-FFF2-40B4-BE49-F238E27FC236}">
              <a16:creationId xmlns:a16="http://schemas.microsoft.com/office/drawing/2014/main" id="{5291338F-A90B-4FDD-B265-AA1BB00D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94" name="Picture 858">
          <a:extLst>
            <a:ext uri="{FF2B5EF4-FFF2-40B4-BE49-F238E27FC236}">
              <a16:creationId xmlns:a16="http://schemas.microsoft.com/office/drawing/2014/main" id="{3AB8E992-8BFF-4688-B443-F4767D5E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95" name="Picture 858">
          <a:extLst>
            <a:ext uri="{FF2B5EF4-FFF2-40B4-BE49-F238E27FC236}">
              <a16:creationId xmlns:a16="http://schemas.microsoft.com/office/drawing/2014/main" id="{1F25F8DF-268B-49EF-8868-2EF203B6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96" name="Picture 858">
          <a:extLst>
            <a:ext uri="{FF2B5EF4-FFF2-40B4-BE49-F238E27FC236}">
              <a16:creationId xmlns:a16="http://schemas.microsoft.com/office/drawing/2014/main" id="{20802E25-3065-46CA-9B43-3D43530F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97" name="Picture 858">
          <a:extLst>
            <a:ext uri="{FF2B5EF4-FFF2-40B4-BE49-F238E27FC236}">
              <a16:creationId xmlns:a16="http://schemas.microsoft.com/office/drawing/2014/main" id="{B2CEE90F-BAD9-4097-ABCA-DF9946FB1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98" name="Picture 858">
          <a:extLst>
            <a:ext uri="{FF2B5EF4-FFF2-40B4-BE49-F238E27FC236}">
              <a16:creationId xmlns:a16="http://schemas.microsoft.com/office/drawing/2014/main" id="{079853AF-3056-4945-A4DD-EB9C94EB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199" name="Picture 858">
          <a:extLst>
            <a:ext uri="{FF2B5EF4-FFF2-40B4-BE49-F238E27FC236}">
              <a16:creationId xmlns:a16="http://schemas.microsoft.com/office/drawing/2014/main" id="{D2B6C79E-F471-4ED8-9AD9-81D6328F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00" name="Picture 858">
          <a:extLst>
            <a:ext uri="{FF2B5EF4-FFF2-40B4-BE49-F238E27FC236}">
              <a16:creationId xmlns:a16="http://schemas.microsoft.com/office/drawing/2014/main" id="{A33634DA-9761-49DE-8323-D78795AD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01" name="Picture 858">
          <a:extLst>
            <a:ext uri="{FF2B5EF4-FFF2-40B4-BE49-F238E27FC236}">
              <a16:creationId xmlns:a16="http://schemas.microsoft.com/office/drawing/2014/main" id="{2EE3E8EC-4B6E-427F-A2DC-4DB88212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02" name="Picture 858">
          <a:extLst>
            <a:ext uri="{FF2B5EF4-FFF2-40B4-BE49-F238E27FC236}">
              <a16:creationId xmlns:a16="http://schemas.microsoft.com/office/drawing/2014/main" id="{48A56390-4E42-466B-842B-CDC23D94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03" name="Picture 858">
          <a:extLst>
            <a:ext uri="{FF2B5EF4-FFF2-40B4-BE49-F238E27FC236}">
              <a16:creationId xmlns:a16="http://schemas.microsoft.com/office/drawing/2014/main" id="{EE9692E2-9302-4CE4-8697-888FD6B7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04" name="Picture 858">
          <a:extLst>
            <a:ext uri="{FF2B5EF4-FFF2-40B4-BE49-F238E27FC236}">
              <a16:creationId xmlns:a16="http://schemas.microsoft.com/office/drawing/2014/main" id="{4D7C3ABA-45F9-46B9-8259-8F31A5FA4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05" name="Picture 858">
          <a:extLst>
            <a:ext uri="{FF2B5EF4-FFF2-40B4-BE49-F238E27FC236}">
              <a16:creationId xmlns:a16="http://schemas.microsoft.com/office/drawing/2014/main" id="{052B00F5-CA94-48C5-B61D-AFAB1557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06" name="Picture 858">
          <a:extLst>
            <a:ext uri="{FF2B5EF4-FFF2-40B4-BE49-F238E27FC236}">
              <a16:creationId xmlns:a16="http://schemas.microsoft.com/office/drawing/2014/main" id="{3963D466-AF5E-4A3A-9AE2-71E07417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07" name="Picture 858">
          <a:extLst>
            <a:ext uri="{FF2B5EF4-FFF2-40B4-BE49-F238E27FC236}">
              <a16:creationId xmlns:a16="http://schemas.microsoft.com/office/drawing/2014/main" id="{2A6FD0AF-A5C0-4C61-A26B-7316080A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08" name="Picture 858">
          <a:extLst>
            <a:ext uri="{FF2B5EF4-FFF2-40B4-BE49-F238E27FC236}">
              <a16:creationId xmlns:a16="http://schemas.microsoft.com/office/drawing/2014/main" id="{789461F4-A76D-4CF5-A275-E9D456AD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09" name="Picture 858">
          <a:extLst>
            <a:ext uri="{FF2B5EF4-FFF2-40B4-BE49-F238E27FC236}">
              <a16:creationId xmlns:a16="http://schemas.microsoft.com/office/drawing/2014/main" id="{3626A726-81DF-4385-80DA-B4C21658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10" name="Picture 858">
          <a:extLst>
            <a:ext uri="{FF2B5EF4-FFF2-40B4-BE49-F238E27FC236}">
              <a16:creationId xmlns:a16="http://schemas.microsoft.com/office/drawing/2014/main" id="{7A9EF058-4138-409B-AFCA-7BEE227C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11" name="Picture 858">
          <a:extLst>
            <a:ext uri="{FF2B5EF4-FFF2-40B4-BE49-F238E27FC236}">
              <a16:creationId xmlns:a16="http://schemas.microsoft.com/office/drawing/2014/main" id="{616E3E44-93D2-4F29-91FE-C625B4B8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12" name="Picture 858">
          <a:extLst>
            <a:ext uri="{FF2B5EF4-FFF2-40B4-BE49-F238E27FC236}">
              <a16:creationId xmlns:a16="http://schemas.microsoft.com/office/drawing/2014/main" id="{D8317D59-3AAB-48BB-B450-BA2ABF5C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13" name="Picture 858">
          <a:extLst>
            <a:ext uri="{FF2B5EF4-FFF2-40B4-BE49-F238E27FC236}">
              <a16:creationId xmlns:a16="http://schemas.microsoft.com/office/drawing/2014/main" id="{9A1E0430-9842-4783-80C4-F4E0619D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14" name="Picture 858">
          <a:extLst>
            <a:ext uri="{FF2B5EF4-FFF2-40B4-BE49-F238E27FC236}">
              <a16:creationId xmlns:a16="http://schemas.microsoft.com/office/drawing/2014/main" id="{D522075E-18E6-4C77-A123-4D343719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15" name="Picture 858">
          <a:extLst>
            <a:ext uri="{FF2B5EF4-FFF2-40B4-BE49-F238E27FC236}">
              <a16:creationId xmlns:a16="http://schemas.microsoft.com/office/drawing/2014/main" id="{D2996254-6759-40B8-A0C1-2B92342C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16" name="Picture 858">
          <a:extLst>
            <a:ext uri="{FF2B5EF4-FFF2-40B4-BE49-F238E27FC236}">
              <a16:creationId xmlns:a16="http://schemas.microsoft.com/office/drawing/2014/main" id="{5B8D4998-C8E9-4B07-ABBB-5B155E2D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17" name="Picture 858">
          <a:extLst>
            <a:ext uri="{FF2B5EF4-FFF2-40B4-BE49-F238E27FC236}">
              <a16:creationId xmlns:a16="http://schemas.microsoft.com/office/drawing/2014/main" id="{4E6F766D-6A9A-4FBB-894C-B42F9C53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18" name="Picture 858">
          <a:extLst>
            <a:ext uri="{FF2B5EF4-FFF2-40B4-BE49-F238E27FC236}">
              <a16:creationId xmlns:a16="http://schemas.microsoft.com/office/drawing/2014/main" id="{D6F311EB-F80C-45B7-BF4A-FBFF19E1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19" name="Picture 858">
          <a:extLst>
            <a:ext uri="{FF2B5EF4-FFF2-40B4-BE49-F238E27FC236}">
              <a16:creationId xmlns:a16="http://schemas.microsoft.com/office/drawing/2014/main" id="{6F425DE7-1872-429E-80A4-75321536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20" name="Picture 858">
          <a:extLst>
            <a:ext uri="{FF2B5EF4-FFF2-40B4-BE49-F238E27FC236}">
              <a16:creationId xmlns:a16="http://schemas.microsoft.com/office/drawing/2014/main" id="{58DC112C-0018-4ACE-82AA-FD7501CF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21" name="Picture 858">
          <a:extLst>
            <a:ext uri="{FF2B5EF4-FFF2-40B4-BE49-F238E27FC236}">
              <a16:creationId xmlns:a16="http://schemas.microsoft.com/office/drawing/2014/main" id="{F54BBDCD-1266-4157-9749-BB0C33D1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22" name="Picture 858">
          <a:extLst>
            <a:ext uri="{FF2B5EF4-FFF2-40B4-BE49-F238E27FC236}">
              <a16:creationId xmlns:a16="http://schemas.microsoft.com/office/drawing/2014/main" id="{67A5D23B-42BC-497A-8933-2D6DAA73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23" name="Picture 858">
          <a:extLst>
            <a:ext uri="{FF2B5EF4-FFF2-40B4-BE49-F238E27FC236}">
              <a16:creationId xmlns:a16="http://schemas.microsoft.com/office/drawing/2014/main" id="{E5253D3F-2921-4C5F-9131-3CA56EB9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24" name="Picture 858">
          <a:extLst>
            <a:ext uri="{FF2B5EF4-FFF2-40B4-BE49-F238E27FC236}">
              <a16:creationId xmlns:a16="http://schemas.microsoft.com/office/drawing/2014/main" id="{0DCA6D96-F33C-4051-8811-4B4E5860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25" name="Picture 858">
          <a:extLst>
            <a:ext uri="{FF2B5EF4-FFF2-40B4-BE49-F238E27FC236}">
              <a16:creationId xmlns:a16="http://schemas.microsoft.com/office/drawing/2014/main" id="{C3AEC325-66AD-4BFC-ADA3-EAA8521D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26" name="Picture 858">
          <a:extLst>
            <a:ext uri="{FF2B5EF4-FFF2-40B4-BE49-F238E27FC236}">
              <a16:creationId xmlns:a16="http://schemas.microsoft.com/office/drawing/2014/main" id="{EAD5218A-3314-4DAF-B1F0-CAAF4F11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27" name="Picture 858">
          <a:extLst>
            <a:ext uri="{FF2B5EF4-FFF2-40B4-BE49-F238E27FC236}">
              <a16:creationId xmlns:a16="http://schemas.microsoft.com/office/drawing/2014/main" id="{80C61B11-5E9F-4D73-8C18-A835F762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28" name="Picture 858">
          <a:extLst>
            <a:ext uri="{FF2B5EF4-FFF2-40B4-BE49-F238E27FC236}">
              <a16:creationId xmlns:a16="http://schemas.microsoft.com/office/drawing/2014/main" id="{13C1A957-01DC-4F24-8FEE-E6A5C022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29" name="Picture 858">
          <a:extLst>
            <a:ext uri="{FF2B5EF4-FFF2-40B4-BE49-F238E27FC236}">
              <a16:creationId xmlns:a16="http://schemas.microsoft.com/office/drawing/2014/main" id="{45A7CFDF-4445-4D4B-9FCE-27988F39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30" name="Picture 858">
          <a:extLst>
            <a:ext uri="{FF2B5EF4-FFF2-40B4-BE49-F238E27FC236}">
              <a16:creationId xmlns:a16="http://schemas.microsoft.com/office/drawing/2014/main" id="{15326FED-C50C-4409-8976-108DDC7E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31" name="Picture 858">
          <a:extLst>
            <a:ext uri="{FF2B5EF4-FFF2-40B4-BE49-F238E27FC236}">
              <a16:creationId xmlns:a16="http://schemas.microsoft.com/office/drawing/2014/main" id="{8F4C721E-D3CE-4B6A-8961-897057E4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32" name="Picture 858">
          <a:extLst>
            <a:ext uri="{FF2B5EF4-FFF2-40B4-BE49-F238E27FC236}">
              <a16:creationId xmlns:a16="http://schemas.microsoft.com/office/drawing/2014/main" id="{62AC9AFD-9817-478A-9B22-7BE08100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33" name="Picture 858">
          <a:extLst>
            <a:ext uri="{FF2B5EF4-FFF2-40B4-BE49-F238E27FC236}">
              <a16:creationId xmlns:a16="http://schemas.microsoft.com/office/drawing/2014/main" id="{F80CDC60-7178-4653-AFEB-FD6F6D48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34" name="Picture 858">
          <a:extLst>
            <a:ext uri="{FF2B5EF4-FFF2-40B4-BE49-F238E27FC236}">
              <a16:creationId xmlns:a16="http://schemas.microsoft.com/office/drawing/2014/main" id="{8F0BCA9F-CF6C-4025-8E30-4992EBCC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35" name="Picture 858">
          <a:extLst>
            <a:ext uri="{FF2B5EF4-FFF2-40B4-BE49-F238E27FC236}">
              <a16:creationId xmlns:a16="http://schemas.microsoft.com/office/drawing/2014/main" id="{D38F6558-1425-460A-AC2E-ABA81FD7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36" name="Picture 858">
          <a:extLst>
            <a:ext uri="{FF2B5EF4-FFF2-40B4-BE49-F238E27FC236}">
              <a16:creationId xmlns:a16="http://schemas.microsoft.com/office/drawing/2014/main" id="{E71F1AF8-FBBB-47E1-B18B-4FF494BE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37" name="Picture 858">
          <a:extLst>
            <a:ext uri="{FF2B5EF4-FFF2-40B4-BE49-F238E27FC236}">
              <a16:creationId xmlns:a16="http://schemas.microsoft.com/office/drawing/2014/main" id="{C129E45D-C5F3-4205-B8EE-78C4C92B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38" name="Picture 858">
          <a:extLst>
            <a:ext uri="{FF2B5EF4-FFF2-40B4-BE49-F238E27FC236}">
              <a16:creationId xmlns:a16="http://schemas.microsoft.com/office/drawing/2014/main" id="{762D1386-B1C4-4CB8-9CA7-E8A81B41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39" name="Picture 858">
          <a:extLst>
            <a:ext uri="{FF2B5EF4-FFF2-40B4-BE49-F238E27FC236}">
              <a16:creationId xmlns:a16="http://schemas.microsoft.com/office/drawing/2014/main" id="{F9352CEE-7652-4D02-AA93-33DF093E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40" name="Picture 858">
          <a:extLst>
            <a:ext uri="{FF2B5EF4-FFF2-40B4-BE49-F238E27FC236}">
              <a16:creationId xmlns:a16="http://schemas.microsoft.com/office/drawing/2014/main" id="{3E828883-B37C-4784-B525-7D37A73D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41" name="Picture 858">
          <a:extLst>
            <a:ext uri="{FF2B5EF4-FFF2-40B4-BE49-F238E27FC236}">
              <a16:creationId xmlns:a16="http://schemas.microsoft.com/office/drawing/2014/main" id="{6EE1EE09-491D-4A65-B600-01AFD9B1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42" name="Picture 858">
          <a:extLst>
            <a:ext uri="{FF2B5EF4-FFF2-40B4-BE49-F238E27FC236}">
              <a16:creationId xmlns:a16="http://schemas.microsoft.com/office/drawing/2014/main" id="{1D1147A0-BDED-47FC-9E6F-C92F331D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43" name="Picture 858">
          <a:extLst>
            <a:ext uri="{FF2B5EF4-FFF2-40B4-BE49-F238E27FC236}">
              <a16:creationId xmlns:a16="http://schemas.microsoft.com/office/drawing/2014/main" id="{F35D01CC-9988-4F14-81EF-AB02D3B1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44" name="Picture 858">
          <a:extLst>
            <a:ext uri="{FF2B5EF4-FFF2-40B4-BE49-F238E27FC236}">
              <a16:creationId xmlns:a16="http://schemas.microsoft.com/office/drawing/2014/main" id="{5855ED1E-2F5C-4F25-BEC4-BB47EC30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45" name="Picture 858">
          <a:extLst>
            <a:ext uri="{FF2B5EF4-FFF2-40B4-BE49-F238E27FC236}">
              <a16:creationId xmlns:a16="http://schemas.microsoft.com/office/drawing/2014/main" id="{2584D53A-6306-4E1C-BC23-93585C86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46" name="Picture 858">
          <a:extLst>
            <a:ext uri="{FF2B5EF4-FFF2-40B4-BE49-F238E27FC236}">
              <a16:creationId xmlns:a16="http://schemas.microsoft.com/office/drawing/2014/main" id="{91A6E1BE-B45D-4F59-960F-BBC3AB62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47" name="Picture 858">
          <a:extLst>
            <a:ext uri="{FF2B5EF4-FFF2-40B4-BE49-F238E27FC236}">
              <a16:creationId xmlns:a16="http://schemas.microsoft.com/office/drawing/2014/main" id="{0BD2A3B5-86FB-46D7-969C-67496416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48" name="Picture 858">
          <a:extLst>
            <a:ext uri="{FF2B5EF4-FFF2-40B4-BE49-F238E27FC236}">
              <a16:creationId xmlns:a16="http://schemas.microsoft.com/office/drawing/2014/main" id="{AAF6D2C5-DB14-4F50-BF06-129578E0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49" name="Picture 858">
          <a:extLst>
            <a:ext uri="{FF2B5EF4-FFF2-40B4-BE49-F238E27FC236}">
              <a16:creationId xmlns:a16="http://schemas.microsoft.com/office/drawing/2014/main" id="{05DC5105-8505-4676-8C4E-47B55087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50" name="Picture 858">
          <a:extLst>
            <a:ext uri="{FF2B5EF4-FFF2-40B4-BE49-F238E27FC236}">
              <a16:creationId xmlns:a16="http://schemas.microsoft.com/office/drawing/2014/main" id="{EAC232FF-EC9C-4B0F-95B5-4C4B440C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51" name="Picture 858">
          <a:extLst>
            <a:ext uri="{FF2B5EF4-FFF2-40B4-BE49-F238E27FC236}">
              <a16:creationId xmlns:a16="http://schemas.microsoft.com/office/drawing/2014/main" id="{280B9FF4-DCF9-4EB7-870C-F6DFB9F4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52" name="Picture 858">
          <a:extLst>
            <a:ext uri="{FF2B5EF4-FFF2-40B4-BE49-F238E27FC236}">
              <a16:creationId xmlns:a16="http://schemas.microsoft.com/office/drawing/2014/main" id="{2D044100-01D1-4F94-AE6B-B3455076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53" name="Picture 858">
          <a:extLst>
            <a:ext uri="{FF2B5EF4-FFF2-40B4-BE49-F238E27FC236}">
              <a16:creationId xmlns:a16="http://schemas.microsoft.com/office/drawing/2014/main" id="{CEC20940-4088-4558-876E-A5D65FCF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54" name="Picture 858">
          <a:extLst>
            <a:ext uri="{FF2B5EF4-FFF2-40B4-BE49-F238E27FC236}">
              <a16:creationId xmlns:a16="http://schemas.microsoft.com/office/drawing/2014/main" id="{E8A79D2B-8546-4E34-AB20-2C016070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55" name="Picture 858">
          <a:extLst>
            <a:ext uri="{FF2B5EF4-FFF2-40B4-BE49-F238E27FC236}">
              <a16:creationId xmlns:a16="http://schemas.microsoft.com/office/drawing/2014/main" id="{259D4A54-5F40-4AB4-AF1C-F8E092A9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56" name="Picture 858">
          <a:extLst>
            <a:ext uri="{FF2B5EF4-FFF2-40B4-BE49-F238E27FC236}">
              <a16:creationId xmlns:a16="http://schemas.microsoft.com/office/drawing/2014/main" id="{0EF20FBC-5FA6-4B55-816E-A0606A4F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57" name="Picture 858">
          <a:extLst>
            <a:ext uri="{FF2B5EF4-FFF2-40B4-BE49-F238E27FC236}">
              <a16:creationId xmlns:a16="http://schemas.microsoft.com/office/drawing/2014/main" id="{12AEF2A7-890D-40C8-A368-7A7881CF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58" name="Picture 858">
          <a:extLst>
            <a:ext uri="{FF2B5EF4-FFF2-40B4-BE49-F238E27FC236}">
              <a16:creationId xmlns:a16="http://schemas.microsoft.com/office/drawing/2014/main" id="{B68FBF48-D6BE-4281-864C-ABC3DA25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59" name="Picture 858">
          <a:extLst>
            <a:ext uri="{FF2B5EF4-FFF2-40B4-BE49-F238E27FC236}">
              <a16:creationId xmlns:a16="http://schemas.microsoft.com/office/drawing/2014/main" id="{A65EF6B7-4683-4CC9-AD29-7D8B50BD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60" name="Picture 858">
          <a:extLst>
            <a:ext uri="{FF2B5EF4-FFF2-40B4-BE49-F238E27FC236}">
              <a16:creationId xmlns:a16="http://schemas.microsoft.com/office/drawing/2014/main" id="{C3364D0F-48F2-4D3F-BB8F-E5629260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61" name="Picture 858">
          <a:extLst>
            <a:ext uri="{FF2B5EF4-FFF2-40B4-BE49-F238E27FC236}">
              <a16:creationId xmlns:a16="http://schemas.microsoft.com/office/drawing/2014/main" id="{86249E4B-8D7B-4D45-8B07-A57AE99C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62" name="Picture 858">
          <a:extLst>
            <a:ext uri="{FF2B5EF4-FFF2-40B4-BE49-F238E27FC236}">
              <a16:creationId xmlns:a16="http://schemas.microsoft.com/office/drawing/2014/main" id="{223D6FB0-40D4-4672-94B1-8D5C9987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63" name="Picture 858">
          <a:extLst>
            <a:ext uri="{FF2B5EF4-FFF2-40B4-BE49-F238E27FC236}">
              <a16:creationId xmlns:a16="http://schemas.microsoft.com/office/drawing/2014/main" id="{0BCB782D-44A6-4F88-BDFE-6551E09D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64" name="Picture 858">
          <a:extLst>
            <a:ext uri="{FF2B5EF4-FFF2-40B4-BE49-F238E27FC236}">
              <a16:creationId xmlns:a16="http://schemas.microsoft.com/office/drawing/2014/main" id="{205D44F6-4C7C-4C64-AE8B-D0AC46A9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65" name="Picture 858">
          <a:extLst>
            <a:ext uri="{FF2B5EF4-FFF2-40B4-BE49-F238E27FC236}">
              <a16:creationId xmlns:a16="http://schemas.microsoft.com/office/drawing/2014/main" id="{CE62022E-F8C5-4A94-ADD1-B6929468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66" name="Picture 858">
          <a:extLst>
            <a:ext uri="{FF2B5EF4-FFF2-40B4-BE49-F238E27FC236}">
              <a16:creationId xmlns:a16="http://schemas.microsoft.com/office/drawing/2014/main" id="{14BCB3C5-AC86-47ED-9E3C-5DFC5006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67" name="Picture 858">
          <a:extLst>
            <a:ext uri="{FF2B5EF4-FFF2-40B4-BE49-F238E27FC236}">
              <a16:creationId xmlns:a16="http://schemas.microsoft.com/office/drawing/2014/main" id="{8DE12875-DA7E-4632-9229-103F6557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68" name="Picture 858">
          <a:extLst>
            <a:ext uri="{FF2B5EF4-FFF2-40B4-BE49-F238E27FC236}">
              <a16:creationId xmlns:a16="http://schemas.microsoft.com/office/drawing/2014/main" id="{C10BC149-5DCE-4073-84C6-5D4609A7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69" name="Picture 858">
          <a:extLst>
            <a:ext uri="{FF2B5EF4-FFF2-40B4-BE49-F238E27FC236}">
              <a16:creationId xmlns:a16="http://schemas.microsoft.com/office/drawing/2014/main" id="{0C3851A7-CF7D-44C3-ADF5-44EB640A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70" name="Picture 858">
          <a:extLst>
            <a:ext uri="{FF2B5EF4-FFF2-40B4-BE49-F238E27FC236}">
              <a16:creationId xmlns:a16="http://schemas.microsoft.com/office/drawing/2014/main" id="{740C2A1D-18DC-4E92-AB6D-5DC37EFE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71" name="Picture 858">
          <a:extLst>
            <a:ext uri="{FF2B5EF4-FFF2-40B4-BE49-F238E27FC236}">
              <a16:creationId xmlns:a16="http://schemas.microsoft.com/office/drawing/2014/main" id="{E9713D82-2F29-4BE9-98D4-2A88F62B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72" name="Picture 858">
          <a:extLst>
            <a:ext uri="{FF2B5EF4-FFF2-40B4-BE49-F238E27FC236}">
              <a16:creationId xmlns:a16="http://schemas.microsoft.com/office/drawing/2014/main" id="{25502849-76E7-40AF-939B-84587A0D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73" name="Picture 858">
          <a:extLst>
            <a:ext uri="{FF2B5EF4-FFF2-40B4-BE49-F238E27FC236}">
              <a16:creationId xmlns:a16="http://schemas.microsoft.com/office/drawing/2014/main" id="{D0F7F37A-D39B-4112-9113-535196EE4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74" name="Picture 858">
          <a:extLst>
            <a:ext uri="{FF2B5EF4-FFF2-40B4-BE49-F238E27FC236}">
              <a16:creationId xmlns:a16="http://schemas.microsoft.com/office/drawing/2014/main" id="{99024C1D-3FFE-4716-A4D7-647C8AC4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75" name="Picture 858">
          <a:extLst>
            <a:ext uri="{FF2B5EF4-FFF2-40B4-BE49-F238E27FC236}">
              <a16:creationId xmlns:a16="http://schemas.microsoft.com/office/drawing/2014/main" id="{27B7BCFA-B3B0-43E9-B931-28C6B11F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76" name="Picture 858">
          <a:extLst>
            <a:ext uri="{FF2B5EF4-FFF2-40B4-BE49-F238E27FC236}">
              <a16:creationId xmlns:a16="http://schemas.microsoft.com/office/drawing/2014/main" id="{7D21C4F5-D64C-46EF-9CAD-B5CB7FA0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77" name="Picture 858">
          <a:extLst>
            <a:ext uri="{FF2B5EF4-FFF2-40B4-BE49-F238E27FC236}">
              <a16:creationId xmlns:a16="http://schemas.microsoft.com/office/drawing/2014/main" id="{1C2FA9C7-20C3-49CD-B98E-AF6F4FA9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78" name="Picture 858">
          <a:extLst>
            <a:ext uri="{FF2B5EF4-FFF2-40B4-BE49-F238E27FC236}">
              <a16:creationId xmlns:a16="http://schemas.microsoft.com/office/drawing/2014/main" id="{49A9C9BF-A9D7-4659-9A4B-E3AFD74B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79" name="Picture 858">
          <a:extLst>
            <a:ext uri="{FF2B5EF4-FFF2-40B4-BE49-F238E27FC236}">
              <a16:creationId xmlns:a16="http://schemas.microsoft.com/office/drawing/2014/main" id="{01B1311C-0130-4CE7-A716-9F4DEB3F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80" name="Picture 858">
          <a:extLst>
            <a:ext uri="{FF2B5EF4-FFF2-40B4-BE49-F238E27FC236}">
              <a16:creationId xmlns:a16="http://schemas.microsoft.com/office/drawing/2014/main" id="{D5C57D8B-2378-4597-B52A-DE30B36E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81" name="Picture 858">
          <a:extLst>
            <a:ext uri="{FF2B5EF4-FFF2-40B4-BE49-F238E27FC236}">
              <a16:creationId xmlns:a16="http://schemas.microsoft.com/office/drawing/2014/main" id="{D947003D-32E7-40AF-8A2C-A75550F2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82" name="Picture 858">
          <a:extLst>
            <a:ext uri="{FF2B5EF4-FFF2-40B4-BE49-F238E27FC236}">
              <a16:creationId xmlns:a16="http://schemas.microsoft.com/office/drawing/2014/main" id="{EA6141F3-35ED-41D5-8E2B-91BF2E46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83" name="Picture 858">
          <a:extLst>
            <a:ext uri="{FF2B5EF4-FFF2-40B4-BE49-F238E27FC236}">
              <a16:creationId xmlns:a16="http://schemas.microsoft.com/office/drawing/2014/main" id="{6FE6E25A-5796-4A73-87C1-825C216A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84" name="Picture 858">
          <a:extLst>
            <a:ext uri="{FF2B5EF4-FFF2-40B4-BE49-F238E27FC236}">
              <a16:creationId xmlns:a16="http://schemas.microsoft.com/office/drawing/2014/main" id="{F7A03C2C-5769-4C8A-8A71-91CA610B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85" name="Picture 858">
          <a:extLst>
            <a:ext uri="{FF2B5EF4-FFF2-40B4-BE49-F238E27FC236}">
              <a16:creationId xmlns:a16="http://schemas.microsoft.com/office/drawing/2014/main" id="{91CC2654-0872-4DF9-B867-FB99EFC9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86" name="Picture 858">
          <a:extLst>
            <a:ext uri="{FF2B5EF4-FFF2-40B4-BE49-F238E27FC236}">
              <a16:creationId xmlns:a16="http://schemas.microsoft.com/office/drawing/2014/main" id="{4A5125E6-5431-49F6-82AB-E419EBD4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</xdr:row>
      <xdr:rowOff>0</xdr:rowOff>
    </xdr:from>
    <xdr:to>
      <xdr:col>41</xdr:col>
      <xdr:colOff>0</xdr:colOff>
      <xdr:row>2</xdr:row>
      <xdr:rowOff>28575</xdr:rowOff>
    </xdr:to>
    <xdr:pic>
      <xdr:nvPicPr>
        <xdr:cNvPr id="287" name="Picture 858">
          <a:extLst>
            <a:ext uri="{FF2B5EF4-FFF2-40B4-BE49-F238E27FC236}">
              <a16:creationId xmlns:a16="http://schemas.microsoft.com/office/drawing/2014/main" id="{1BC6D5F7-21F3-4E2E-9722-3A2E468C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88" name="Picture 858">
          <a:extLst>
            <a:ext uri="{FF2B5EF4-FFF2-40B4-BE49-F238E27FC236}">
              <a16:creationId xmlns:a16="http://schemas.microsoft.com/office/drawing/2014/main" id="{9C380ABA-44A5-40C8-BDD0-33672412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89" name="Picture 858">
          <a:extLst>
            <a:ext uri="{FF2B5EF4-FFF2-40B4-BE49-F238E27FC236}">
              <a16:creationId xmlns:a16="http://schemas.microsoft.com/office/drawing/2014/main" id="{8E37A1AF-24C4-47E5-B3C6-44B36777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90" name="Picture 858">
          <a:extLst>
            <a:ext uri="{FF2B5EF4-FFF2-40B4-BE49-F238E27FC236}">
              <a16:creationId xmlns:a16="http://schemas.microsoft.com/office/drawing/2014/main" id="{7E2A40AC-C4AE-4473-B7ED-F680F9B6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38100</xdr:colOff>
      <xdr:row>2</xdr:row>
      <xdr:rowOff>28575</xdr:rowOff>
    </xdr:to>
    <xdr:pic>
      <xdr:nvPicPr>
        <xdr:cNvPr id="291" name="Picture 858">
          <a:extLst>
            <a:ext uri="{FF2B5EF4-FFF2-40B4-BE49-F238E27FC236}">
              <a16:creationId xmlns:a16="http://schemas.microsoft.com/office/drawing/2014/main" id="{019726B5-5617-4A09-844F-65761A15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57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292" name="Picture 858">
          <a:extLst>
            <a:ext uri="{FF2B5EF4-FFF2-40B4-BE49-F238E27FC236}">
              <a16:creationId xmlns:a16="http://schemas.microsoft.com/office/drawing/2014/main" id="{289711A2-B2EC-4882-9BE4-B91371F4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293" name="Picture 858">
          <a:extLst>
            <a:ext uri="{FF2B5EF4-FFF2-40B4-BE49-F238E27FC236}">
              <a16:creationId xmlns:a16="http://schemas.microsoft.com/office/drawing/2014/main" id="{E325F886-FED4-4B5E-8928-151C1E8C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294" name="Picture 858">
          <a:extLst>
            <a:ext uri="{FF2B5EF4-FFF2-40B4-BE49-F238E27FC236}">
              <a16:creationId xmlns:a16="http://schemas.microsoft.com/office/drawing/2014/main" id="{C4ABE52B-0094-471A-B016-A323B2FCE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295" name="Picture 858">
          <a:extLst>
            <a:ext uri="{FF2B5EF4-FFF2-40B4-BE49-F238E27FC236}">
              <a16:creationId xmlns:a16="http://schemas.microsoft.com/office/drawing/2014/main" id="{C000A595-F650-466A-A013-83092C6D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296" name="Picture 858">
          <a:extLst>
            <a:ext uri="{FF2B5EF4-FFF2-40B4-BE49-F238E27FC236}">
              <a16:creationId xmlns:a16="http://schemas.microsoft.com/office/drawing/2014/main" id="{216F7EB4-DEB4-4156-A077-17A3C9B6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297" name="Picture 858">
          <a:extLst>
            <a:ext uri="{FF2B5EF4-FFF2-40B4-BE49-F238E27FC236}">
              <a16:creationId xmlns:a16="http://schemas.microsoft.com/office/drawing/2014/main" id="{7239D9AD-ADED-4299-B719-A8618B62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298" name="Picture 858">
          <a:extLst>
            <a:ext uri="{FF2B5EF4-FFF2-40B4-BE49-F238E27FC236}">
              <a16:creationId xmlns:a16="http://schemas.microsoft.com/office/drawing/2014/main" id="{5AF441F4-25BD-4BCA-993D-2F956B19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299" name="Picture 858">
          <a:extLst>
            <a:ext uri="{FF2B5EF4-FFF2-40B4-BE49-F238E27FC236}">
              <a16:creationId xmlns:a16="http://schemas.microsoft.com/office/drawing/2014/main" id="{89C172E9-9594-4D05-8A38-B8FE819D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00" name="Picture 858">
          <a:extLst>
            <a:ext uri="{FF2B5EF4-FFF2-40B4-BE49-F238E27FC236}">
              <a16:creationId xmlns:a16="http://schemas.microsoft.com/office/drawing/2014/main" id="{DD08124D-65F2-4625-AE30-8A283A1C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01" name="Picture 858">
          <a:extLst>
            <a:ext uri="{FF2B5EF4-FFF2-40B4-BE49-F238E27FC236}">
              <a16:creationId xmlns:a16="http://schemas.microsoft.com/office/drawing/2014/main" id="{DC2B1A48-F0E2-4CDA-A2EB-79425F52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02" name="Picture 858">
          <a:extLst>
            <a:ext uri="{FF2B5EF4-FFF2-40B4-BE49-F238E27FC236}">
              <a16:creationId xmlns:a16="http://schemas.microsoft.com/office/drawing/2014/main" id="{B9FD036B-0781-4353-9F2D-B3B9318E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03" name="Picture 858">
          <a:extLst>
            <a:ext uri="{FF2B5EF4-FFF2-40B4-BE49-F238E27FC236}">
              <a16:creationId xmlns:a16="http://schemas.microsoft.com/office/drawing/2014/main" id="{A7E21C25-7991-4D8E-9D6E-2E4C0B88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04" name="Picture 858">
          <a:extLst>
            <a:ext uri="{FF2B5EF4-FFF2-40B4-BE49-F238E27FC236}">
              <a16:creationId xmlns:a16="http://schemas.microsoft.com/office/drawing/2014/main" id="{C0403C71-78A3-453F-A29B-8C45ED72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05" name="Picture 858">
          <a:extLst>
            <a:ext uri="{FF2B5EF4-FFF2-40B4-BE49-F238E27FC236}">
              <a16:creationId xmlns:a16="http://schemas.microsoft.com/office/drawing/2014/main" id="{CBA0F9B9-BE91-4C2D-9913-F9168950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06" name="Picture 858">
          <a:extLst>
            <a:ext uri="{FF2B5EF4-FFF2-40B4-BE49-F238E27FC236}">
              <a16:creationId xmlns:a16="http://schemas.microsoft.com/office/drawing/2014/main" id="{8879AEA9-9D79-4A99-9359-1DB98B57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07" name="Picture 858">
          <a:extLst>
            <a:ext uri="{FF2B5EF4-FFF2-40B4-BE49-F238E27FC236}">
              <a16:creationId xmlns:a16="http://schemas.microsoft.com/office/drawing/2014/main" id="{67F684E2-27AF-46EB-9590-34445DC4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08" name="Picture 858">
          <a:extLst>
            <a:ext uri="{FF2B5EF4-FFF2-40B4-BE49-F238E27FC236}">
              <a16:creationId xmlns:a16="http://schemas.microsoft.com/office/drawing/2014/main" id="{4D86EDFD-559E-4B80-8855-77551110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09" name="Picture 858">
          <a:extLst>
            <a:ext uri="{FF2B5EF4-FFF2-40B4-BE49-F238E27FC236}">
              <a16:creationId xmlns:a16="http://schemas.microsoft.com/office/drawing/2014/main" id="{08B68CB2-CF7C-430E-8654-539C7E43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10" name="Picture 858">
          <a:extLst>
            <a:ext uri="{FF2B5EF4-FFF2-40B4-BE49-F238E27FC236}">
              <a16:creationId xmlns:a16="http://schemas.microsoft.com/office/drawing/2014/main" id="{B44A84DF-27BE-454E-99EB-D1C9E88A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11" name="Picture 858">
          <a:extLst>
            <a:ext uri="{FF2B5EF4-FFF2-40B4-BE49-F238E27FC236}">
              <a16:creationId xmlns:a16="http://schemas.microsoft.com/office/drawing/2014/main" id="{BCB19C44-8155-4482-B56F-6CC9078F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12" name="Picture 858">
          <a:extLst>
            <a:ext uri="{FF2B5EF4-FFF2-40B4-BE49-F238E27FC236}">
              <a16:creationId xmlns:a16="http://schemas.microsoft.com/office/drawing/2014/main" id="{125FF710-7DB3-463C-84D2-786510D9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13" name="Picture 858">
          <a:extLst>
            <a:ext uri="{FF2B5EF4-FFF2-40B4-BE49-F238E27FC236}">
              <a16:creationId xmlns:a16="http://schemas.microsoft.com/office/drawing/2014/main" id="{FAEBD216-15D5-413C-82AD-0F2DA2A8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14" name="Picture 858">
          <a:extLst>
            <a:ext uri="{FF2B5EF4-FFF2-40B4-BE49-F238E27FC236}">
              <a16:creationId xmlns:a16="http://schemas.microsoft.com/office/drawing/2014/main" id="{7D393CAA-9533-4D37-8549-4BB867A9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15" name="Picture 858">
          <a:extLst>
            <a:ext uri="{FF2B5EF4-FFF2-40B4-BE49-F238E27FC236}">
              <a16:creationId xmlns:a16="http://schemas.microsoft.com/office/drawing/2014/main" id="{81B90E32-B4D5-4FCC-934F-89590B27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16" name="Picture 858">
          <a:extLst>
            <a:ext uri="{FF2B5EF4-FFF2-40B4-BE49-F238E27FC236}">
              <a16:creationId xmlns:a16="http://schemas.microsoft.com/office/drawing/2014/main" id="{3595A3CF-FB88-4BC8-99C4-4D9EED8B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17" name="Picture 858">
          <a:extLst>
            <a:ext uri="{FF2B5EF4-FFF2-40B4-BE49-F238E27FC236}">
              <a16:creationId xmlns:a16="http://schemas.microsoft.com/office/drawing/2014/main" id="{82005737-09E5-4E4D-85E4-F138F95C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18" name="Picture 858">
          <a:extLst>
            <a:ext uri="{FF2B5EF4-FFF2-40B4-BE49-F238E27FC236}">
              <a16:creationId xmlns:a16="http://schemas.microsoft.com/office/drawing/2014/main" id="{B3E8BB06-76CE-4942-8872-BE31556C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19" name="Picture 858">
          <a:extLst>
            <a:ext uri="{FF2B5EF4-FFF2-40B4-BE49-F238E27FC236}">
              <a16:creationId xmlns:a16="http://schemas.microsoft.com/office/drawing/2014/main" id="{85586905-6037-443A-9E3D-4B143549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20" name="Picture 858">
          <a:extLst>
            <a:ext uri="{FF2B5EF4-FFF2-40B4-BE49-F238E27FC236}">
              <a16:creationId xmlns:a16="http://schemas.microsoft.com/office/drawing/2014/main" id="{AFBCEED4-8390-482B-9D7F-0BA21090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21" name="Picture 858">
          <a:extLst>
            <a:ext uri="{FF2B5EF4-FFF2-40B4-BE49-F238E27FC236}">
              <a16:creationId xmlns:a16="http://schemas.microsoft.com/office/drawing/2014/main" id="{3D870D4A-5C68-4FB2-BE9F-9022CB71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22" name="Picture 858">
          <a:extLst>
            <a:ext uri="{FF2B5EF4-FFF2-40B4-BE49-F238E27FC236}">
              <a16:creationId xmlns:a16="http://schemas.microsoft.com/office/drawing/2014/main" id="{BEB1BB18-3CB0-44BC-BE84-4B967128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23" name="Picture 858">
          <a:extLst>
            <a:ext uri="{FF2B5EF4-FFF2-40B4-BE49-F238E27FC236}">
              <a16:creationId xmlns:a16="http://schemas.microsoft.com/office/drawing/2014/main" id="{47FF2D95-F2D6-4595-9261-87BB86FB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24" name="Picture 858">
          <a:extLst>
            <a:ext uri="{FF2B5EF4-FFF2-40B4-BE49-F238E27FC236}">
              <a16:creationId xmlns:a16="http://schemas.microsoft.com/office/drawing/2014/main" id="{5C18D1B0-6042-421E-83F3-C4913E1B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25" name="Picture 858">
          <a:extLst>
            <a:ext uri="{FF2B5EF4-FFF2-40B4-BE49-F238E27FC236}">
              <a16:creationId xmlns:a16="http://schemas.microsoft.com/office/drawing/2014/main" id="{E7D73553-2A7C-43C3-9F6F-DBF9C0E0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26" name="Picture 858">
          <a:extLst>
            <a:ext uri="{FF2B5EF4-FFF2-40B4-BE49-F238E27FC236}">
              <a16:creationId xmlns:a16="http://schemas.microsoft.com/office/drawing/2014/main" id="{AA89DB79-4EF5-4B61-84AA-D6D40005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27" name="Picture 858">
          <a:extLst>
            <a:ext uri="{FF2B5EF4-FFF2-40B4-BE49-F238E27FC236}">
              <a16:creationId xmlns:a16="http://schemas.microsoft.com/office/drawing/2014/main" id="{7A63C8F0-4A91-4563-AF75-AEDEEF04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28" name="Picture 858">
          <a:extLst>
            <a:ext uri="{FF2B5EF4-FFF2-40B4-BE49-F238E27FC236}">
              <a16:creationId xmlns:a16="http://schemas.microsoft.com/office/drawing/2014/main" id="{839C2D2A-0F9B-4E6A-AAA8-E5175C7F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29" name="Picture 858">
          <a:extLst>
            <a:ext uri="{FF2B5EF4-FFF2-40B4-BE49-F238E27FC236}">
              <a16:creationId xmlns:a16="http://schemas.microsoft.com/office/drawing/2014/main" id="{6854DD6E-77ED-4704-B693-EA73E9DF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30" name="Picture 858">
          <a:extLst>
            <a:ext uri="{FF2B5EF4-FFF2-40B4-BE49-F238E27FC236}">
              <a16:creationId xmlns:a16="http://schemas.microsoft.com/office/drawing/2014/main" id="{903DE29E-9805-4B7C-82C3-4CF6E0A3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31" name="Picture 858">
          <a:extLst>
            <a:ext uri="{FF2B5EF4-FFF2-40B4-BE49-F238E27FC236}">
              <a16:creationId xmlns:a16="http://schemas.microsoft.com/office/drawing/2014/main" id="{0D87366B-B808-4703-9BE6-705BC043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32" name="Picture 858">
          <a:extLst>
            <a:ext uri="{FF2B5EF4-FFF2-40B4-BE49-F238E27FC236}">
              <a16:creationId xmlns:a16="http://schemas.microsoft.com/office/drawing/2014/main" id="{753F1554-A30B-49C4-B4D2-5AB835EA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33" name="Picture 858">
          <a:extLst>
            <a:ext uri="{FF2B5EF4-FFF2-40B4-BE49-F238E27FC236}">
              <a16:creationId xmlns:a16="http://schemas.microsoft.com/office/drawing/2014/main" id="{9DBA1DAE-144C-459D-80F1-B3A5A716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34" name="Picture 858">
          <a:extLst>
            <a:ext uri="{FF2B5EF4-FFF2-40B4-BE49-F238E27FC236}">
              <a16:creationId xmlns:a16="http://schemas.microsoft.com/office/drawing/2014/main" id="{E04304DB-D4A9-4882-9612-DA12D5C9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35" name="Picture 858">
          <a:extLst>
            <a:ext uri="{FF2B5EF4-FFF2-40B4-BE49-F238E27FC236}">
              <a16:creationId xmlns:a16="http://schemas.microsoft.com/office/drawing/2014/main" id="{2F63B5A0-89AA-4674-AE8E-EF75649E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36" name="Picture 858">
          <a:extLst>
            <a:ext uri="{FF2B5EF4-FFF2-40B4-BE49-F238E27FC236}">
              <a16:creationId xmlns:a16="http://schemas.microsoft.com/office/drawing/2014/main" id="{FD133B12-4B05-4008-B206-E73F70C9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37" name="Picture 858">
          <a:extLst>
            <a:ext uri="{FF2B5EF4-FFF2-40B4-BE49-F238E27FC236}">
              <a16:creationId xmlns:a16="http://schemas.microsoft.com/office/drawing/2014/main" id="{6A1EEDE1-5F8B-4B89-A06A-28B5EA3F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38" name="Picture 858">
          <a:extLst>
            <a:ext uri="{FF2B5EF4-FFF2-40B4-BE49-F238E27FC236}">
              <a16:creationId xmlns:a16="http://schemas.microsoft.com/office/drawing/2014/main" id="{30C52B8C-51D8-4B95-84D4-72A892B7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39" name="Picture 858">
          <a:extLst>
            <a:ext uri="{FF2B5EF4-FFF2-40B4-BE49-F238E27FC236}">
              <a16:creationId xmlns:a16="http://schemas.microsoft.com/office/drawing/2014/main" id="{F3EF1D5B-EFC2-4B7A-A81F-D59A326E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40" name="Picture 858">
          <a:extLst>
            <a:ext uri="{FF2B5EF4-FFF2-40B4-BE49-F238E27FC236}">
              <a16:creationId xmlns:a16="http://schemas.microsoft.com/office/drawing/2014/main" id="{C9555892-85E5-4FF5-AFE1-35AF7EB2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41" name="Picture 858">
          <a:extLst>
            <a:ext uri="{FF2B5EF4-FFF2-40B4-BE49-F238E27FC236}">
              <a16:creationId xmlns:a16="http://schemas.microsoft.com/office/drawing/2014/main" id="{4CF65A56-091E-4595-AB40-6C521DD2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42" name="Picture 858">
          <a:extLst>
            <a:ext uri="{FF2B5EF4-FFF2-40B4-BE49-F238E27FC236}">
              <a16:creationId xmlns:a16="http://schemas.microsoft.com/office/drawing/2014/main" id="{0AE259A3-9A8D-46F0-88A9-9D80B4D7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43" name="Picture 858">
          <a:extLst>
            <a:ext uri="{FF2B5EF4-FFF2-40B4-BE49-F238E27FC236}">
              <a16:creationId xmlns:a16="http://schemas.microsoft.com/office/drawing/2014/main" id="{94C8DD77-E5A6-4650-9BD6-9851B8B2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44" name="Picture 858">
          <a:extLst>
            <a:ext uri="{FF2B5EF4-FFF2-40B4-BE49-F238E27FC236}">
              <a16:creationId xmlns:a16="http://schemas.microsoft.com/office/drawing/2014/main" id="{40B124DC-FE73-4AAD-93E3-301141E6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45" name="Picture 858">
          <a:extLst>
            <a:ext uri="{FF2B5EF4-FFF2-40B4-BE49-F238E27FC236}">
              <a16:creationId xmlns:a16="http://schemas.microsoft.com/office/drawing/2014/main" id="{6604D168-98D6-4DD6-8B91-0ACFA31CE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46" name="Picture 858">
          <a:extLst>
            <a:ext uri="{FF2B5EF4-FFF2-40B4-BE49-F238E27FC236}">
              <a16:creationId xmlns:a16="http://schemas.microsoft.com/office/drawing/2014/main" id="{01898117-4B49-45E5-B0C3-C23CEFA5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47" name="Picture 858">
          <a:extLst>
            <a:ext uri="{FF2B5EF4-FFF2-40B4-BE49-F238E27FC236}">
              <a16:creationId xmlns:a16="http://schemas.microsoft.com/office/drawing/2014/main" id="{E67B33A5-99C6-4FC4-8A17-D7857BEA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48" name="Picture 858">
          <a:extLst>
            <a:ext uri="{FF2B5EF4-FFF2-40B4-BE49-F238E27FC236}">
              <a16:creationId xmlns:a16="http://schemas.microsoft.com/office/drawing/2014/main" id="{061BAB61-A1DD-4CE5-B305-0B7880B9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49" name="Picture 858">
          <a:extLst>
            <a:ext uri="{FF2B5EF4-FFF2-40B4-BE49-F238E27FC236}">
              <a16:creationId xmlns:a16="http://schemas.microsoft.com/office/drawing/2014/main" id="{F5059ED2-C22A-40E8-95DA-4F5A7E95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50" name="Picture 858">
          <a:extLst>
            <a:ext uri="{FF2B5EF4-FFF2-40B4-BE49-F238E27FC236}">
              <a16:creationId xmlns:a16="http://schemas.microsoft.com/office/drawing/2014/main" id="{6ADB6E4D-CF90-4657-9FA8-FEDB37F8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51" name="Picture 858">
          <a:extLst>
            <a:ext uri="{FF2B5EF4-FFF2-40B4-BE49-F238E27FC236}">
              <a16:creationId xmlns:a16="http://schemas.microsoft.com/office/drawing/2014/main" id="{EAF768AD-FA97-4B63-8B86-E09C1CFE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52" name="Picture 858">
          <a:extLst>
            <a:ext uri="{FF2B5EF4-FFF2-40B4-BE49-F238E27FC236}">
              <a16:creationId xmlns:a16="http://schemas.microsoft.com/office/drawing/2014/main" id="{02C2E089-64D6-43FF-882C-B6DA88D6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53" name="Picture 858">
          <a:extLst>
            <a:ext uri="{FF2B5EF4-FFF2-40B4-BE49-F238E27FC236}">
              <a16:creationId xmlns:a16="http://schemas.microsoft.com/office/drawing/2014/main" id="{DE228612-30DB-4351-B07B-B23E327B5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54" name="Picture 858">
          <a:extLst>
            <a:ext uri="{FF2B5EF4-FFF2-40B4-BE49-F238E27FC236}">
              <a16:creationId xmlns:a16="http://schemas.microsoft.com/office/drawing/2014/main" id="{DEA0B332-0C55-427F-92C5-A1D7FE49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55" name="Picture 858">
          <a:extLst>
            <a:ext uri="{FF2B5EF4-FFF2-40B4-BE49-F238E27FC236}">
              <a16:creationId xmlns:a16="http://schemas.microsoft.com/office/drawing/2014/main" id="{5A4D2947-E072-4B26-86C4-CD42AE27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56" name="Picture 858">
          <a:extLst>
            <a:ext uri="{FF2B5EF4-FFF2-40B4-BE49-F238E27FC236}">
              <a16:creationId xmlns:a16="http://schemas.microsoft.com/office/drawing/2014/main" id="{A0158E1C-103D-4342-814C-E7D164B4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57" name="Picture 858">
          <a:extLst>
            <a:ext uri="{FF2B5EF4-FFF2-40B4-BE49-F238E27FC236}">
              <a16:creationId xmlns:a16="http://schemas.microsoft.com/office/drawing/2014/main" id="{05D63241-689A-4159-BA59-CAC09AEA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58" name="Picture 858">
          <a:extLst>
            <a:ext uri="{FF2B5EF4-FFF2-40B4-BE49-F238E27FC236}">
              <a16:creationId xmlns:a16="http://schemas.microsoft.com/office/drawing/2014/main" id="{11B8B07C-5EB0-4F94-92A1-CA25A3F4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59" name="Picture 858">
          <a:extLst>
            <a:ext uri="{FF2B5EF4-FFF2-40B4-BE49-F238E27FC236}">
              <a16:creationId xmlns:a16="http://schemas.microsoft.com/office/drawing/2014/main" id="{F52ECD3D-245B-4095-B303-FAD34F1A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60" name="Picture 858">
          <a:extLst>
            <a:ext uri="{FF2B5EF4-FFF2-40B4-BE49-F238E27FC236}">
              <a16:creationId xmlns:a16="http://schemas.microsoft.com/office/drawing/2014/main" id="{A14438AA-D00E-4823-A10A-AD0EDF08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61" name="Picture 858">
          <a:extLst>
            <a:ext uri="{FF2B5EF4-FFF2-40B4-BE49-F238E27FC236}">
              <a16:creationId xmlns:a16="http://schemas.microsoft.com/office/drawing/2014/main" id="{2FC86EEC-273C-455F-BDDD-AC2C6C3C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62" name="Picture 858">
          <a:extLst>
            <a:ext uri="{FF2B5EF4-FFF2-40B4-BE49-F238E27FC236}">
              <a16:creationId xmlns:a16="http://schemas.microsoft.com/office/drawing/2014/main" id="{6525B630-AB1A-414F-9A47-8155C009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63" name="Picture 858">
          <a:extLst>
            <a:ext uri="{FF2B5EF4-FFF2-40B4-BE49-F238E27FC236}">
              <a16:creationId xmlns:a16="http://schemas.microsoft.com/office/drawing/2014/main" id="{245E851A-D917-4F72-BCA6-79C27B66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64" name="Picture 858">
          <a:extLst>
            <a:ext uri="{FF2B5EF4-FFF2-40B4-BE49-F238E27FC236}">
              <a16:creationId xmlns:a16="http://schemas.microsoft.com/office/drawing/2014/main" id="{9C6BC537-6E63-4F22-A989-84BCD0DEA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65" name="Picture 858">
          <a:extLst>
            <a:ext uri="{FF2B5EF4-FFF2-40B4-BE49-F238E27FC236}">
              <a16:creationId xmlns:a16="http://schemas.microsoft.com/office/drawing/2014/main" id="{A7253DA1-D825-4593-A969-A876742D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66" name="Picture 858">
          <a:extLst>
            <a:ext uri="{FF2B5EF4-FFF2-40B4-BE49-F238E27FC236}">
              <a16:creationId xmlns:a16="http://schemas.microsoft.com/office/drawing/2014/main" id="{6C0BFFD2-2465-46A6-8DEF-CA158ACF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67" name="Picture 858">
          <a:extLst>
            <a:ext uri="{FF2B5EF4-FFF2-40B4-BE49-F238E27FC236}">
              <a16:creationId xmlns:a16="http://schemas.microsoft.com/office/drawing/2014/main" id="{66DC9207-8FFA-4399-802C-4E62D7D7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68" name="Picture 858">
          <a:extLst>
            <a:ext uri="{FF2B5EF4-FFF2-40B4-BE49-F238E27FC236}">
              <a16:creationId xmlns:a16="http://schemas.microsoft.com/office/drawing/2014/main" id="{A9DBE322-DB3B-49CC-9C66-F16AC074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69" name="Picture 858">
          <a:extLst>
            <a:ext uri="{FF2B5EF4-FFF2-40B4-BE49-F238E27FC236}">
              <a16:creationId xmlns:a16="http://schemas.microsoft.com/office/drawing/2014/main" id="{651C0FEE-3968-4225-BC82-BD8CE739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70" name="Picture 858">
          <a:extLst>
            <a:ext uri="{FF2B5EF4-FFF2-40B4-BE49-F238E27FC236}">
              <a16:creationId xmlns:a16="http://schemas.microsoft.com/office/drawing/2014/main" id="{440B9311-56AC-4FD3-99B0-6DC6E6FA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71" name="Picture 858">
          <a:extLst>
            <a:ext uri="{FF2B5EF4-FFF2-40B4-BE49-F238E27FC236}">
              <a16:creationId xmlns:a16="http://schemas.microsoft.com/office/drawing/2014/main" id="{507F0FA3-8C6A-410C-9E29-3E6EB7C5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72" name="Picture 858">
          <a:extLst>
            <a:ext uri="{FF2B5EF4-FFF2-40B4-BE49-F238E27FC236}">
              <a16:creationId xmlns:a16="http://schemas.microsoft.com/office/drawing/2014/main" id="{54EF7936-BBD5-4B7B-8D47-99CCDB9A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73" name="Picture 858">
          <a:extLst>
            <a:ext uri="{FF2B5EF4-FFF2-40B4-BE49-F238E27FC236}">
              <a16:creationId xmlns:a16="http://schemas.microsoft.com/office/drawing/2014/main" id="{92E8D852-7AEB-4D29-8C12-02EB18FC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74" name="Picture 858">
          <a:extLst>
            <a:ext uri="{FF2B5EF4-FFF2-40B4-BE49-F238E27FC236}">
              <a16:creationId xmlns:a16="http://schemas.microsoft.com/office/drawing/2014/main" id="{891380E5-C220-4CCF-A156-92242A35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75" name="Picture 858">
          <a:extLst>
            <a:ext uri="{FF2B5EF4-FFF2-40B4-BE49-F238E27FC236}">
              <a16:creationId xmlns:a16="http://schemas.microsoft.com/office/drawing/2014/main" id="{191C3ED6-630B-4688-BC9F-55BE93B1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76" name="Picture 858">
          <a:extLst>
            <a:ext uri="{FF2B5EF4-FFF2-40B4-BE49-F238E27FC236}">
              <a16:creationId xmlns:a16="http://schemas.microsoft.com/office/drawing/2014/main" id="{5BA4CBF8-C0E3-459C-A262-F9534E23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77" name="Picture 858">
          <a:extLst>
            <a:ext uri="{FF2B5EF4-FFF2-40B4-BE49-F238E27FC236}">
              <a16:creationId xmlns:a16="http://schemas.microsoft.com/office/drawing/2014/main" id="{72F739A6-9513-4DA7-BD2B-F505C670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78" name="Picture 858">
          <a:extLst>
            <a:ext uri="{FF2B5EF4-FFF2-40B4-BE49-F238E27FC236}">
              <a16:creationId xmlns:a16="http://schemas.microsoft.com/office/drawing/2014/main" id="{BD5985D6-642E-47D4-87BD-9B638CF6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79" name="Picture 858">
          <a:extLst>
            <a:ext uri="{FF2B5EF4-FFF2-40B4-BE49-F238E27FC236}">
              <a16:creationId xmlns:a16="http://schemas.microsoft.com/office/drawing/2014/main" id="{9B0B6442-4765-4AEA-A3F6-FF04AFD4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80" name="Picture 858">
          <a:extLst>
            <a:ext uri="{FF2B5EF4-FFF2-40B4-BE49-F238E27FC236}">
              <a16:creationId xmlns:a16="http://schemas.microsoft.com/office/drawing/2014/main" id="{6C66DD2A-F09C-4768-B5FB-472052DC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81" name="Picture 858">
          <a:extLst>
            <a:ext uri="{FF2B5EF4-FFF2-40B4-BE49-F238E27FC236}">
              <a16:creationId xmlns:a16="http://schemas.microsoft.com/office/drawing/2014/main" id="{6CC82D99-A064-4539-8187-56F4F2B1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82" name="Picture 858">
          <a:extLst>
            <a:ext uri="{FF2B5EF4-FFF2-40B4-BE49-F238E27FC236}">
              <a16:creationId xmlns:a16="http://schemas.microsoft.com/office/drawing/2014/main" id="{1513EC06-A809-420B-9C94-8055BA3D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83" name="Picture 858">
          <a:extLst>
            <a:ext uri="{FF2B5EF4-FFF2-40B4-BE49-F238E27FC236}">
              <a16:creationId xmlns:a16="http://schemas.microsoft.com/office/drawing/2014/main" id="{344A0C4F-F95B-48EB-9BCF-FFDC7F74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84" name="Picture 858">
          <a:extLst>
            <a:ext uri="{FF2B5EF4-FFF2-40B4-BE49-F238E27FC236}">
              <a16:creationId xmlns:a16="http://schemas.microsoft.com/office/drawing/2014/main" id="{FA0007A4-7DAC-4801-B237-CEEA0838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85" name="Picture 858">
          <a:extLst>
            <a:ext uri="{FF2B5EF4-FFF2-40B4-BE49-F238E27FC236}">
              <a16:creationId xmlns:a16="http://schemas.microsoft.com/office/drawing/2014/main" id="{83B122DB-66F5-45D2-9461-FCF407ED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86" name="Picture 858">
          <a:extLst>
            <a:ext uri="{FF2B5EF4-FFF2-40B4-BE49-F238E27FC236}">
              <a16:creationId xmlns:a16="http://schemas.microsoft.com/office/drawing/2014/main" id="{B9A9E208-832F-4266-B50D-A99CDC8F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87" name="Picture 858">
          <a:extLst>
            <a:ext uri="{FF2B5EF4-FFF2-40B4-BE49-F238E27FC236}">
              <a16:creationId xmlns:a16="http://schemas.microsoft.com/office/drawing/2014/main" id="{E81DB084-612C-433C-9901-E773530A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88" name="Picture 858">
          <a:extLst>
            <a:ext uri="{FF2B5EF4-FFF2-40B4-BE49-F238E27FC236}">
              <a16:creationId xmlns:a16="http://schemas.microsoft.com/office/drawing/2014/main" id="{8EDF3488-D17E-4062-BD78-A201BED4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89" name="Picture 858">
          <a:extLst>
            <a:ext uri="{FF2B5EF4-FFF2-40B4-BE49-F238E27FC236}">
              <a16:creationId xmlns:a16="http://schemas.microsoft.com/office/drawing/2014/main" id="{A4F463F5-45A0-4E09-AB4F-8515DFD5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90" name="Picture 858">
          <a:extLst>
            <a:ext uri="{FF2B5EF4-FFF2-40B4-BE49-F238E27FC236}">
              <a16:creationId xmlns:a16="http://schemas.microsoft.com/office/drawing/2014/main" id="{4209748C-E414-47E6-BC95-BF2D3860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91" name="Picture 858">
          <a:extLst>
            <a:ext uri="{FF2B5EF4-FFF2-40B4-BE49-F238E27FC236}">
              <a16:creationId xmlns:a16="http://schemas.microsoft.com/office/drawing/2014/main" id="{3545A009-0B54-465D-AB0F-C2D05543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92" name="Picture 858">
          <a:extLst>
            <a:ext uri="{FF2B5EF4-FFF2-40B4-BE49-F238E27FC236}">
              <a16:creationId xmlns:a16="http://schemas.microsoft.com/office/drawing/2014/main" id="{0D041194-D60B-49D5-9B59-40B614E0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93" name="Picture 858">
          <a:extLst>
            <a:ext uri="{FF2B5EF4-FFF2-40B4-BE49-F238E27FC236}">
              <a16:creationId xmlns:a16="http://schemas.microsoft.com/office/drawing/2014/main" id="{999374B7-C98C-4197-8E02-926AB63D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94" name="Picture 858">
          <a:extLst>
            <a:ext uri="{FF2B5EF4-FFF2-40B4-BE49-F238E27FC236}">
              <a16:creationId xmlns:a16="http://schemas.microsoft.com/office/drawing/2014/main" id="{92AD2A66-2425-4C0E-8353-D9C60125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95" name="Picture 858">
          <a:extLst>
            <a:ext uri="{FF2B5EF4-FFF2-40B4-BE49-F238E27FC236}">
              <a16:creationId xmlns:a16="http://schemas.microsoft.com/office/drawing/2014/main" id="{DA90560D-FEC7-4EF2-942E-554AA71C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96" name="Picture 858">
          <a:extLst>
            <a:ext uri="{FF2B5EF4-FFF2-40B4-BE49-F238E27FC236}">
              <a16:creationId xmlns:a16="http://schemas.microsoft.com/office/drawing/2014/main" id="{748FC2F9-2845-40BB-B9E5-54FA271A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397" name="Picture 858">
          <a:extLst>
            <a:ext uri="{FF2B5EF4-FFF2-40B4-BE49-F238E27FC236}">
              <a16:creationId xmlns:a16="http://schemas.microsoft.com/office/drawing/2014/main" id="{C6599CD7-0127-47FF-A706-413FF392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98" name="Picture 858">
          <a:extLst>
            <a:ext uri="{FF2B5EF4-FFF2-40B4-BE49-F238E27FC236}">
              <a16:creationId xmlns:a16="http://schemas.microsoft.com/office/drawing/2014/main" id="{58072BF2-5C4D-49A1-A714-09110D6F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399" name="Picture 858">
          <a:extLst>
            <a:ext uri="{FF2B5EF4-FFF2-40B4-BE49-F238E27FC236}">
              <a16:creationId xmlns:a16="http://schemas.microsoft.com/office/drawing/2014/main" id="{7C168343-3DF9-44E7-A6DD-39374D80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00" name="Picture 858">
          <a:extLst>
            <a:ext uri="{FF2B5EF4-FFF2-40B4-BE49-F238E27FC236}">
              <a16:creationId xmlns:a16="http://schemas.microsoft.com/office/drawing/2014/main" id="{952C7EA4-A110-4BA1-A190-E91DDA1F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01" name="Picture 858">
          <a:extLst>
            <a:ext uri="{FF2B5EF4-FFF2-40B4-BE49-F238E27FC236}">
              <a16:creationId xmlns:a16="http://schemas.microsoft.com/office/drawing/2014/main" id="{29248EA1-4F7C-4B3D-9358-DF59F407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02" name="Picture 858">
          <a:extLst>
            <a:ext uri="{FF2B5EF4-FFF2-40B4-BE49-F238E27FC236}">
              <a16:creationId xmlns:a16="http://schemas.microsoft.com/office/drawing/2014/main" id="{6BCF0D2E-75F9-4C40-9508-7A889612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03" name="Picture 858">
          <a:extLst>
            <a:ext uri="{FF2B5EF4-FFF2-40B4-BE49-F238E27FC236}">
              <a16:creationId xmlns:a16="http://schemas.microsoft.com/office/drawing/2014/main" id="{D5348011-1F97-44D4-BE3F-9409EFDD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04" name="Picture 858">
          <a:extLst>
            <a:ext uri="{FF2B5EF4-FFF2-40B4-BE49-F238E27FC236}">
              <a16:creationId xmlns:a16="http://schemas.microsoft.com/office/drawing/2014/main" id="{ECE4E064-BF67-4311-9E13-7515F289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05" name="Picture 858">
          <a:extLst>
            <a:ext uri="{FF2B5EF4-FFF2-40B4-BE49-F238E27FC236}">
              <a16:creationId xmlns:a16="http://schemas.microsoft.com/office/drawing/2014/main" id="{C7BFEE6E-3440-4408-9959-FC981A8C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06" name="Picture 858">
          <a:extLst>
            <a:ext uri="{FF2B5EF4-FFF2-40B4-BE49-F238E27FC236}">
              <a16:creationId xmlns:a16="http://schemas.microsoft.com/office/drawing/2014/main" id="{A145CBB4-B118-43F6-B699-4BFE8251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07" name="Picture 858">
          <a:extLst>
            <a:ext uri="{FF2B5EF4-FFF2-40B4-BE49-F238E27FC236}">
              <a16:creationId xmlns:a16="http://schemas.microsoft.com/office/drawing/2014/main" id="{787E0366-C6A5-4E16-907E-1210234E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08" name="Picture 858">
          <a:extLst>
            <a:ext uri="{FF2B5EF4-FFF2-40B4-BE49-F238E27FC236}">
              <a16:creationId xmlns:a16="http://schemas.microsoft.com/office/drawing/2014/main" id="{8B876E9D-A83A-4DA5-8EA4-6CCC3E0C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09" name="Picture 858">
          <a:extLst>
            <a:ext uri="{FF2B5EF4-FFF2-40B4-BE49-F238E27FC236}">
              <a16:creationId xmlns:a16="http://schemas.microsoft.com/office/drawing/2014/main" id="{8C286FA8-BBD4-4E7E-A6B1-F1235FF4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10" name="Picture 858">
          <a:extLst>
            <a:ext uri="{FF2B5EF4-FFF2-40B4-BE49-F238E27FC236}">
              <a16:creationId xmlns:a16="http://schemas.microsoft.com/office/drawing/2014/main" id="{47A8AC2D-5140-40A0-AE15-F9ABDF02D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11" name="Picture 858">
          <a:extLst>
            <a:ext uri="{FF2B5EF4-FFF2-40B4-BE49-F238E27FC236}">
              <a16:creationId xmlns:a16="http://schemas.microsoft.com/office/drawing/2014/main" id="{A3D34E1B-497C-4069-B242-37D97DBB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12" name="Picture 858">
          <a:extLst>
            <a:ext uri="{FF2B5EF4-FFF2-40B4-BE49-F238E27FC236}">
              <a16:creationId xmlns:a16="http://schemas.microsoft.com/office/drawing/2014/main" id="{6DC3FDE3-EC59-4AFA-91FC-A2CB1AB5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13" name="Picture 858">
          <a:extLst>
            <a:ext uri="{FF2B5EF4-FFF2-40B4-BE49-F238E27FC236}">
              <a16:creationId xmlns:a16="http://schemas.microsoft.com/office/drawing/2014/main" id="{A5BBA278-B3E4-4735-A82D-1C337631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14" name="Picture 858">
          <a:extLst>
            <a:ext uri="{FF2B5EF4-FFF2-40B4-BE49-F238E27FC236}">
              <a16:creationId xmlns:a16="http://schemas.microsoft.com/office/drawing/2014/main" id="{302B89CD-651E-4D69-8E8F-BFE5F340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15" name="Picture 858">
          <a:extLst>
            <a:ext uri="{FF2B5EF4-FFF2-40B4-BE49-F238E27FC236}">
              <a16:creationId xmlns:a16="http://schemas.microsoft.com/office/drawing/2014/main" id="{FC52FE39-CA21-4F3B-B77A-649689D9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16" name="Picture 858">
          <a:extLst>
            <a:ext uri="{FF2B5EF4-FFF2-40B4-BE49-F238E27FC236}">
              <a16:creationId xmlns:a16="http://schemas.microsoft.com/office/drawing/2014/main" id="{9C0CE630-E8D4-42E9-BAC4-20BA1267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17" name="Picture 858">
          <a:extLst>
            <a:ext uri="{FF2B5EF4-FFF2-40B4-BE49-F238E27FC236}">
              <a16:creationId xmlns:a16="http://schemas.microsoft.com/office/drawing/2014/main" id="{F3C7B006-C213-4ED9-956A-43377841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18" name="Picture 858">
          <a:extLst>
            <a:ext uri="{FF2B5EF4-FFF2-40B4-BE49-F238E27FC236}">
              <a16:creationId xmlns:a16="http://schemas.microsoft.com/office/drawing/2014/main" id="{4D968A03-CD6A-4C30-9CA7-EE713FCA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19" name="Picture 858">
          <a:extLst>
            <a:ext uri="{FF2B5EF4-FFF2-40B4-BE49-F238E27FC236}">
              <a16:creationId xmlns:a16="http://schemas.microsoft.com/office/drawing/2014/main" id="{20ED19B2-20B5-44B3-A7D2-1D30E9E4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20" name="Picture 858">
          <a:extLst>
            <a:ext uri="{FF2B5EF4-FFF2-40B4-BE49-F238E27FC236}">
              <a16:creationId xmlns:a16="http://schemas.microsoft.com/office/drawing/2014/main" id="{9CFCCB39-D3D4-4D18-BCD5-87CF9F52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21" name="Picture 858">
          <a:extLst>
            <a:ext uri="{FF2B5EF4-FFF2-40B4-BE49-F238E27FC236}">
              <a16:creationId xmlns:a16="http://schemas.microsoft.com/office/drawing/2014/main" id="{1CBA662E-EFEF-4597-8A31-0F3F3DD5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22" name="Picture 858">
          <a:extLst>
            <a:ext uri="{FF2B5EF4-FFF2-40B4-BE49-F238E27FC236}">
              <a16:creationId xmlns:a16="http://schemas.microsoft.com/office/drawing/2014/main" id="{C322A728-7B5B-4AB1-96A7-04132B76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23" name="Picture 858">
          <a:extLst>
            <a:ext uri="{FF2B5EF4-FFF2-40B4-BE49-F238E27FC236}">
              <a16:creationId xmlns:a16="http://schemas.microsoft.com/office/drawing/2014/main" id="{9C1BB98A-F33B-43AE-B269-35A62973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24" name="Picture 858">
          <a:extLst>
            <a:ext uri="{FF2B5EF4-FFF2-40B4-BE49-F238E27FC236}">
              <a16:creationId xmlns:a16="http://schemas.microsoft.com/office/drawing/2014/main" id="{4D571004-5A14-4953-9852-49ABBBBC4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25" name="Picture 858">
          <a:extLst>
            <a:ext uri="{FF2B5EF4-FFF2-40B4-BE49-F238E27FC236}">
              <a16:creationId xmlns:a16="http://schemas.microsoft.com/office/drawing/2014/main" id="{FF717F0C-0CA8-4B09-8034-DA4CB056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26" name="Picture 858">
          <a:extLst>
            <a:ext uri="{FF2B5EF4-FFF2-40B4-BE49-F238E27FC236}">
              <a16:creationId xmlns:a16="http://schemas.microsoft.com/office/drawing/2014/main" id="{49B5F870-1732-4BDC-A753-99D3D0BE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27" name="Picture 858">
          <a:extLst>
            <a:ext uri="{FF2B5EF4-FFF2-40B4-BE49-F238E27FC236}">
              <a16:creationId xmlns:a16="http://schemas.microsoft.com/office/drawing/2014/main" id="{F6D44CB3-958A-4021-ABE4-13D434C8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28" name="Picture 858">
          <a:extLst>
            <a:ext uri="{FF2B5EF4-FFF2-40B4-BE49-F238E27FC236}">
              <a16:creationId xmlns:a16="http://schemas.microsoft.com/office/drawing/2014/main" id="{A1AED298-D0FE-4280-9FB7-2F65BD627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29" name="Picture 858">
          <a:extLst>
            <a:ext uri="{FF2B5EF4-FFF2-40B4-BE49-F238E27FC236}">
              <a16:creationId xmlns:a16="http://schemas.microsoft.com/office/drawing/2014/main" id="{0845F9FA-299E-440B-9293-B950DC8D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30" name="Picture 858">
          <a:extLst>
            <a:ext uri="{FF2B5EF4-FFF2-40B4-BE49-F238E27FC236}">
              <a16:creationId xmlns:a16="http://schemas.microsoft.com/office/drawing/2014/main" id="{A326A860-83B4-4E9D-BABC-FA032B6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31" name="Picture 858">
          <a:extLst>
            <a:ext uri="{FF2B5EF4-FFF2-40B4-BE49-F238E27FC236}">
              <a16:creationId xmlns:a16="http://schemas.microsoft.com/office/drawing/2014/main" id="{1E31DA85-8039-47F9-AC4C-11042F0B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32" name="Picture 858">
          <a:extLst>
            <a:ext uri="{FF2B5EF4-FFF2-40B4-BE49-F238E27FC236}">
              <a16:creationId xmlns:a16="http://schemas.microsoft.com/office/drawing/2014/main" id="{5FC1A575-EDE0-4845-A85A-5DF19C9B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33" name="Picture 858">
          <a:extLst>
            <a:ext uri="{FF2B5EF4-FFF2-40B4-BE49-F238E27FC236}">
              <a16:creationId xmlns:a16="http://schemas.microsoft.com/office/drawing/2014/main" id="{260ED09B-97F9-4FD7-AF3D-97BA26ED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34" name="Picture 858">
          <a:extLst>
            <a:ext uri="{FF2B5EF4-FFF2-40B4-BE49-F238E27FC236}">
              <a16:creationId xmlns:a16="http://schemas.microsoft.com/office/drawing/2014/main" id="{716C43AC-A084-4D9A-8E1A-FFCF4AE9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35" name="Picture 858">
          <a:extLst>
            <a:ext uri="{FF2B5EF4-FFF2-40B4-BE49-F238E27FC236}">
              <a16:creationId xmlns:a16="http://schemas.microsoft.com/office/drawing/2014/main" id="{98E9BB1A-E168-4ACA-9D89-459C4E19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36" name="Picture 858">
          <a:extLst>
            <a:ext uri="{FF2B5EF4-FFF2-40B4-BE49-F238E27FC236}">
              <a16:creationId xmlns:a16="http://schemas.microsoft.com/office/drawing/2014/main" id="{CC0FEBAE-37A1-4B28-8247-DD1FB3A8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37" name="Picture 858">
          <a:extLst>
            <a:ext uri="{FF2B5EF4-FFF2-40B4-BE49-F238E27FC236}">
              <a16:creationId xmlns:a16="http://schemas.microsoft.com/office/drawing/2014/main" id="{529A8CB9-C646-4B87-964F-6A50761D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38" name="Picture 858">
          <a:extLst>
            <a:ext uri="{FF2B5EF4-FFF2-40B4-BE49-F238E27FC236}">
              <a16:creationId xmlns:a16="http://schemas.microsoft.com/office/drawing/2014/main" id="{2EBA4346-096B-4612-AF4D-6CCD9641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39" name="Picture 858">
          <a:extLst>
            <a:ext uri="{FF2B5EF4-FFF2-40B4-BE49-F238E27FC236}">
              <a16:creationId xmlns:a16="http://schemas.microsoft.com/office/drawing/2014/main" id="{8B0170EE-C11E-4071-89E6-E15B28B1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40" name="Picture 858">
          <a:extLst>
            <a:ext uri="{FF2B5EF4-FFF2-40B4-BE49-F238E27FC236}">
              <a16:creationId xmlns:a16="http://schemas.microsoft.com/office/drawing/2014/main" id="{A301ED5F-34DE-400D-960F-FC3C39B2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41" name="Picture 858">
          <a:extLst>
            <a:ext uri="{FF2B5EF4-FFF2-40B4-BE49-F238E27FC236}">
              <a16:creationId xmlns:a16="http://schemas.microsoft.com/office/drawing/2014/main" id="{F9E2EAA5-B8F9-4002-9A61-8889E512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42" name="Picture 858">
          <a:extLst>
            <a:ext uri="{FF2B5EF4-FFF2-40B4-BE49-F238E27FC236}">
              <a16:creationId xmlns:a16="http://schemas.microsoft.com/office/drawing/2014/main" id="{6FE572FF-26EC-4B89-A78E-11601B6D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43" name="Picture 858">
          <a:extLst>
            <a:ext uri="{FF2B5EF4-FFF2-40B4-BE49-F238E27FC236}">
              <a16:creationId xmlns:a16="http://schemas.microsoft.com/office/drawing/2014/main" id="{46DAD957-A81C-468B-8C11-6703EB65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44" name="Picture 858">
          <a:extLst>
            <a:ext uri="{FF2B5EF4-FFF2-40B4-BE49-F238E27FC236}">
              <a16:creationId xmlns:a16="http://schemas.microsoft.com/office/drawing/2014/main" id="{D0B0186C-5CA7-4626-A460-96CB2AC3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45" name="Picture 858">
          <a:extLst>
            <a:ext uri="{FF2B5EF4-FFF2-40B4-BE49-F238E27FC236}">
              <a16:creationId xmlns:a16="http://schemas.microsoft.com/office/drawing/2014/main" id="{AE9EA1A7-EB96-4F49-B0DD-7B1D3EB9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46" name="Picture 858">
          <a:extLst>
            <a:ext uri="{FF2B5EF4-FFF2-40B4-BE49-F238E27FC236}">
              <a16:creationId xmlns:a16="http://schemas.microsoft.com/office/drawing/2014/main" id="{78B96E4D-FD92-4CF5-8555-E08A5B6A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47" name="Picture 858">
          <a:extLst>
            <a:ext uri="{FF2B5EF4-FFF2-40B4-BE49-F238E27FC236}">
              <a16:creationId xmlns:a16="http://schemas.microsoft.com/office/drawing/2014/main" id="{69598DCC-06CB-4E02-91D1-C6AEEF55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48" name="Picture 858">
          <a:extLst>
            <a:ext uri="{FF2B5EF4-FFF2-40B4-BE49-F238E27FC236}">
              <a16:creationId xmlns:a16="http://schemas.microsoft.com/office/drawing/2014/main" id="{550BCE18-2033-44B3-A1BD-6242E9C4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49" name="Picture 858">
          <a:extLst>
            <a:ext uri="{FF2B5EF4-FFF2-40B4-BE49-F238E27FC236}">
              <a16:creationId xmlns:a16="http://schemas.microsoft.com/office/drawing/2014/main" id="{A4A01AD5-F3DD-40D1-AB07-DADA8D86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50" name="Picture 858">
          <a:extLst>
            <a:ext uri="{FF2B5EF4-FFF2-40B4-BE49-F238E27FC236}">
              <a16:creationId xmlns:a16="http://schemas.microsoft.com/office/drawing/2014/main" id="{4FAF14EE-D741-4605-9916-FF6B7AD0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51" name="Picture 858">
          <a:extLst>
            <a:ext uri="{FF2B5EF4-FFF2-40B4-BE49-F238E27FC236}">
              <a16:creationId xmlns:a16="http://schemas.microsoft.com/office/drawing/2014/main" id="{3A691C69-A842-45BF-9871-B1C9393E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52" name="Picture 858">
          <a:extLst>
            <a:ext uri="{FF2B5EF4-FFF2-40B4-BE49-F238E27FC236}">
              <a16:creationId xmlns:a16="http://schemas.microsoft.com/office/drawing/2014/main" id="{EE6E5808-C30F-4BFF-BCF8-CCB6B22C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53" name="Picture 858">
          <a:extLst>
            <a:ext uri="{FF2B5EF4-FFF2-40B4-BE49-F238E27FC236}">
              <a16:creationId xmlns:a16="http://schemas.microsoft.com/office/drawing/2014/main" id="{5E27822B-DE4B-430E-B38B-B4FD72E5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54" name="Picture 858">
          <a:extLst>
            <a:ext uri="{FF2B5EF4-FFF2-40B4-BE49-F238E27FC236}">
              <a16:creationId xmlns:a16="http://schemas.microsoft.com/office/drawing/2014/main" id="{69FB081E-0F45-46E1-BEFD-6DDE22CD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55" name="Picture 858">
          <a:extLst>
            <a:ext uri="{FF2B5EF4-FFF2-40B4-BE49-F238E27FC236}">
              <a16:creationId xmlns:a16="http://schemas.microsoft.com/office/drawing/2014/main" id="{571522C9-C206-4CCF-86A8-65784AF2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56" name="Picture 858">
          <a:extLst>
            <a:ext uri="{FF2B5EF4-FFF2-40B4-BE49-F238E27FC236}">
              <a16:creationId xmlns:a16="http://schemas.microsoft.com/office/drawing/2014/main" id="{560E4E42-BBAD-417C-9543-04D554BE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57" name="Picture 858">
          <a:extLst>
            <a:ext uri="{FF2B5EF4-FFF2-40B4-BE49-F238E27FC236}">
              <a16:creationId xmlns:a16="http://schemas.microsoft.com/office/drawing/2014/main" id="{068B70E8-428F-42F5-BDC5-1598D48D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58" name="Picture 858">
          <a:extLst>
            <a:ext uri="{FF2B5EF4-FFF2-40B4-BE49-F238E27FC236}">
              <a16:creationId xmlns:a16="http://schemas.microsoft.com/office/drawing/2014/main" id="{E77CB29E-9A8C-478A-8FB8-359E8960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59" name="Picture 858">
          <a:extLst>
            <a:ext uri="{FF2B5EF4-FFF2-40B4-BE49-F238E27FC236}">
              <a16:creationId xmlns:a16="http://schemas.microsoft.com/office/drawing/2014/main" id="{9220A000-A4D4-4017-91E8-336B00B1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60" name="Picture 858">
          <a:extLst>
            <a:ext uri="{FF2B5EF4-FFF2-40B4-BE49-F238E27FC236}">
              <a16:creationId xmlns:a16="http://schemas.microsoft.com/office/drawing/2014/main" id="{185A4631-EA0A-477B-9C5E-CEDEE5E6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61" name="Picture 858">
          <a:extLst>
            <a:ext uri="{FF2B5EF4-FFF2-40B4-BE49-F238E27FC236}">
              <a16:creationId xmlns:a16="http://schemas.microsoft.com/office/drawing/2014/main" id="{6B22604E-4D59-4D83-8F5F-94F67989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62" name="Picture 858">
          <a:extLst>
            <a:ext uri="{FF2B5EF4-FFF2-40B4-BE49-F238E27FC236}">
              <a16:creationId xmlns:a16="http://schemas.microsoft.com/office/drawing/2014/main" id="{0C14BF28-8684-43D5-8373-A8DFC17B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463" name="Picture 858">
          <a:extLst>
            <a:ext uri="{FF2B5EF4-FFF2-40B4-BE49-F238E27FC236}">
              <a16:creationId xmlns:a16="http://schemas.microsoft.com/office/drawing/2014/main" id="{C01EB683-3E6C-49DD-BAF5-DCE73460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64" name="Picture 858">
          <a:extLst>
            <a:ext uri="{FF2B5EF4-FFF2-40B4-BE49-F238E27FC236}">
              <a16:creationId xmlns:a16="http://schemas.microsoft.com/office/drawing/2014/main" id="{F87FC40C-0210-4560-A1F7-0A54E13C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65" name="Picture 858">
          <a:extLst>
            <a:ext uri="{FF2B5EF4-FFF2-40B4-BE49-F238E27FC236}">
              <a16:creationId xmlns:a16="http://schemas.microsoft.com/office/drawing/2014/main" id="{E4A202B0-F7FB-4DEA-B878-7083AABE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66" name="Picture 858">
          <a:extLst>
            <a:ext uri="{FF2B5EF4-FFF2-40B4-BE49-F238E27FC236}">
              <a16:creationId xmlns:a16="http://schemas.microsoft.com/office/drawing/2014/main" id="{BF71E407-688C-4F84-9E1F-5CCF78AD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67" name="Picture 858">
          <a:extLst>
            <a:ext uri="{FF2B5EF4-FFF2-40B4-BE49-F238E27FC236}">
              <a16:creationId xmlns:a16="http://schemas.microsoft.com/office/drawing/2014/main" id="{2E471B74-5251-4F98-A87F-0C05F094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68" name="Picture 858">
          <a:extLst>
            <a:ext uri="{FF2B5EF4-FFF2-40B4-BE49-F238E27FC236}">
              <a16:creationId xmlns:a16="http://schemas.microsoft.com/office/drawing/2014/main" id="{2E6B4159-8FFE-4E95-823B-1825FD07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69" name="Picture 858">
          <a:extLst>
            <a:ext uri="{FF2B5EF4-FFF2-40B4-BE49-F238E27FC236}">
              <a16:creationId xmlns:a16="http://schemas.microsoft.com/office/drawing/2014/main" id="{09C8931E-951E-41B5-AACE-C34278125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70" name="Picture 858">
          <a:extLst>
            <a:ext uri="{FF2B5EF4-FFF2-40B4-BE49-F238E27FC236}">
              <a16:creationId xmlns:a16="http://schemas.microsoft.com/office/drawing/2014/main" id="{6A15D090-2C3C-4ABF-9F17-22A469E2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71" name="Picture 858">
          <a:extLst>
            <a:ext uri="{FF2B5EF4-FFF2-40B4-BE49-F238E27FC236}">
              <a16:creationId xmlns:a16="http://schemas.microsoft.com/office/drawing/2014/main" id="{883219A3-3FA8-4DFE-AA68-73CC4822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72" name="Picture 858">
          <a:extLst>
            <a:ext uri="{FF2B5EF4-FFF2-40B4-BE49-F238E27FC236}">
              <a16:creationId xmlns:a16="http://schemas.microsoft.com/office/drawing/2014/main" id="{3978BF2C-B4AB-445F-8AB1-5E41AC46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73" name="Picture 858">
          <a:extLst>
            <a:ext uri="{FF2B5EF4-FFF2-40B4-BE49-F238E27FC236}">
              <a16:creationId xmlns:a16="http://schemas.microsoft.com/office/drawing/2014/main" id="{85E6F0E9-4050-420E-9EA6-9C849E95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74" name="Picture 858">
          <a:extLst>
            <a:ext uri="{FF2B5EF4-FFF2-40B4-BE49-F238E27FC236}">
              <a16:creationId xmlns:a16="http://schemas.microsoft.com/office/drawing/2014/main" id="{55358835-D673-4CEB-9646-1D641947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75" name="Picture 858">
          <a:extLst>
            <a:ext uri="{FF2B5EF4-FFF2-40B4-BE49-F238E27FC236}">
              <a16:creationId xmlns:a16="http://schemas.microsoft.com/office/drawing/2014/main" id="{E23E2213-5B5C-488C-B7C9-1A0D11A0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76" name="Picture 858">
          <a:extLst>
            <a:ext uri="{FF2B5EF4-FFF2-40B4-BE49-F238E27FC236}">
              <a16:creationId xmlns:a16="http://schemas.microsoft.com/office/drawing/2014/main" id="{BBD608C4-348A-4F1C-A2ED-2AB12986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77" name="Picture 858">
          <a:extLst>
            <a:ext uri="{FF2B5EF4-FFF2-40B4-BE49-F238E27FC236}">
              <a16:creationId xmlns:a16="http://schemas.microsoft.com/office/drawing/2014/main" id="{4A1B61C8-AA57-4C94-B78A-9F7AAD81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78" name="Picture 858">
          <a:extLst>
            <a:ext uri="{FF2B5EF4-FFF2-40B4-BE49-F238E27FC236}">
              <a16:creationId xmlns:a16="http://schemas.microsoft.com/office/drawing/2014/main" id="{1A0DB3A5-4AF9-4F1A-AB40-935BD241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79" name="Picture 858">
          <a:extLst>
            <a:ext uri="{FF2B5EF4-FFF2-40B4-BE49-F238E27FC236}">
              <a16:creationId xmlns:a16="http://schemas.microsoft.com/office/drawing/2014/main" id="{ACB6FC2E-5CD5-4776-8E94-20C1188E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80" name="Picture 858">
          <a:extLst>
            <a:ext uri="{FF2B5EF4-FFF2-40B4-BE49-F238E27FC236}">
              <a16:creationId xmlns:a16="http://schemas.microsoft.com/office/drawing/2014/main" id="{B6498656-F7CA-48B7-97E9-65C2302B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81" name="Picture 858">
          <a:extLst>
            <a:ext uri="{FF2B5EF4-FFF2-40B4-BE49-F238E27FC236}">
              <a16:creationId xmlns:a16="http://schemas.microsoft.com/office/drawing/2014/main" id="{56936DD2-6B71-46C6-9A96-394C9530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82" name="Picture 858">
          <a:extLst>
            <a:ext uri="{FF2B5EF4-FFF2-40B4-BE49-F238E27FC236}">
              <a16:creationId xmlns:a16="http://schemas.microsoft.com/office/drawing/2014/main" id="{005B56E8-E83F-4073-B516-67F43BC6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83" name="Picture 858">
          <a:extLst>
            <a:ext uri="{FF2B5EF4-FFF2-40B4-BE49-F238E27FC236}">
              <a16:creationId xmlns:a16="http://schemas.microsoft.com/office/drawing/2014/main" id="{B9DFA2AD-CD09-4FC5-954E-786772F5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84" name="Picture 858">
          <a:extLst>
            <a:ext uri="{FF2B5EF4-FFF2-40B4-BE49-F238E27FC236}">
              <a16:creationId xmlns:a16="http://schemas.microsoft.com/office/drawing/2014/main" id="{D699E059-94E7-4E4F-94CF-7FE9CC79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85" name="Picture 858">
          <a:extLst>
            <a:ext uri="{FF2B5EF4-FFF2-40B4-BE49-F238E27FC236}">
              <a16:creationId xmlns:a16="http://schemas.microsoft.com/office/drawing/2014/main" id="{18FF23D8-C3C3-4886-8B9B-9839086E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86" name="Picture 858">
          <a:extLst>
            <a:ext uri="{FF2B5EF4-FFF2-40B4-BE49-F238E27FC236}">
              <a16:creationId xmlns:a16="http://schemas.microsoft.com/office/drawing/2014/main" id="{2CCF33BC-6AB8-45DD-B4E0-4B5730BF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87" name="Picture 858">
          <a:extLst>
            <a:ext uri="{FF2B5EF4-FFF2-40B4-BE49-F238E27FC236}">
              <a16:creationId xmlns:a16="http://schemas.microsoft.com/office/drawing/2014/main" id="{9968292C-F77B-4118-BCBA-98B33E32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88" name="Picture 858">
          <a:extLst>
            <a:ext uri="{FF2B5EF4-FFF2-40B4-BE49-F238E27FC236}">
              <a16:creationId xmlns:a16="http://schemas.microsoft.com/office/drawing/2014/main" id="{070E7FD0-013A-43B4-97DE-D13B3CCC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89" name="Picture 858">
          <a:extLst>
            <a:ext uri="{FF2B5EF4-FFF2-40B4-BE49-F238E27FC236}">
              <a16:creationId xmlns:a16="http://schemas.microsoft.com/office/drawing/2014/main" id="{6BC1BDF4-2A9C-49EC-8621-AD9E4472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90" name="Picture 858">
          <a:extLst>
            <a:ext uri="{FF2B5EF4-FFF2-40B4-BE49-F238E27FC236}">
              <a16:creationId xmlns:a16="http://schemas.microsoft.com/office/drawing/2014/main" id="{2491EEA9-D5F4-41F7-AA21-DD538AF2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91" name="Picture 858">
          <a:extLst>
            <a:ext uri="{FF2B5EF4-FFF2-40B4-BE49-F238E27FC236}">
              <a16:creationId xmlns:a16="http://schemas.microsoft.com/office/drawing/2014/main" id="{1AD205B2-799D-4470-8B16-51D37D5D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92" name="Picture 858">
          <a:extLst>
            <a:ext uri="{FF2B5EF4-FFF2-40B4-BE49-F238E27FC236}">
              <a16:creationId xmlns:a16="http://schemas.microsoft.com/office/drawing/2014/main" id="{D03C083F-1863-4157-A32B-CBB22382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93" name="Picture 858">
          <a:extLst>
            <a:ext uri="{FF2B5EF4-FFF2-40B4-BE49-F238E27FC236}">
              <a16:creationId xmlns:a16="http://schemas.microsoft.com/office/drawing/2014/main" id="{8EFAEA30-879F-4E5E-B228-9307B8A6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94" name="Picture 858">
          <a:extLst>
            <a:ext uri="{FF2B5EF4-FFF2-40B4-BE49-F238E27FC236}">
              <a16:creationId xmlns:a16="http://schemas.microsoft.com/office/drawing/2014/main" id="{33CC370D-8322-41D1-A424-F2B3084D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95" name="Picture 858">
          <a:extLst>
            <a:ext uri="{FF2B5EF4-FFF2-40B4-BE49-F238E27FC236}">
              <a16:creationId xmlns:a16="http://schemas.microsoft.com/office/drawing/2014/main" id="{6B97746E-E1CA-4BFE-ACD8-F660C38A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96" name="Picture 858">
          <a:extLst>
            <a:ext uri="{FF2B5EF4-FFF2-40B4-BE49-F238E27FC236}">
              <a16:creationId xmlns:a16="http://schemas.microsoft.com/office/drawing/2014/main" id="{6BC823B0-90DA-411B-BD20-F55B3BDF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97" name="Picture 858">
          <a:extLst>
            <a:ext uri="{FF2B5EF4-FFF2-40B4-BE49-F238E27FC236}">
              <a16:creationId xmlns:a16="http://schemas.microsoft.com/office/drawing/2014/main" id="{7293CFEE-9B0A-488B-A33B-77B38732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98" name="Picture 858">
          <a:extLst>
            <a:ext uri="{FF2B5EF4-FFF2-40B4-BE49-F238E27FC236}">
              <a16:creationId xmlns:a16="http://schemas.microsoft.com/office/drawing/2014/main" id="{0D816F2F-C8BB-4E82-A07A-89C48CD2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499" name="Picture 858">
          <a:extLst>
            <a:ext uri="{FF2B5EF4-FFF2-40B4-BE49-F238E27FC236}">
              <a16:creationId xmlns:a16="http://schemas.microsoft.com/office/drawing/2014/main" id="{D8979D1B-CD63-45D2-A018-F9954C0F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0</xdr:colOff>
      <xdr:row>1</xdr:row>
      <xdr:rowOff>28575</xdr:rowOff>
    </xdr:to>
    <xdr:pic>
      <xdr:nvPicPr>
        <xdr:cNvPr id="500" name="Picture 858">
          <a:extLst>
            <a:ext uri="{FF2B5EF4-FFF2-40B4-BE49-F238E27FC236}">
              <a16:creationId xmlns:a16="http://schemas.microsoft.com/office/drawing/2014/main" id="{A3E92171-2B5A-47E7-9097-E70ED82A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63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501" name="Picture 858">
          <a:extLst>
            <a:ext uri="{FF2B5EF4-FFF2-40B4-BE49-F238E27FC236}">
              <a16:creationId xmlns:a16="http://schemas.microsoft.com/office/drawing/2014/main" id="{289A8BAC-78D6-40FD-8BC6-90E2AAAB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502" name="Picture 858">
          <a:extLst>
            <a:ext uri="{FF2B5EF4-FFF2-40B4-BE49-F238E27FC236}">
              <a16:creationId xmlns:a16="http://schemas.microsoft.com/office/drawing/2014/main" id="{837A00F6-56CE-4C10-8E7E-5B9E8964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503" name="Picture 858">
          <a:extLst>
            <a:ext uri="{FF2B5EF4-FFF2-40B4-BE49-F238E27FC236}">
              <a16:creationId xmlns:a16="http://schemas.microsoft.com/office/drawing/2014/main" id="{F72A44D6-53EF-49AA-898A-D775753F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38100</xdr:colOff>
      <xdr:row>1</xdr:row>
      <xdr:rowOff>28575</xdr:rowOff>
    </xdr:to>
    <xdr:pic>
      <xdr:nvPicPr>
        <xdr:cNvPr id="504" name="Picture 858">
          <a:extLst>
            <a:ext uri="{FF2B5EF4-FFF2-40B4-BE49-F238E27FC236}">
              <a16:creationId xmlns:a16="http://schemas.microsoft.com/office/drawing/2014/main" id="{74CA7D42-420E-4B7E-AF4E-82CAC9BA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104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05" name="Picture 858">
          <a:extLst>
            <a:ext uri="{FF2B5EF4-FFF2-40B4-BE49-F238E27FC236}">
              <a16:creationId xmlns:a16="http://schemas.microsoft.com/office/drawing/2014/main" id="{FD4891C3-CB04-4218-8DBC-B25E3AE5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06" name="Picture 858">
          <a:extLst>
            <a:ext uri="{FF2B5EF4-FFF2-40B4-BE49-F238E27FC236}">
              <a16:creationId xmlns:a16="http://schemas.microsoft.com/office/drawing/2014/main" id="{6FA1816E-17C3-4B51-B4A2-20349BD1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07" name="Picture 858">
          <a:extLst>
            <a:ext uri="{FF2B5EF4-FFF2-40B4-BE49-F238E27FC236}">
              <a16:creationId xmlns:a16="http://schemas.microsoft.com/office/drawing/2014/main" id="{EC0DEBD9-7635-414F-9837-15EE8CE8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08" name="Picture 858">
          <a:extLst>
            <a:ext uri="{FF2B5EF4-FFF2-40B4-BE49-F238E27FC236}">
              <a16:creationId xmlns:a16="http://schemas.microsoft.com/office/drawing/2014/main" id="{92AA8404-C30D-4D97-8364-53F6CA14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09" name="Picture 858">
          <a:extLst>
            <a:ext uri="{FF2B5EF4-FFF2-40B4-BE49-F238E27FC236}">
              <a16:creationId xmlns:a16="http://schemas.microsoft.com/office/drawing/2014/main" id="{3CCC8675-F5A5-4E8E-B25C-12C1DBA6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10" name="Picture 858">
          <a:extLst>
            <a:ext uri="{FF2B5EF4-FFF2-40B4-BE49-F238E27FC236}">
              <a16:creationId xmlns:a16="http://schemas.microsoft.com/office/drawing/2014/main" id="{AE101FC6-B68F-45D7-8F91-7C3E86048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11" name="Picture 858">
          <a:extLst>
            <a:ext uri="{FF2B5EF4-FFF2-40B4-BE49-F238E27FC236}">
              <a16:creationId xmlns:a16="http://schemas.microsoft.com/office/drawing/2014/main" id="{22A53CA0-0724-40D3-A7BA-B058E3B3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12" name="Picture 858">
          <a:extLst>
            <a:ext uri="{FF2B5EF4-FFF2-40B4-BE49-F238E27FC236}">
              <a16:creationId xmlns:a16="http://schemas.microsoft.com/office/drawing/2014/main" id="{1F300C18-FC3A-4F10-9891-A4A77B2A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13" name="Picture 858">
          <a:extLst>
            <a:ext uri="{FF2B5EF4-FFF2-40B4-BE49-F238E27FC236}">
              <a16:creationId xmlns:a16="http://schemas.microsoft.com/office/drawing/2014/main" id="{9681D4F9-C849-44C8-81DC-F04BE55D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14" name="Picture 858">
          <a:extLst>
            <a:ext uri="{FF2B5EF4-FFF2-40B4-BE49-F238E27FC236}">
              <a16:creationId xmlns:a16="http://schemas.microsoft.com/office/drawing/2014/main" id="{711017C8-BFCB-41CF-9602-2155E785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15" name="Picture 858">
          <a:extLst>
            <a:ext uri="{FF2B5EF4-FFF2-40B4-BE49-F238E27FC236}">
              <a16:creationId xmlns:a16="http://schemas.microsoft.com/office/drawing/2014/main" id="{4D04B4A8-EAE4-4C73-9D63-CB8C4D39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16" name="Picture 858">
          <a:extLst>
            <a:ext uri="{FF2B5EF4-FFF2-40B4-BE49-F238E27FC236}">
              <a16:creationId xmlns:a16="http://schemas.microsoft.com/office/drawing/2014/main" id="{9E24CC6D-F26C-474D-A595-B55E1426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17" name="Picture 858">
          <a:extLst>
            <a:ext uri="{FF2B5EF4-FFF2-40B4-BE49-F238E27FC236}">
              <a16:creationId xmlns:a16="http://schemas.microsoft.com/office/drawing/2014/main" id="{E0E9D47C-97C1-4F6E-A8A5-00B3DF60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18" name="Picture 858">
          <a:extLst>
            <a:ext uri="{FF2B5EF4-FFF2-40B4-BE49-F238E27FC236}">
              <a16:creationId xmlns:a16="http://schemas.microsoft.com/office/drawing/2014/main" id="{2E519BAE-C21C-4812-BE15-73D916E3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19" name="Picture 858">
          <a:extLst>
            <a:ext uri="{FF2B5EF4-FFF2-40B4-BE49-F238E27FC236}">
              <a16:creationId xmlns:a16="http://schemas.microsoft.com/office/drawing/2014/main" id="{DC340D79-5FEF-482C-8FBD-84681625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20" name="Picture 858">
          <a:extLst>
            <a:ext uri="{FF2B5EF4-FFF2-40B4-BE49-F238E27FC236}">
              <a16:creationId xmlns:a16="http://schemas.microsoft.com/office/drawing/2014/main" id="{617BB64E-0309-47D6-AEF8-7D9AB6CA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21" name="Picture 858">
          <a:extLst>
            <a:ext uri="{FF2B5EF4-FFF2-40B4-BE49-F238E27FC236}">
              <a16:creationId xmlns:a16="http://schemas.microsoft.com/office/drawing/2014/main" id="{79B22895-7919-458E-AEC9-02636F37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22" name="Picture 858">
          <a:extLst>
            <a:ext uri="{FF2B5EF4-FFF2-40B4-BE49-F238E27FC236}">
              <a16:creationId xmlns:a16="http://schemas.microsoft.com/office/drawing/2014/main" id="{20CA47A6-C161-4E9A-819A-01E08979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23" name="Picture 858">
          <a:extLst>
            <a:ext uri="{FF2B5EF4-FFF2-40B4-BE49-F238E27FC236}">
              <a16:creationId xmlns:a16="http://schemas.microsoft.com/office/drawing/2014/main" id="{AD964213-7CB3-4F04-9105-0DA11820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24" name="Picture 858">
          <a:extLst>
            <a:ext uri="{FF2B5EF4-FFF2-40B4-BE49-F238E27FC236}">
              <a16:creationId xmlns:a16="http://schemas.microsoft.com/office/drawing/2014/main" id="{BC25B285-A47C-464E-AFE9-581CB713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25" name="Picture 858">
          <a:extLst>
            <a:ext uri="{FF2B5EF4-FFF2-40B4-BE49-F238E27FC236}">
              <a16:creationId xmlns:a16="http://schemas.microsoft.com/office/drawing/2014/main" id="{10010C6C-57C3-4C96-AAEE-A2F932D8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26" name="Picture 858">
          <a:extLst>
            <a:ext uri="{FF2B5EF4-FFF2-40B4-BE49-F238E27FC236}">
              <a16:creationId xmlns:a16="http://schemas.microsoft.com/office/drawing/2014/main" id="{A008796C-B128-40DA-904B-BD57E9D6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27" name="Picture 858">
          <a:extLst>
            <a:ext uri="{FF2B5EF4-FFF2-40B4-BE49-F238E27FC236}">
              <a16:creationId xmlns:a16="http://schemas.microsoft.com/office/drawing/2014/main" id="{76FFEBD0-0C31-4EF4-8DD4-1AF456C3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28" name="Picture 858">
          <a:extLst>
            <a:ext uri="{FF2B5EF4-FFF2-40B4-BE49-F238E27FC236}">
              <a16:creationId xmlns:a16="http://schemas.microsoft.com/office/drawing/2014/main" id="{6F01B33F-EEDD-4DEF-A4BD-E1E14B12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29" name="Picture 858">
          <a:extLst>
            <a:ext uri="{FF2B5EF4-FFF2-40B4-BE49-F238E27FC236}">
              <a16:creationId xmlns:a16="http://schemas.microsoft.com/office/drawing/2014/main" id="{903FFDA5-E339-4DF5-8FA4-B6E02C97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30" name="Picture 858">
          <a:extLst>
            <a:ext uri="{FF2B5EF4-FFF2-40B4-BE49-F238E27FC236}">
              <a16:creationId xmlns:a16="http://schemas.microsoft.com/office/drawing/2014/main" id="{EC1A4A8F-2967-4CC6-B23A-D71CE3DA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31" name="Picture 858">
          <a:extLst>
            <a:ext uri="{FF2B5EF4-FFF2-40B4-BE49-F238E27FC236}">
              <a16:creationId xmlns:a16="http://schemas.microsoft.com/office/drawing/2014/main" id="{22F6B585-C2DA-4275-B995-9E441CD3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32" name="Picture 858">
          <a:extLst>
            <a:ext uri="{FF2B5EF4-FFF2-40B4-BE49-F238E27FC236}">
              <a16:creationId xmlns:a16="http://schemas.microsoft.com/office/drawing/2014/main" id="{6DD7071A-452B-4524-BD39-02E211C8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33" name="Picture 858">
          <a:extLst>
            <a:ext uri="{FF2B5EF4-FFF2-40B4-BE49-F238E27FC236}">
              <a16:creationId xmlns:a16="http://schemas.microsoft.com/office/drawing/2014/main" id="{964AA1AF-3C7A-49F4-B74A-BA59D948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34" name="Picture 858">
          <a:extLst>
            <a:ext uri="{FF2B5EF4-FFF2-40B4-BE49-F238E27FC236}">
              <a16:creationId xmlns:a16="http://schemas.microsoft.com/office/drawing/2014/main" id="{180AF427-6F38-4A49-A3A3-D79EEF43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35" name="Picture 858">
          <a:extLst>
            <a:ext uri="{FF2B5EF4-FFF2-40B4-BE49-F238E27FC236}">
              <a16:creationId xmlns:a16="http://schemas.microsoft.com/office/drawing/2014/main" id="{B56105D9-7CA6-4B29-862C-3EFC8B28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36" name="Picture 858">
          <a:extLst>
            <a:ext uri="{FF2B5EF4-FFF2-40B4-BE49-F238E27FC236}">
              <a16:creationId xmlns:a16="http://schemas.microsoft.com/office/drawing/2014/main" id="{1C60A474-F6E9-4166-BEB4-1A237C94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37" name="Picture 858">
          <a:extLst>
            <a:ext uri="{FF2B5EF4-FFF2-40B4-BE49-F238E27FC236}">
              <a16:creationId xmlns:a16="http://schemas.microsoft.com/office/drawing/2014/main" id="{6C6249F3-FDBD-44EB-A8CE-D43D7558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38" name="Picture 858">
          <a:extLst>
            <a:ext uri="{FF2B5EF4-FFF2-40B4-BE49-F238E27FC236}">
              <a16:creationId xmlns:a16="http://schemas.microsoft.com/office/drawing/2014/main" id="{3D91B418-ECDB-40F2-9A61-61E69820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39" name="Picture 858">
          <a:extLst>
            <a:ext uri="{FF2B5EF4-FFF2-40B4-BE49-F238E27FC236}">
              <a16:creationId xmlns:a16="http://schemas.microsoft.com/office/drawing/2014/main" id="{FEECCCD5-7650-45E0-9489-F5612C70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40" name="Picture 858">
          <a:extLst>
            <a:ext uri="{FF2B5EF4-FFF2-40B4-BE49-F238E27FC236}">
              <a16:creationId xmlns:a16="http://schemas.microsoft.com/office/drawing/2014/main" id="{6A1B9035-68F5-4B56-9E04-2343C7E7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41" name="Picture 858">
          <a:extLst>
            <a:ext uri="{FF2B5EF4-FFF2-40B4-BE49-F238E27FC236}">
              <a16:creationId xmlns:a16="http://schemas.microsoft.com/office/drawing/2014/main" id="{CC88FCE0-6E42-4953-8396-5A25D15F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42" name="Picture 858">
          <a:extLst>
            <a:ext uri="{FF2B5EF4-FFF2-40B4-BE49-F238E27FC236}">
              <a16:creationId xmlns:a16="http://schemas.microsoft.com/office/drawing/2014/main" id="{27B27563-D35E-49D0-B502-4D3B6EA5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43" name="Picture 858">
          <a:extLst>
            <a:ext uri="{FF2B5EF4-FFF2-40B4-BE49-F238E27FC236}">
              <a16:creationId xmlns:a16="http://schemas.microsoft.com/office/drawing/2014/main" id="{F623E811-DFA1-400B-8423-B8A76321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44" name="Picture 858">
          <a:extLst>
            <a:ext uri="{FF2B5EF4-FFF2-40B4-BE49-F238E27FC236}">
              <a16:creationId xmlns:a16="http://schemas.microsoft.com/office/drawing/2014/main" id="{5F151B3E-80EF-43CF-8F25-76DF16AC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45" name="Picture 858">
          <a:extLst>
            <a:ext uri="{FF2B5EF4-FFF2-40B4-BE49-F238E27FC236}">
              <a16:creationId xmlns:a16="http://schemas.microsoft.com/office/drawing/2014/main" id="{4C88513B-39F7-44E2-927C-D0191455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46" name="Picture 858">
          <a:extLst>
            <a:ext uri="{FF2B5EF4-FFF2-40B4-BE49-F238E27FC236}">
              <a16:creationId xmlns:a16="http://schemas.microsoft.com/office/drawing/2014/main" id="{10611C7D-F76E-49D7-95AB-974FC8DC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47" name="Picture 858">
          <a:extLst>
            <a:ext uri="{FF2B5EF4-FFF2-40B4-BE49-F238E27FC236}">
              <a16:creationId xmlns:a16="http://schemas.microsoft.com/office/drawing/2014/main" id="{C9997D2D-F41F-4B81-8016-E0163EF0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48" name="Picture 858">
          <a:extLst>
            <a:ext uri="{FF2B5EF4-FFF2-40B4-BE49-F238E27FC236}">
              <a16:creationId xmlns:a16="http://schemas.microsoft.com/office/drawing/2014/main" id="{F70599DB-22DE-4B21-BAF5-C653F4D0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49" name="Picture 858">
          <a:extLst>
            <a:ext uri="{FF2B5EF4-FFF2-40B4-BE49-F238E27FC236}">
              <a16:creationId xmlns:a16="http://schemas.microsoft.com/office/drawing/2014/main" id="{B88EE6DF-39A2-4C56-907C-8859B74B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50" name="Picture 858">
          <a:extLst>
            <a:ext uri="{FF2B5EF4-FFF2-40B4-BE49-F238E27FC236}">
              <a16:creationId xmlns:a16="http://schemas.microsoft.com/office/drawing/2014/main" id="{7BD33423-E48B-4727-B14D-33498938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51" name="Picture 858">
          <a:extLst>
            <a:ext uri="{FF2B5EF4-FFF2-40B4-BE49-F238E27FC236}">
              <a16:creationId xmlns:a16="http://schemas.microsoft.com/office/drawing/2014/main" id="{50BBB55D-5B75-485C-90DE-04EF34D9B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52" name="Picture 858">
          <a:extLst>
            <a:ext uri="{FF2B5EF4-FFF2-40B4-BE49-F238E27FC236}">
              <a16:creationId xmlns:a16="http://schemas.microsoft.com/office/drawing/2014/main" id="{A6A45C03-BC50-4E07-AB61-071EC0D2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53" name="Picture 858">
          <a:extLst>
            <a:ext uri="{FF2B5EF4-FFF2-40B4-BE49-F238E27FC236}">
              <a16:creationId xmlns:a16="http://schemas.microsoft.com/office/drawing/2014/main" id="{B0CF36C1-0E5C-4DBD-B378-1CBD8D60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54" name="Picture 858">
          <a:extLst>
            <a:ext uri="{FF2B5EF4-FFF2-40B4-BE49-F238E27FC236}">
              <a16:creationId xmlns:a16="http://schemas.microsoft.com/office/drawing/2014/main" id="{5C9AA944-28EC-4A18-BD1E-2D621407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55" name="Picture 858">
          <a:extLst>
            <a:ext uri="{FF2B5EF4-FFF2-40B4-BE49-F238E27FC236}">
              <a16:creationId xmlns:a16="http://schemas.microsoft.com/office/drawing/2014/main" id="{9366B786-C326-4DFB-9391-5C9AC1DB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56" name="Picture 858">
          <a:extLst>
            <a:ext uri="{FF2B5EF4-FFF2-40B4-BE49-F238E27FC236}">
              <a16:creationId xmlns:a16="http://schemas.microsoft.com/office/drawing/2014/main" id="{D60FA96F-98D2-4029-8F96-F026172B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57" name="Picture 858">
          <a:extLst>
            <a:ext uri="{FF2B5EF4-FFF2-40B4-BE49-F238E27FC236}">
              <a16:creationId xmlns:a16="http://schemas.microsoft.com/office/drawing/2014/main" id="{2016F46B-7481-461D-8FC0-1CB9B4E1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58" name="Picture 858">
          <a:extLst>
            <a:ext uri="{FF2B5EF4-FFF2-40B4-BE49-F238E27FC236}">
              <a16:creationId xmlns:a16="http://schemas.microsoft.com/office/drawing/2014/main" id="{AD73D6D3-731D-4453-B35A-2FEB8301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59" name="Picture 858">
          <a:extLst>
            <a:ext uri="{FF2B5EF4-FFF2-40B4-BE49-F238E27FC236}">
              <a16:creationId xmlns:a16="http://schemas.microsoft.com/office/drawing/2014/main" id="{E3146F76-397F-4ADC-BBFF-9B79507C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60" name="Picture 858">
          <a:extLst>
            <a:ext uri="{FF2B5EF4-FFF2-40B4-BE49-F238E27FC236}">
              <a16:creationId xmlns:a16="http://schemas.microsoft.com/office/drawing/2014/main" id="{034930A8-BD2B-43F3-AE95-691681CF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61" name="Picture 858">
          <a:extLst>
            <a:ext uri="{FF2B5EF4-FFF2-40B4-BE49-F238E27FC236}">
              <a16:creationId xmlns:a16="http://schemas.microsoft.com/office/drawing/2014/main" id="{C17D7A92-9076-4614-AA4C-8CAF346E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62" name="Picture 858">
          <a:extLst>
            <a:ext uri="{FF2B5EF4-FFF2-40B4-BE49-F238E27FC236}">
              <a16:creationId xmlns:a16="http://schemas.microsoft.com/office/drawing/2014/main" id="{3A0461A4-B002-4F15-BFA5-987532D4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63" name="Picture 858">
          <a:extLst>
            <a:ext uri="{FF2B5EF4-FFF2-40B4-BE49-F238E27FC236}">
              <a16:creationId xmlns:a16="http://schemas.microsoft.com/office/drawing/2014/main" id="{0CC868DB-89E3-4955-B8FF-8228BC1B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64" name="Picture 858">
          <a:extLst>
            <a:ext uri="{FF2B5EF4-FFF2-40B4-BE49-F238E27FC236}">
              <a16:creationId xmlns:a16="http://schemas.microsoft.com/office/drawing/2014/main" id="{B08B7068-0EAC-46D9-BA22-06628577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65" name="Picture 858">
          <a:extLst>
            <a:ext uri="{FF2B5EF4-FFF2-40B4-BE49-F238E27FC236}">
              <a16:creationId xmlns:a16="http://schemas.microsoft.com/office/drawing/2014/main" id="{519E59C0-E33D-4B38-B99F-D99016ED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66" name="Picture 858">
          <a:extLst>
            <a:ext uri="{FF2B5EF4-FFF2-40B4-BE49-F238E27FC236}">
              <a16:creationId xmlns:a16="http://schemas.microsoft.com/office/drawing/2014/main" id="{E685BA3D-3646-4FDE-91B5-E0899652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67" name="Picture 858">
          <a:extLst>
            <a:ext uri="{FF2B5EF4-FFF2-40B4-BE49-F238E27FC236}">
              <a16:creationId xmlns:a16="http://schemas.microsoft.com/office/drawing/2014/main" id="{C220FCCA-57C0-4BBE-947E-CC98C036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68" name="Picture 858">
          <a:extLst>
            <a:ext uri="{FF2B5EF4-FFF2-40B4-BE49-F238E27FC236}">
              <a16:creationId xmlns:a16="http://schemas.microsoft.com/office/drawing/2014/main" id="{023791DC-796F-4C4C-B46A-2145836D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69" name="Picture 858">
          <a:extLst>
            <a:ext uri="{FF2B5EF4-FFF2-40B4-BE49-F238E27FC236}">
              <a16:creationId xmlns:a16="http://schemas.microsoft.com/office/drawing/2014/main" id="{D69DC589-84CC-4FB4-BB26-9A1B27C8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70" name="Picture 858">
          <a:extLst>
            <a:ext uri="{FF2B5EF4-FFF2-40B4-BE49-F238E27FC236}">
              <a16:creationId xmlns:a16="http://schemas.microsoft.com/office/drawing/2014/main" id="{5928510E-3CA8-4059-91E5-A8BDBC13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71" name="Picture 858">
          <a:extLst>
            <a:ext uri="{FF2B5EF4-FFF2-40B4-BE49-F238E27FC236}">
              <a16:creationId xmlns:a16="http://schemas.microsoft.com/office/drawing/2014/main" id="{FACFBE62-9F1D-4DE9-A392-906019D6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72" name="Picture 858">
          <a:extLst>
            <a:ext uri="{FF2B5EF4-FFF2-40B4-BE49-F238E27FC236}">
              <a16:creationId xmlns:a16="http://schemas.microsoft.com/office/drawing/2014/main" id="{90F4065C-1DF4-4B8D-844F-501C5098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73" name="Picture 858">
          <a:extLst>
            <a:ext uri="{FF2B5EF4-FFF2-40B4-BE49-F238E27FC236}">
              <a16:creationId xmlns:a16="http://schemas.microsoft.com/office/drawing/2014/main" id="{8228C0A0-F21F-4739-901F-4B305106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74" name="Picture 858">
          <a:extLst>
            <a:ext uri="{FF2B5EF4-FFF2-40B4-BE49-F238E27FC236}">
              <a16:creationId xmlns:a16="http://schemas.microsoft.com/office/drawing/2014/main" id="{A2E1D5D1-7CC1-49C6-BCFA-80AF6B55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75" name="Picture 858">
          <a:extLst>
            <a:ext uri="{FF2B5EF4-FFF2-40B4-BE49-F238E27FC236}">
              <a16:creationId xmlns:a16="http://schemas.microsoft.com/office/drawing/2014/main" id="{5159DD6E-D779-4912-BC48-78BAD66A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76" name="Picture 858">
          <a:extLst>
            <a:ext uri="{FF2B5EF4-FFF2-40B4-BE49-F238E27FC236}">
              <a16:creationId xmlns:a16="http://schemas.microsoft.com/office/drawing/2014/main" id="{C707D151-71F0-4750-9D65-7B360B77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77" name="Picture 858">
          <a:extLst>
            <a:ext uri="{FF2B5EF4-FFF2-40B4-BE49-F238E27FC236}">
              <a16:creationId xmlns:a16="http://schemas.microsoft.com/office/drawing/2014/main" id="{E11FFCDD-DC6A-499F-99F5-3365993C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78" name="Picture 858">
          <a:extLst>
            <a:ext uri="{FF2B5EF4-FFF2-40B4-BE49-F238E27FC236}">
              <a16:creationId xmlns:a16="http://schemas.microsoft.com/office/drawing/2014/main" id="{50087A78-505C-4CF4-8F11-9EA32373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79" name="Picture 858">
          <a:extLst>
            <a:ext uri="{FF2B5EF4-FFF2-40B4-BE49-F238E27FC236}">
              <a16:creationId xmlns:a16="http://schemas.microsoft.com/office/drawing/2014/main" id="{71C76AA7-E9C9-4E4B-8D21-19D7F6D9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80" name="Picture 858">
          <a:extLst>
            <a:ext uri="{FF2B5EF4-FFF2-40B4-BE49-F238E27FC236}">
              <a16:creationId xmlns:a16="http://schemas.microsoft.com/office/drawing/2014/main" id="{F5C648AE-C3AE-4178-A73A-9CA3366C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81" name="Picture 858">
          <a:extLst>
            <a:ext uri="{FF2B5EF4-FFF2-40B4-BE49-F238E27FC236}">
              <a16:creationId xmlns:a16="http://schemas.microsoft.com/office/drawing/2014/main" id="{647F8EF5-F65D-4331-88EB-0EF6311F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82" name="Picture 858">
          <a:extLst>
            <a:ext uri="{FF2B5EF4-FFF2-40B4-BE49-F238E27FC236}">
              <a16:creationId xmlns:a16="http://schemas.microsoft.com/office/drawing/2014/main" id="{4F93BF3B-EDCF-42EF-8B4A-85228C47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83" name="Picture 858">
          <a:extLst>
            <a:ext uri="{FF2B5EF4-FFF2-40B4-BE49-F238E27FC236}">
              <a16:creationId xmlns:a16="http://schemas.microsoft.com/office/drawing/2014/main" id="{C898F849-D13C-41EC-B0D9-655760A5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84" name="Picture 858">
          <a:extLst>
            <a:ext uri="{FF2B5EF4-FFF2-40B4-BE49-F238E27FC236}">
              <a16:creationId xmlns:a16="http://schemas.microsoft.com/office/drawing/2014/main" id="{5CF8B7FB-8772-4504-803C-53DBBCCE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85" name="Picture 858">
          <a:extLst>
            <a:ext uri="{FF2B5EF4-FFF2-40B4-BE49-F238E27FC236}">
              <a16:creationId xmlns:a16="http://schemas.microsoft.com/office/drawing/2014/main" id="{925BF0E7-6DF8-483F-A5BF-1529AE1D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586" name="Picture 858">
          <a:extLst>
            <a:ext uri="{FF2B5EF4-FFF2-40B4-BE49-F238E27FC236}">
              <a16:creationId xmlns:a16="http://schemas.microsoft.com/office/drawing/2014/main" id="{E1F1423B-7271-4797-9417-F778D832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87" name="Picture 858">
          <a:extLst>
            <a:ext uri="{FF2B5EF4-FFF2-40B4-BE49-F238E27FC236}">
              <a16:creationId xmlns:a16="http://schemas.microsoft.com/office/drawing/2014/main" id="{F4087004-9324-487F-9B0C-B5D8C8D7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88" name="Picture 858">
          <a:extLst>
            <a:ext uri="{FF2B5EF4-FFF2-40B4-BE49-F238E27FC236}">
              <a16:creationId xmlns:a16="http://schemas.microsoft.com/office/drawing/2014/main" id="{57CB63BA-A81F-4BB8-96F2-7477DD1B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89" name="Picture 858">
          <a:extLst>
            <a:ext uri="{FF2B5EF4-FFF2-40B4-BE49-F238E27FC236}">
              <a16:creationId xmlns:a16="http://schemas.microsoft.com/office/drawing/2014/main" id="{4C5584B0-1DEA-409B-BBA3-696A0075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90" name="Picture 858">
          <a:extLst>
            <a:ext uri="{FF2B5EF4-FFF2-40B4-BE49-F238E27FC236}">
              <a16:creationId xmlns:a16="http://schemas.microsoft.com/office/drawing/2014/main" id="{3A280178-F597-4E54-AFAB-23329411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91" name="Picture 858">
          <a:extLst>
            <a:ext uri="{FF2B5EF4-FFF2-40B4-BE49-F238E27FC236}">
              <a16:creationId xmlns:a16="http://schemas.microsoft.com/office/drawing/2014/main" id="{589F6E7A-4E5C-4A07-89B9-72BC0BB3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92" name="Picture 858">
          <a:extLst>
            <a:ext uri="{FF2B5EF4-FFF2-40B4-BE49-F238E27FC236}">
              <a16:creationId xmlns:a16="http://schemas.microsoft.com/office/drawing/2014/main" id="{AB1C6739-E5CB-45E9-BF2F-F3DA3D1A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93" name="Picture 858">
          <a:extLst>
            <a:ext uri="{FF2B5EF4-FFF2-40B4-BE49-F238E27FC236}">
              <a16:creationId xmlns:a16="http://schemas.microsoft.com/office/drawing/2014/main" id="{59CD2962-0AE6-4C47-8408-3B47E2F1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94" name="Picture 858">
          <a:extLst>
            <a:ext uri="{FF2B5EF4-FFF2-40B4-BE49-F238E27FC236}">
              <a16:creationId xmlns:a16="http://schemas.microsoft.com/office/drawing/2014/main" id="{60B59F6A-59E7-4B69-823E-4FF3F80F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95" name="Picture 858">
          <a:extLst>
            <a:ext uri="{FF2B5EF4-FFF2-40B4-BE49-F238E27FC236}">
              <a16:creationId xmlns:a16="http://schemas.microsoft.com/office/drawing/2014/main" id="{0E74FBF3-9EB1-48F6-90A7-115D867D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96" name="Picture 858">
          <a:extLst>
            <a:ext uri="{FF2B5EF4-FFF2-40B4-BE49-F238E27FC236}">
              <a16:creationId xmlns:a16="http://schemas.microsoft.com/office/drawing/2014/main" id="{40986201-21FF-4BAC-80EC-9D44BCA8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97" name="Picture 858">
          <a:extLst>
            <a:ext uri="{FF2B5EF4-FFF2-40B4-BE49-F238E27FC236}">
              <a16:creationId xmlns:a16="http://schemas.microsoft.com/office/drawing/2014/main" id="{B7085199-5A93-42BD-B5EE-FC37DD25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98" name="Picture 858">
          <a:extLst>
            <a:ext uri="{FF2B5EF4-FFF2-40B4-BE49-F238E27FC236}">
              <a16:creationId xmlns:a16="http://schemas.microsoft.com/office/drawing/2014/main" id="{4AA91D9E-BBC5-45F9-B654-0FF1C39D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599" name="Picture 858">
          <a:extLst>
            <a:ext uri="{FF2B5EF4-FFF2-40B4-BE49-F238E27FC236}">
              <a16:creationId xmlns:a16="http://schemas.microsoft.com/office/drawing/2014/main" id="{5CF26452-974E-45F2-A670-4D9F9AFE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00" name="Picture 858">
          <a:extLst>
            <a:ext uri="{FF2B5EF4-FFF2-40B4-BE49-F238E27FC236}">
              <a16:creationId xmlns:a16="http://schemas.microsoft.com/office/drawing/2014/main" id="{CE1DBB7A-2DD4-42E7-86A8-E10C9244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01" name="Picture 858">
          <a:extLst>
            <a:ext uri="{FF2B5EF4-FFF2-40B4-BE49-F238E27FC236}">
              <a16:creationId xmlns:a16="http://schemas.microsoft.com/office/drawing/2014/main" id="{85525415-50F1-46DE-BE08-00B0B0F2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02" name="Picture 858">
          <a:extLst>
            <a:ext uri="{FF2B5EF4-FFF2-40B4-BE49-F238E27FC236}">
              <a16:creationId xmlns:a16="http://schemas.microsoft.com/office/drawing/2014/main" id="{A625711D-72CF-464C-A2F8-75A2ADF0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03" name="Picture 858">
          <a:extLst>
            <a:ext uri="{FF2B5EF4-FFF2-40B4-BE49-F238E27FC236}">
              <a16:creationId xmlns:a16="http://schemas.microsoft.com/office/drawing/2014/main" id="{A514735D-5DD2-44D6-9227-1D3C7354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04" name="Picture 858">
          <a:extLst>
            <a:ext uri="{FF2B5EF4-FFF2-40B4-BE49-F238E27FC236}">
              <a16:creationId xmlns:a16="http://schemas.microsoft.com/office/drawing/2014/main" id="{AFA76EF3-B310-4DDE-8AC2-C5BE0FF6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05" name="Picture 858">
          <a:extLst>
            <a:ext uri="{FF2B5EF4-FFF2-40B4-BE49-F238E27FC236}">
              <a16:creationId xmlns:a16="http://schemas.microsoft.com/office/drawing/2014/main" id="{8DC8259D-2B54-46D7-B65A-B8415D73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06" name="Picture 858">
          <a:extLst>
            <a:ext uri="{FF2B5EF4-FFF2-40B4-BE49-F238E27FC236}">
              <a16:creationId xmlns:a16="http://schemas.microsoft.com/office/drawing/2014/main" id="{988D1E2E-23C0-4080-BB70-7E0FDC1F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07" name="Picture 858">
          <a:extLst>
            <a:ext uri="{FF2B5EF4-FFF2-40B4-BE49-F238E27FC236}">
              <a16:creationId xmlns:a16="http://schemas.microsoft.com/office/drawing/2014/main" id="{76B0E24A-CAA7-410D-BE83-83D32110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08" name="Picture 858">
          <a:extLst>
            <a:ext uri="{FF2B5EF4-FFF2-40B4-BE49-F238E27FC236}">
              <a16:creationId xmlns:a16="http://schemas.microsoft.com/office/drawing/2014/main" id="{58A7BBE7-AD11-4D25-807C-742EE832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09" name="Picture 858">
          <a:extLst>
            <a:ext uri="{FF2B5EF4-FFF2-40B4-BE49-F238E27FC236}">
              <a16:creationId xmlns:a16="http://schemas.microsoft.com/office/drawing/2014/main" id="{77B9A892-DA07-4D12-A753-7F23DD5F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10" name="Picture 858">
          <a:extLst>
            <a:ext uri="{FF2B5EF4-FFF2-40B4-BE49-F238E27FC236}">
              <a16:creationId xmlns:a16="http://schemas.microsoft.com/office/drawing/2014/main" id="{C1A75A97-3C2B-4AA1-94DE-7F448A2B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11" name="Picture 858">
          <a:extLst>
            <a:ext uri="{FF2B5EF4-FFF2-40B4-BE49-F238E27FC236}">
              <a16:creationId xmlns:a16="http://schemas.microsoft.com/office/drawing/2014/main" id="{A6C7A328-B6B6-47C9-930F-AF1C9EE9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12" name="Picture 858">
          <a:extLst>
            <a:ext uri="{FF2B5EF4-FFF2-40B4-BE49-F238E27FC236}">
              <a16:creationId xmlns:a16="http://schemas.microsoft.com/office/drawing/2014/main" id="{4276406D-2E9A-445F-98D7-EFA771B5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13" name="Picture 858">
          <a:extLst>
            <a:ext uri="{FF2B5EF4-FFF2-40B4-BE49-F238E27FC236}">
              <a16:creationId xmlns:a16="http://schemas.microsoft.com/office/drawing/2014/main" id="{369417E5-08FC-460A-AA29-A721AF5A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14" name="Picture 858">
          <a:extLst>
            <a:ext uri="{FF2B5EF4-FFF2-40B4-BE49-F238E27FC236}">
              <a16:creationId xmlns:a16="http://schemas.microsoft.com/office/drawing/2014/main" id="{CF658D84-ADBF-4A99-8E4A-D1474CCD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15" name="Picture 858">
          <a:extLst>
            <a:ext uri="{FF2B5EF4-FFF2-40B4-BE49-F238E27FC236}">
              <a16:creationId xmlns:a16="http://schemas.microsoft.com/office/drawing/2014/main" id="{ABBA6FA9-5F15-4F6F-B356-9C9D0C3F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16" name="Picture 858">
          <a:extLst>
            <a:ext uri="{FF2B5EF4-FFF2-40B4-BE49-F238E27FC236}">
              <a16:creationId xmlns:a16="http://schemas.microsoft.com/office/drawing/2014/main" id="{D11988F9-7AEA-4560-9379-0FD65263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17" name="Picture 858">
          <a:extLst>
            <a:ext uri="{FF2B5EF4-FFF2-40B4-BE49-F238E27FC236}">
              <a16:creationId xmlns:a16="http://schemas.microsoft.com/office/drawing/2014/main" id="{BDD530F0-C3D6-4B4E-9CEB-1A557559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18" name="Picture 858">
          <a:extLst>
            <a:ext uri="{FF2B5EF4-FFF2-40B4-BE49-F238E27FC236}">
              <a16:creationId xmlns:a16="http://schemas.microsoft.com/office/drawing/2014/main" id="{DBAB2641-6A65-4ACE-8894-63E6ACE5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19" name="Picture 858">
          <a:extLst>
            <a:ext uri="{FF2B5EF4-FFF2-40B4-BE49-F238E27FC236}">
              <a16:creationId xmlns:a16="http://schemas.microsoft.com/office/drawing/2014/main" id="{42E200C6-80FF-498E-BB2C-30881CA2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20" name="Picture 858">
          <a:extLst>
            <a:ext uri="{FF2B5EF4-FFF2-40B4-BE49-F238E27FC236}">
              <a16:creationId xmlns:a16="http://schemas.microsoft.com/office/drawing/2014/main" id="{AE0F1941-93DE-4CE8-8A77-FD60E605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21" name="Picture 858">
          <a:extLst>
            <a:ext uri="{FF2B5EF4-FFF2-40B4-BE49-F238E27FC236}">
              <a16:creationId xmlns:a16="http://schemas.microsoft.com/office/drawing/2014/main" id="{44D7CCEF-F9FF-4ADE-82C8-980658F1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22" name="Picture 858">
          <a:extLst>
            <a:ext uri="{FF2B5EF4-FFF2-40B4-BE49-F238E27FC236}">
              <a16:creationId xmlns:a16="http://schemas.microsoft.com/office/drawing/2014/main" id="{980271A2-B09B-44F8-A5B0-932DCB25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23" name="Picture 858">
          <a:extLst>
            <a:ext uri="{FF2B5EF4-FFF2-40B4-BE49-F238E27FC236}">
              <a16:creationId xmlns:a16="http://schemas.microsoft.com/office/drawing/2014/main" id="{501E71CD-9B93-423E-A097-08584CB7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24" name="Picture 858">
          <a:extLst>
            <a:ext uri="{FF2B5EF4-FFF2-40B4-BE49-F238E27FC236}">
              <a16:creationId xmlns:a16="http://schemas.microsoft.com/office/drawing/2014/main" id="{20E8405D-9FC7-4E85-9A75-74F0BA90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25" name="Picture 858">
          <a:extLst>
            <a:ext uri="{FF2B5EF4-FFF2-40B4-BE49-F238E27FC236}">
              <a16:creationId xmlns:a16="http://schemas.microsoft.com/office/drawing/2014/main" id="{49AFBA68-9465-495D-A3AF-76393EC7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26" name="Picture 858">
          <a:extLst>
            <a:ext uri="{FF2B5EF4-FFF2-40B4-BE49-F238E27FC236}">
              <a16:creationId xmlns:a16="http://schemas.microsoft.com/office/drawing/2014/main" id="{839EF024-FB12-4C3E-9B03-F8107AA2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27" name="Picture 858">
          <a:extLst>
            <a:ext uri="{FF2B5EF4-FFF2-40B4-BE49-F238E27FC236}">
              <a16:creationId xmlns:a16="http://schemas.microsoft.com/office/drawing/2014/main" id="{F8B25A6B-E5F5-44AF-85BD-25650E03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28" name="Picture 858">
          <a:extLst>
            <a:ext uri="{FF2B5EF4-FFF2-40B4-BE49-F238E27FC236}">
              <a16:creationId xmlns:a16="http://schemas.microsoft.com/office/drawing/2014/main" id="{82BAE5E9-4A4F-4DF0-9558-CA490C26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29" name="Picture 858">
          <a:extLst>
            <a:ext uri="{FF2B5EF4-FFF2-40B4-BE49-F238E27FC236}">
              <a16:creationId xmlns:a16="http://schemas.microsoft.com/office/drawing/2014/main" id="{6E2DCCB6-E00C-48B9-B9D8-4145058B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30" name="Picture 858">
          <a:extLst>
            <a:ext uri="{FF2B5EF4-FFF2-40B4-BE49-F238E27FC236}">
              <a16:creationId xmlns:a16="http://schemas.microsoft.com/office/drawing/2014/main" id="{074106B6-D34E-4353-8FE0-17B46C29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31" name="Picture 858">
          <a:extLst>
            <a:ext uri="{FF2B5EF4-FFF2-40B4-BE49-F238E27FC236}">
              <a16:creationId xmlns:a16="http://schemas.microsoft.com/office/drawing/2014/main" id="{4DD41D7D-F8FA-4B92-963C-F4E1C521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32" name="Picture 858">
          <a:extLst>
            <a:ext uri="{FF2B5EF4-FFF2-40B4-BE49-F238E27FC236}">
              <a16:creationId xmlns:a16="http://schemas.microsoft.com/office/drawing/2014/main" id="{E5A81D05-4C6C-46E5-B986-41769EE6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33" name="Picture 858">
          <a:extLst>
            <a:ext uri="{FF2B5EF4-FFF2-40B4-BE49-F238E27FC236}">
              <a16:creationId xmlns:a16="http://schemas.microsoft.com/office/drawing/2014/main" id="{677194AF-B19D-4A25-8B00-9C48EDCB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34" name="Picture 858">
          <a:extLst>
            <a:ext uri="{FF2B5EF4-FFF2-40B4-BE49-F238E27FC236}">
              <a16:creationId xmlns:a16="http://schemas.microsoft.com/office/drawing/2014/main" id="{81DCEF5D-B6B2-4A2D-BAAA-457D36E8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35" name="Picture 858">
          <a:extLst>
            <a:ext uri="{FF2B5EF4-FFF2-40B4-BE49-F238E27FC236}">
              <a16:creationId xmlns:a16="http://schemas.microsoft.com/office/drawing/2014/main" id="{AFD6E914-C518-46B0-A531-E22CD341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36" name="Picture 858">
          <a:extLst>
            <a:ext uri="{FF2B5EF4-FFF2-40B4-BE49-F238E27FC236}">
              <a16:creationId xmlns:a16="http://schemas.microsoft.com/office/drawing/2014/main" id="{65009B29-F819-4B99-9A7D-50DA9606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37" name="Picture 858">
          <a:extLst>
            <a:ext uri="{FF2B5EF4-FFF2-40B4-BE49-F238E27FC236}">
              <a16:creationId xmlns:a16="http://schemas.microsoft.com/office/drawing/2014/main" id="{DBD33CEB-DBA6-45E7-9C63-E3D7D791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38" name="Picture 858">
          <a:extLst>
            <a:ext uri="{FF2B5EF4-FFF2-40B4-BE49-F238E27FC236}">
              <a16:creationId xmlns:a16="http://schemas.microsoft.com/office/drawing/2014/main" id="{C4A86C82-C7A1-4098-9613-28041589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39" name="Picture 858">
          <a:extLst>
            <a:ext uri="{FF2B5EF4-FFF2-40B4-BE49-F238E27FC236}">
              <a16:creationId xmlns:a16="http://schemas.microsoft.com/office/drawing/2014/main" id="{F6C31DF6-27FD-40FB-8927-C4FEDA14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40" name="Picture 858">
          <a:extLst>
            <a:ext uri="{FF2B5EF4-FFF2-40B4-BE49-F238E27FC236}">
              <a16:creationId xmlns:a16="http://schemas.microsoft.com/office/drawing/2014/main" id="{AC7D1B87-FD89-4034-888E-AD9101C5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41" name="Picture 858">
          <a:extLst>
            <a:ext uri="{FF2B5EF4-FFF2-40B4-BE49-F238E27FC236}">
              <a16:creationId xmlns:a16="http://schemas.microsoft.com/office/drawing/2014/main" id="{3622E85B-52B8-443B-93C4-C0880C43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42" name="Picture 858">
          <a:extLst>
            <a:ext uri="{FF2B5EF4-FFF2-40B4-BE49-F238E27FC236}">
              <a16:creationId xmlns:a16="http://schemas.microsoft.com/office/drawing/2014/main" id="{66C22345-E7B5-438D-9591-D8D15053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43" name="Picture 858">
          <a:extLst>
            <a:ext uri="{FF2B5EF4-FFF2-40B4-BE49-F238E27FC236}">
              <a16:creationId xmlns:a16="http://schemas.microsoft.com/office/drawing/2014/main" id="{F92867B1-BB52-4EE4-AC14-14D8511C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44" name="Picture 858">
          <a:extLst>
            <a:ext uri="{FF2B5EF4-FFF2-40B4-BE49-F238E27FC236}">
              <a16:creationId xmlns:a16="http://schemas.microsoft.com/office/drawing/2014/main" id="{1D85BC38-7679-48DB-B524-EBB367E5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45" name="Picture 858">
          <a:extLst>
            <a:ext uri="{FF2B5EF4-FFF2-40B4-BE49-F238E27FC236}">
              <a16:creationId xmlns:a16="http://schemas.microsoft.com/office/drawing/2014/main" id="{205E1E58-8502-4DC1-8649-F33314CD5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46" name="Picture 858">
          <a:extLst>
            <a:ext uri="{FF2B5EF4-FFF2-40B4-BE49-F238E27FC236}">
              <a16:creationId xmlns:a16="http://schemas.microsoft.com/office/drawing/2014/main" id="{13DD8AFA-9F9E-44C3-9144-AB54BFE6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47" name="Picture 858">
          <a:extLst>
            <a:ext uri="{FF2B5EF4-FFF2-40B4-BE49-F238E27FC236}">
              <a16:creationId xmlns:a16="http://schemas.microsoft.com/office/drawing/2014/main" id="{A54FBAE8-70A1-4455-8E48-6EE19E6F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48" name="Picture 858">
          <a:extLst>
            <a:ext uri="{FF2B5EF4-FFF2-40B4-BE49-F238E27FC236}">
              <a16:creationId xmlns:a16="http://schemas.microsoft.com/office/drawing/2014/main" id="{5CE632CB-DEF9-40E1-8E4D-39BE3436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49" name="Picture 858">
          <a:extLst>
            <a:ext uri="{FF2B5EF4-FFF2-40B4-BE49-F238E27FC236}">
              <a16:creationId xmlns:a16="http://schemas.microsoft.com/office/drawing/2014/main" id="{6BB92518-183B-4777-96DD-5678B0FC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50" name="Picture 858">
          <a:extLst>
            <a:ext uri="{FF2B5EF4-FFF2-40B4-BE49-F238E27FC236}">
              <a16:creationId xmlns:a16="http://schemas.microsoft.com/office/drawing/2014/main" id="{5F8DD325-9252-4831-9C33-E847E270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51" name="Picture 858">
          <a:extLst>
            <a:ext uri="{FF2B5EF4-FFF2-40B4-BE49-F238E27FC236}">
              <a16:creationId xmlns:a16="http://schemas.microsoft.com/office/drawing/2014/main" id="{9B9A76FF-892F-4087-80C5-BE663238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52" name="Picture 858">
          <a:extLst>
            <a:ext uri="{FF2B5EF4-FFF2-40B4-BE49-F238E27FC236}">
              <a16:creationId xmlns:a16="http://schemas.microsoft.com/office/drawing/2014/main" id="{DD6AEB91-DCF8-434E-BFC0-8A7601F7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53" name="Picture 858">
          <a:extLst>
            <a:ext uri="{FF2B5EF4-FFF2-40B4-BE49-F238E27FC236}">
              <a16:creationId xmlns:a16="http://schemas.microsoft.com/office/drawing/2014/main" id="{05D81079-C54E-49BC-9A3F-81BFCE17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54" name="Picture 858">
          <a:extLst>
            <a:ext uri="{FF2B5EF4-FFF2-40B4-BE49-F238E27FC236}">
              <a16:creationId xmlns:a16="http://schemas.microsoft.com/office/drawing/2014/main" id="{A39AA672-73F7-4DD4-A3B3-3A204945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55" name="Picture 858">
          <a:extLst>
            <a:ext uri="{FF2B5EF4-FFF2-40B4-BE49-F238E27FC236}">
              <a16:creationId xmlns:a16="http://schemas.microsoft.com/office/drawing/2014/main" id="{630E19DB-198B-4DA1-81FD-FBC94534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56" name="Picture 858">
          <a:extLst>
            <a:ext uri="{FF2B5EF4-FFF2-40B4-BE49-F238E27FC236}">
              <a16:creationId xmlns:a16="http://schemas.microsoft.com/office/drawing/2014/main" id="{1FCB5966-59AC-46F0-99A5-75ED1435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57" name="Picture 858">
          <a:extLst>
            <a:ext uri="{FF2B5EF4-FFF2-40B4-BE49-F238E27FC236}">
              <a16:creationId xmlns:a16="http://schemas.microsoft.com/office/drawing/2014/main" id="{021D1A60-8EF3-4E0E-B7FE-D78A150B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58" name="Picture 858">
          <a:extLst>
            <a:ext uri="{FF2B5EF4-FFF2-40B4-BE49-F238E27FC236}">
              <a16:creationId xmlns:a16="http://schemas.microsoft.com/office/drawing/2014/main" id="{238C82CB-F4FE-4999-BB0A-DF098B1F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59" name="Picture 858">
          <a:extLst>
            <a:ext uri="{FF2B5EF4-FFF2-40B4-BE49-F238E27FC236}">
              <a16:creationId xmlns:a16="http://schemas.microsoft.com/office/drawing/2014/main" id="{28DA8F31-4F9E-4911-B65F-EEBEF374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60" name="Picture 858">
          <a:extLst>
            <a:ext uri="{FF2B5EF4-FFF2-40B4-BE49-F238E27FC236}">
              <a16:creationId xmlns:a16="http://schemas.microsoft.com/office/drawing/2014/main" id="{19A732D5-65AD-445E-A019-DC17459D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61" name="Picture 858">
          <a:extLst>
            <a:ext uri="{FF2B5EF4-FFF2-40B4-BE49-F238E27FC236}">
              <a16:creationId xmlns:a16="http://schemas.microsoft.com/office/drawing/2014/main" id="{00E104D4-A90D-456B-AED4-C06E046D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62" name="Picture 858">
          <a:extLst>
            <a:ext uri="{FF2B5EF4-FFF2-40B4-BE49-F238E27FC236}">
              <a16:creationId xmlns:a16="http://schemas.microsoft.com/office/drawing/2014/main" id="{CAB338AB-A47D-46B9-BCEF-A109C82D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63" name="Picture 858">
          <a:extLst>
            <a:ext uri="{FF2B5EF4-FFF2-40B4-BE49-F238E27FC236}">
              <a16:creationId xmlns:a16="http://schemas.microsoft.com/office/drawing/2014/main" id="{5DF84D59-3875-465A-9ECF-C3668E8A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64" name="Picture 858">
          <a:extLst>
            <a:ext uri="{FF2B5EF4-FFF2-40B4-BE49-F238E27FC236}">
              <a16:creationId xmlns:a16="http://schemas.microsoft.com/office/drawing/2014/main" id="{189DAECA-E09E-40C6-8261-45118307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65" name="Picture 858">
          <a:extLst>
            <a:ext uri="{FF2B5EF4-FFF2-40B4-BE49-F238E27FC236}">
              <a16:creationId xmlns:a16="http://schemas.microsoft.com/office/drawing/2014/main" id="{27925624-C0FB-4622-88FE-F5052941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66" name="Picture 858">
          <a:extLst>
            <a:ext uri="{FF2B5EF4-FFF2-40B4-BE49-F238E27FC236}">
              <a16:creationId xmlns:a16="http://schemas.microsoft.com/office/drawing/2014/main" id="{D5CDC5A9-9369-428A-9753-C0B6A9F8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67" name="Picture 858">
          <a:extLst>
            <a:ext uri="{FF2B5EF4-FFF2-40B4-BE49-F238E27FC236}">
              <a16:creationId xmlns:a16="http://schemas.microsoft.com/office/drawing/2014/main" id="{8912F3A0-F6C3-4FD7-8D67-F06BA315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68" name="Picture 858">
          <a:extLst>
            <a:ext uri="{FF2B5EF4-FFF2-40B4-BE49-F238E27FC236}">
              <a16:creationId xmlns:a16="http://schemas.microsoft.com/office/drawing/2014/main" id="{3B00F783-F74C-460D-8EFF-35DB9441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69" name="Picture 858">
          <a:extLst>
            <a:ext uri="{FF2B5EF4-FFF2-40B4-BE49-F238E27FC236}">
              <a16:creationId xmlns:a16="http://schemas.microsoft.com/office/drawing/2014/main" id="{51F216B6-B47B-46D4-A76F-1EE5A017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70" name="Picture 858">
          <a:extLst>
            <a:ext uri="{FF2B5EF4-FFF2-40B4-BE49-F238E27FC236}">
              <a16:creationId xmlns:a16="http://schemas.microsoft.com/office/drawing/2014/main" id="{27BEF397-AE80-43C6-84E9-D212BE75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71" name="Picture 858">
          <a:extLst>
            <a:ext uri="{FF2B5EF4-FFF2-40B4-BE49-F238E27FC236}">
              <a16:creationId xmlns:a16="http://schemas.microsoft.com/office/drawing/2014/main" id="{A66ADCCD-1594-4502-BBB8-C307DDA3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72" name="Picture 858">
          <a:extLst>
            <a:ext uri="{FF2B5EF4-FFF2-40B4-BE49-F238E27FC236}">
              <a16:creationId xmlns:a16="http://schemas.microsoft.com/office/drawing/2014/main" id="{B65D43FC-1DED-4A78-8E62-8BF49C3F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73" name="Picture 858">
          <a:extLst>
            <a:ext uri="{FF2B5EF4-FFF2-40B4-BE49-F238E27FC236}">
              <a16:creationId xmlns:a16="http://schemas.microsoft.com/office/drawing/2014/main" id="{307076C5-289C-42B9-996C-0F76BACC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74" name="Picture 858">
          <a:extLst>
            <a:ext uri="{FF2B5EF4-FFF2-40B4-BE49-F238E27FC236}">
              <a16:creationId xmlns:a16="http://schemas.microsoft.com/office/drawing/2014/main" id="{33D3B9F5-4906-4016-8203-603D6D51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75" name="Picture 858">
          <a:extLst>
            <a:ext uri="{FF2B5EF4-FFF2-40B4-BE49-F238E27FC236}">
              <a16:creationId xmlns:a16="http://schemas.microsoft.com/office/drawing/2014/main" id="{E80B4A3E-DFF0-4703-BC33-5D45C674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676" name="Picture 858">
          <a:extLst>
            <a:ext uri="{FF2B5EF4-FFF2-40B4-BE49-F238E27FC236}">
              <a16:creationId xmlns:a16="http://schemas.microsoft.com/office/drawing/2014/main" id="{078D45B8-EE77-4A01-A32C-1FAB391B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77" name="Picture 858">
          <a:extLst>
            <a:ext uri="{FF2B5EF4-FFF2-40B4-BE49-F238E27FC236}">
              <a16:creationId xmlns:a16="http://schemas.microsoft.com/office/drawing/2014/main" id="{A35A3C5F-5D27-4245-9940-717C7892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78" name="Picture 858">
          <a:extLst>
            <a:ext uri="{FF2B5EF4-FFF2-40B4-BE49-F238E27FC236}">
              <a16:creationId xmlns:a16="http://schemas.microsoft.com/office/drawing/2014/main" id="{601016A1-46B7-4074-BDB4-9A120AA3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79" name="Picture 858">
          <a:extLst>
            <a:ext uri="{FF2B5EF4-FFF2-40B4-BE49-F238E27FC236}">
              <a16:creationId xmlns:a16="http://schemas.microsoft.com/office/drawing/2014/main" id="{5373009E-2D3D-4DF3-BEC8-EA2D1AE2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80" name="Picture 858">
          <a:extLst>
            <a:ext uri="{FF2B5EF4-FFF2-40B4-BE49-F238E27FC236}">
              <a16:creationId xmlns:a16="http://schemas.microsoft.com/office/drawing/2014/main" id="{BD1FFA48-6616-49EB-8B8A-482A9B2A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81" name="Picture 858">
          <a:extLst>
            <a:ext uri="{FF2B5EF4-FFF2-40B4-BE49-F238E27FC236}">
              <a16:creationId xmlns:a16="http://schemas.microsoft.com/office/drawing/2014/main" id="{7AD5F0D1-E578-4942-A01F-BABD3DB7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82" name="Picture 858">
          <a:extLst>
            <a:ext uri="{FF2B5EF4-FFF2-40B4-BE49-F238E27FC236}">
              <a16:creationId xmlns:a16="http://schemas.microsoft.com/office/drawing/2014/main" id="{AF226CA4-6AF3-4B78-B6BE-3E86E7DB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83" name="Picture 858">
          <a:extLst>
            <a:ext uri="{FF2B5EF4-FFF2-40B4-BE49-F238E27FC236}">
              <a16:creationId xmlns:a16="http://schemas.microsoft.com/office/drawing/2014/main" id="{E16BD1DA-853B-42BD-B85A-0A8D75529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84" name="Picture 858">
          <a:extLst>
            <a:ext uri="{FF2B5EF4-FFF2-40B4-BE49-F238E27FC236}">
              <a16:creationId xmlns:a16="http://schemas.microsoft.com/office/drawing/2014/main" id="{585B2EE2-EE01-43A4-B81C-90FEFC40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85" name="Picture 858">
          <a:extLst>
            <a:ext uri="{FF2B5EF4-FFF2-40B4-BE49-F238E27FC236}">
              <a16:creationId xmlns:a16="http://schemas.microsoft.com/office/drawing/2014/main" id="{F2E37F4D-8ECA-4B41-B8AB-75E7B6E1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86" name="Picture 858">
          <a:extLst>
            <a:ext uri="{FF2B5EF4-FFF2-40B4-BE49-F238E27FC236}">
              <a16:creationId xmlns:a16="http://schemas.microsoft.com/office/drawing/2014/main" id="{14FC80C0-CB6E-4661-B443-F4F834E5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87" name="Picture 858">
          <a:extLst>
            <a:ext uri="{FF2B5EF4-FFF2-40B4-BE49-F238E27FC236}">
              <a16:creationId xmlns:a16="http://schemas.microsoft.com/office/drawing/2014/main" id="{FF8186A5-259E-4624-8A11-C3C5AD53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88" name="Picture 858">
          <a:extLst>
            <a:ext uri="{FF2B5EF4-FFF2-40B4-BE49-F238E27FC236}">
              <a16:creationId xmlns:a16="http://schemas.microsoft.com/office/drawing/2014/main" id="{4643B0C5-2FCD-42FE-8EC4-31B3AD74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89" name="Picture 858">
          <a:extLst>
            <a:ext uri="{FF2B5EF4-FFF2-40B4-BE49-F238E27FC236}">
              <a16:creationId xmlns:a16="http://schemas.microsoft.com/office/drawing/2014/main" id="{9A23174D-7FA8-412D-90BE-0ED10043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90" name="Picture 858">
          <a:extLst>
            <a:ext uri="{FF2B5EF4-FFF2-40B4-BE49-F238E27FC236}">
              <a16:creationId xmlns:a16="http://schemas.microsoft.com/office/drawing/2014/main" id="{B43FBF08-96E8-4C76-AC9E-01E47F43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91" name="Picture 858">
          <a:extLst>
            <a:ext uri="{FF2B5EF4-FFF2-40B4-BE49-F238E27FC236}">
              <a16:creationId xmlns:a16="http://schemas.microsoft.com/office/drawing/2014/main" id="{0971B089-7196-496B-8F69-8A1B94E1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92" name="Picture 858">
          <a:extLst>
            <a:ext uri="{FF2B5EF4-FFF2-40B4-BE49-F238E27FC236}">
              <a16:creationId xmlns:a16="http://schemas.microsoft.com/office/drawing/2014/main" id="{8AC5BA63-5CE0-4649-9C37-54D6D5B7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93" name="Picture 858">
          <a:extLst>
            <a:ext uri="{FF2B5EF4-FFF2-40B4-BE49-F238E27FC236}">
              <a16:creationId xmlns:a16="http://schemas.microsoft.com/office/drawing/2014/main" id="{7E1E8F2B-CDBB-4AF5-9297-08413502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94" name="Picture 858">
          <a:extLst>
            <a:ext uri="{FF2B5EF4-FFF2-40B4-BE49-F238E27FC236}">
              <a16:creationId xmlns:a16="http://schemas.microsoft.com/office/drawing/2014/main" id="{A5CFCA84-A725-4434-A47C-FD0F28F0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95" name="Picture 858">
          <a:extLst>
            <a:ext uri="{FF2B5EF4-FFF2-40B4-BE49-F238E27FC236}">
              <a16:creationId xmlns:a16="http://schemas.microsoft.com/office/drawing/2014/main" id="{1F7EC569-6EC5-41FD-983F-C85FBF8C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96" name="Picture 858">
          <a:extLst>
            <a:ext uri="{FF2B5EF4-FFF2-40B4-BE49-F238E27FC236}">
              <a16:creationId xmlns:a16="http://schemas.microsoft.com/office/drawing/2014/main" id="{3C0E171B-B7BC-4628-ADCA-D9AF9073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97" name="Picture 858">
          <a:extLst>
            <a:ext uri="{FF2B5EF4-FFF2-40B4-BE49-F238E27FC236}">
              <a16:creationId xmlns:a16="http://schemas.microsoft.com/office/drawing/2014/main" id="{437D1230-9532-4752-80E3-BA340D9A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98" name="Picture 858">
          <a:extLst>
            <a:ext uri="{FF2B5EF4-FFF2-40B4-BE49-F238E27FC236}">
              <a16:creationId xmlns:a16="http://schemas.microsoft.com/office/drawing/2014/main" id="{5095C9B3-4E4C-4E7C-B294-3390F772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699" name="Picture 858">
          <a:extLst>
            <a:ext uri="{FF2B5EF4-FFF2-40B4-BE49-F238E27FC236}">
              <a16:creationId xmlns:a16="http://schemas.microsoft.com/office/drawing/2014/main" id="{71C965B2-DFFB-4A50-8222-D639B429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700" name="Picture 858">
          <a:extLst>
            <a:ext uri="{FF2B5EF4-FFF2-40B4-BE49-F238E27FC236}">
              <a16:creationId xmlns:a16="http://schemas.microsoft.com/office/drawing/2014/main" id="{B4F96AD4-7F90-478A-AEA5-7C340B40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701" name="Picture 858">
          <a:extLst>
            <a:ext uri="{FF2B5EF4-FFF2-40B4-BE49-F238E27FC236}">
              <a16:creationId xmlns:a16="http://schemas.microsoft.com/office/drawing/2014/main" id="{36C7EB0B-22FC-4DFC-94EC-B40FCB1E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702" name="Picture 858">
          <a:extLst>
            <a:ext uri="{FF2B5EF4-FFF2-40B4-BE49-F238E27FC236}">
              <a16:creationId xmlns:a16="http://schemas.microsoft.com/office/drawing/2014/main" id="{154DBA98-099E-4790-8855-4A89A0E0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703" name="Picture 858">
          <a:extLst>
            <a:ext uri="{FF2B5EF4-FFF2-40B4-BE49-F238E27FC236}">
              <a16:creationId xmlns:a16="http://schemas.microsoft.com/office/drawing/2014/main" id="{881E7313-0F59-4F69-B7D5-78AB0268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704" name="Picture 858">
          <a:extLst>
            <a:ext uri="{FF2B5EF4-FFF2-40B4-BE49-F238E27FC236}">
              <a16:creationId xmlns:a16="http://schemas.microsoft.com/office/drawing/2014/main" id="{83AED3B3-B41B-4588-90C0-C1D3F96D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705" name="Picture 858">
          <a:extLst>
            <a:ext uri="{FF2B5EF4-FFF2-40B4-BE49-F238E27FC236}">
              <a16:creationId xmlns:a16="http://schemas.microsoft.com/office/drawing/2014/main" id="{7D0DD4E7-2D8E-4972-A193-24851FD1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706" name="Picture 858">
          <a:extLst>
            <a:ext uri="{FF2B5EF4-FFF2-40B4-BE49-F238E27FC236}">
              <a16:creationId xmlns:a16="http://schemas.microsoft.com/office/drawing/2014/main" id="{15FE3A3B-5762-41BF-835B-6C1E37D1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707" name="Picture 858">
          <a:extLst>
            <a:ext uri="{FF2B5EF4-FFF2-40B4-BE49-F238E27FC236}">
              <a16:creationId xmlns:a16="http://schemas.microsoft.com/office/drawing/2014/main" id="{3EE213F5-624F-4E3B-9C19-CB6C9C3B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708" name="Picture 858">
          <a:extLst>
            <a:ext uri="{FF2B5EF4-FFF2-40B4-BE49-F238E27FC236}">
              <a16:creationId xmlns:a16="http://schemas.microsoft.com/office/drawing/2014/main" id="{74B49345-CB1E-4077-8E0A-7EB7E9F1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709" name="Picture 858">
          <a:extLst>
            <a:ext uri="{FF2B5EF4-FFF2-40B4-BE49-F238E27FC236}">
              <a16:creationId xmlns:a16="http://schemas.microsoft.com/office/drawing/2014/main" id="{51B6C3AC-5EE9-4AFF-BC15-A7DA9D9B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710" name="Picture 858">
          <a:extLst>
            <a:ext uri="{FF2B5EF4-FFF2-40B4-BE49-F238E27FC236}">
              <a16:creationId xmlns:a16="http://schemas.microsoft.com/office/drawing/2014/main" id="{8DE9E07F-456E-43C9-902D-05BC57B8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711" name="Picture 858">
          <a:extLst>
            <a:ext uri="{FF2B5EF4-FFF2-40B4-BE49-F238E27FC236}">
              <a16:creationId xmlns:a16="http://schemas.microsoft.com/office/drawing/2014/main" id="{ABB86221-9308-4555-817F-6C70D1F9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712" name="Picture 858">
          <a:extLst>
            <a:ext uri="{FF2B5EF4-FFF2-40B4-BE49-F238E27FC236}">
              <a16:creationId xmlns:a16="http://schemas.microsoft.com/office/drawing/2014/main" id="{349DBDA6-364E-4C2B-8279-0A2638F7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9525" cy="28575"/>
    <xdr:pic>
      <xdr:nvPicPr>
        <xdr:cNvPr id="713" name="Picture 858">
          <a:extLst>
            <a:ext uri="{FF2B5EF4-FFF2-40B4-BE49-F238E27FC236}">
              <a16:creationId xmlns:a16="http://schemas.microsoft.com/office/drawing/2014/main" id="{98232810-0F3D-424E-B428-5DD7998C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714" name="Picture 858">
          <a:extLst>
            <a:ext uri="{FF2B5EF4-FFF2-40B4-BE49-F238E27FC236}">
              <a16:creationId xmlns:a16="http://schemas.microsoft.com/office/drawing/2014/main" id="{74637E03-697C-4777-B3E2-E0C047825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715" name="Picture 858">
          <a:extLst>
            <a:ext uri="{FF2B5EF4-FFF2-40B4-BE49-F238E27FC236}">
              <a16:creationId xmlns:a16="http://schemas.microsoft.com/office/drawing/2014/main" id="{D9377C0F-A459-4F3E-A25B-E3843628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716" name="Picture 858">
          <a:extLst>
            <a:ext uri="{FF2B5EF4-FFF2-40B4-BE49-F238E27FC236}">
              <a16:creationId xmlns:a16="http://schemas.microsoft.com/office/drawing/2014/main" id="{A8960065-4FB3-4A4C-BBDE-389B124A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2</xdr:row>
      <xdr:rowOff>0</xdr:rowOff>
    </xdr:from>
    <xdr:ext cx="38100" cy="28575"/>
    <xdr:pic>
      <xdr:nvPicPr>
        <xdr:cNvPr id="717" name="Picture 858">
          <a:extLst>
            <a:ext uri="{FF2B5EF4-FFF2-40B4-BE49-F238E27FC236}">
              <a16:creationId xmlns:a16="http://schemas.microsoft.com/office/drawing/2014/main" id="{85ED2346-8908-4D84-AD4D-64ED1F38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673679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18" name="Picture 858">
          <a:extLst>
            <a:ext uri="{FF2B5EF4-FFF2-40B4-BE49-F238E27FC236}">
              <a16:creationId xmlns:a16="http://schemas.microsoft.com/office/drawing/2014/main" id="{B9CAE0BC-F9DC-4DC5-BCAD-75C0DF6B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19" name="Picture 858">
          <a:extLst>
            <a:ext uri="{FF2B5EF4-FFF2-40B4-BE49-F238E27FC236}">
              <a16:creationId xmlns:a16="http://schemas.microsoft.com/office/drawing/2014/main" id="{5D9521FA-AF7C-4540-9F39-2D7A08E8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20" name="Picture 858">
          <a:extLst>
            <a:ext uri="{FF2B5EF4-FFF2-40B4-BE49-F238E27FC236}">
              <a16:creationId xmlns:a16="http://schemas.microsoft.com/office/drawing/2014/main" id="{743071E3-2AA3-4223-8414-38304B89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21" name="Picture 858">
          <a:extLst>
            <a:ext uri="{FF2B5EF4-FFF2-40B4-BE49-F238E27FC236}">
              <a16:creationId xmlns:a16="http://schemas.microsoft.com/office/drawing/2014/main" id="{58C7ED7A-D376-4FB7-A7EF-C034B1FC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22" name="Picture 858">
          <a:extLst>
            <a:ext uri="{FF2B5EF4-FFF2-40B4-BE49-F238E27FC236}">
              <a16:creationId xmlns:a16="http://schemas.microsoft.com/office/drawing/2014/main" id="{6058AED3-3026-412B-BDB3-3FDB6758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23" name="Picture 858">
          <a:extLst>
            <a:ext uri="{FF2B5EF4-FFF2-40B4-BE49-F238E27FC236}">
              <a16:creationId xmlns:a16="http://schemas.microsoft.com/office/drawing/2014/main" id="{497C36F1-3ADA-4737-9B32-DADBF1C7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24" name="Picture 858">
          <a:extLst>
            <a:ext uri="{FF2B5EF4-FFF2-40B4-BE49-F238E27FC236}">
              <a16:creationId xmlns:a16="http://schemas.microsoft.com/office/drawing/2014/main" id="{B9E45D0A-E4A0-445C-9B19-8FE9D206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25" name="Picture 858">
          <a:extLst>
            <a:ext uri="{FF2B5EF4-FFF2-40B4-BE49-F238E27FC236}">
              <a16:creationId xmlns:a16="http://schemas.microsoft.com/office/drawing/2014/main" id="{128DAC9C-E6B8-4FEC-9BCF-245DA860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26" name="Picture 858">
          <a:extLst>
            <a:ext uri="{FF2B5EF4-FFF2-40B4-BE49-F238E27FC236}">
              <a16:creationId xmlns:a16="http://schemas.microsoft.com/office/drawing/2014/main" id="{B9C4732A-A942-4696-8965-6A4F5040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27" name="Picture 858">
          <a:extLst>
            <a:ext uri="{FF2B5EF4-FFF2-40B4-BE49-F238E27FC236}">
              <a16:creationId xmlns:a16="http://schemas.microsoft.com/office/drawing/2014/main" id="{E86D26F1-2E36-4639-9E0D-04BB44F9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28" name="Picture 858">
          <a:extLst>
            <a:ext uri="{FF2B5EF4-FFF2-40B4-BE49-F238E27FC236}">
              <a16:creationId xmlns:a16="http://schemas.microsoft.com/office/drawing/2014/main" id="{EC6B9207-74D5-47C7-966B-1301ADBA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29" name="Picture 858">
          <a:extLst>
            <a:ext uri="{FF2B5EF4-FFF2-40B4-BE49-F238E27FC236}">
              <a16:creationId xmlns:a16="http://schemas.microsoft.com/office/drawing/2014/main" id="{D90D9729-EB9C-47B9-8A5A-A4B65186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30" name="Picture 858">
          <a:extLst>
            <a:ext uri="{FF2B5EF4-FFF2-40B4-BE49-F238E27FC236}">
              <a16:creationId xmlns:a16="http://schemas.microsoft.com/office/drawing/2014/main" id="{B9678F9F-2544-4434-871C-23F8510D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31" name="Picture 858">
          <a:extLst>
            <a:ext uri="{FF2B5EF4-FFF2-40B4-BE49-F238E27FC236}">
              <a16:creationId xmlns:a16="http://schemas.microsoft.com/office/drawing/2014/main" id="{D82D8BE4-3567-46A6-9B2F-332AC7DB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32" name="Picture 858">
          <a:extLst>
            <a:ext uri="{FF2B5EF4-FFF2-40B4-BE49-F238E27FC236}">
              <a16:creationId xmlns:a16="http://schemas.microsoft.com/office/drawing/2014/main" id="{CDF715FA-0B2F-4692-A4FD-04C58771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33" name="Picture 858">
          <a:extLst>
            <a:ext uri="{FF2B5EF4-FFF2-40B4-BE49-F238E27FC236}">
              <a16:creationId xmlns:a16="http://schemas.microsoft.com/office/drawing/2014/main" id="{1BF3C45B-E475-467C-BF8F-0785969F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34" name="Picture 858">
          <a:extLst>
            <a:ext uri="{FF2B5EF4-FFF2-40B4-BE49-F238E27FC236}">
              <a16:creationId xmlns:a16="http://schemas.microsoft.com/office/drawing/2014/main" id="{AB247FBE-210B-48B3-A9CB-380C7501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35" name="Picture 858">
          <a:extLst>
            <a:ext uri="{FF2B5EF4-FFF2-40B4-BE49-F238E27FC236}">
              <a16:creationId xmlns:a16="http://schemas.microsoft.com/office/drawing/2014/main" id="{A7BE6E2F-361A-4907-9319-BB0BF086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36" name="Picture 858">
          <a:extLst>
            <a:ext uri="{FF2B5EF4-FFF2-40B4-BE49-F238E27FC236}">
              <a16:creationId xmlns:a16="http://schemas.microsoft.com/office/drawing/2014/main" id="{286344F9-B9C6-4C66-A6E3-2C283513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37" name="Picture 858">
          <a:extLst>
            <a:ext uri="{FF2B5EF4-FFF2-40B4-BE49-F238E27FC236}">
              <a16:creationId xmlns:a16="http://schemas.microsoft.com/office/drawing/2014/main" id="{DAFBB9EC-3C18-4059-B7B5-C467952A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38" name="Picture 858">
          <a:extLst>
            <a:ext uri="{FF2B5EF4-FFF2-40B4-BE49-F238E27FC236}">
              <a16:creationId xmlns:a16="http://schemas.microsoft.com/office/drawing/2014/main" id="{936E7FF9-EEC2-4483-8FB0-B16E512F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39" name="Picture 858">
          <a:extLst>
            <a:ext uri="{FF2B5EF4-FFF2-40B4-BE49-F238E27FC236}">
              <a16:creationId xmlns:a16="http://schemas.microsoft.com/office/drawing/2014/main" id="{4527BE2E-7CE7-491D-8B6C-1611294E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40" name="Picture 858">
          <a:extLst>
            <a:ext uri="{FF2B5EF4-FFF2-40B4-BE49-F238E27FC236}">
              <a16:creationId xmlns:a16="http://schemas.microsoft.com/office/drawing/2014/main" id="{802684EC-3C45-41AD-9DD6-6C058B21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41" name="Picture 858">
          <a:extLst>
            <a:ext uri="{FF2B5EF4-FFF2-40B4-BE49-F238E27FC236}">
              <a16:creationId xmlns:a16="http://schemas.microsoft.com/office/drawing/2014/main" id="{C6CADE72-6D25-4448-8537-C124E895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42" name="Picture 858">
          <a:extLst>
            <a:ext uri="{FF2B5EF4-FFF2-40B4-BE49-F238E27FC236}">
              <a16:creationId xmlns:a16="http://schemas.microsoft.com/office/drawing/2014/main" id="{91A30828-3710-4368-A0CF-2407E4A0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43" name="Picture 858">
          <a:extLst>
            <a:ext uri="{FF2B5EF4-FFF2-40B4-BE49-F238E27FC236}">
              <a16:creationId xmlns:a16="http://schemas.microsoft.com/office/drawing/2014/main" id="{6C6A52E4-284B-4B40-A4C4-49F6C24A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44" name="Picture 858">
          <a:extLst>
            <a:ext uri="{FF2B5EF4-FFF2-40B4-BE49-F238E27FC236}">
              <a16:creationId xmlns:a16="http://schemas.microsoft.com/office/drawing/2014/main" id="{C4FDDC49-48FD-4E04-8DE1-B7F692E2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45" name="Picture 858">
          <a:extLst>
            <a:ext uri="{FF2B5EF4-FFF2-40B4-BE49-F238E27FC236}">
              <a16:creationId xmlns:a16="http://schemas.microsoft.com/office/drawing/2014/main" id="{60F4BEE0-B63B-4108-BE48-BCA9527B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46" name="Picture 858">
          <a:extLst>
            <a:ext uri="{FF2B5EF4-FFF2-40B4-BE49-F238E27FC236}">
              <a16:creationId xmlns:a16="http://schemas.microsoft.com/office/drawing/2014/main" id="{09AB91A8-8320-4919-9502-1801EA2D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47" name="Picture 858">
          <a:extLst>
            <a:ext uri="{FF2B5EF4-FFF2-40B4-BE49-F238E27FC236}">
              <a16:creationId xmlns:a16="http://schemas.microsoft.com/office/drawing/2014/main" id="{F7C70061-6C0D-4358-856E-3085ACD9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48" name="Picture 858">
          <a:extLst>
            <a:ext uri="{FF2B5EF4-FFF2-40B4-BE49-F238E27FC236}">
              <a16:creationId xmlns:a16="http://schemas.microsoft.com/office/drawing/2014/main" id="{106F29BA-ACBF-43FD-81DF-07D0BACF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49" name="Picture 858">
          <a:extLst>
            <a:ext uri="{FF2B5EF4-FFF2-40B4-BE49-F238E27FC236}">
              <a16:creationId xmlns:a16="http://schemas.microsoft.com/office/drawing/2014/main" id="{46BC5978-475D-4C8C-B555-A091A518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50" name="Picture 858">
          <a:extLst>
            <a:ext uri="{FF2B5EF4-FFF2-40B4-BE49-F238E27FC236}">
              <a16:creationId xmlns:a16="http://schemas.microsoft.com/office/drawing/2014/main" id="{04853387-47AD-4F5C-BE1F-BC930F58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51" name="Picture 858">
          <a:extLst>
            <a:ext uri="{FF2B5EF4-FFF2-40B4-BE49-F238E27FC236}">
              <a16:creationId xmlns:a16="http://schemas.microsoft.com/office/drawing/2014/main" id="{FE0ED208-5634-4DBE-9402-103AD705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52" name="Picture 858">
          <a:extLst>
            <a:ext uri="{FF2B5EF4-FFF2-40B4-BE49-F238E27FC236}">
              <a16:creationId xmlns:a16="http://schemas.microsoft.com/office/drawing/2014/main" id="{ADC9EDCD-2041-47A6-A83F-255547E6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53" name="Picture 858">
          <a:extLst>
            <a:ext uri="{FF2B5EF4-FFF2-40B4-BE49-F238E27FC236}">
              <a16:creationId xmlns:a16="http://schemas.microsoft.com/office/drawing/2014/main" id="{4C5A899D-2507-410D-A0F6-E0915BE15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54" name="Picture 858">
          <a:extLst>
            <a:ext uri="{FF2B5EF4-FFF2-40B4-BE49-F238E27FC236}">
              <a16:creationId xmlns:a16="http://schemas.microsoft.com/office/drawing/2014/main" id="{32EF9A2E-C63D-4A4F-AC50-10F334CE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55" name="Picture 858">
          <a:extLst>
            <a:ext uri="{FF2B5EF4-FFF2-40B4-BE49-F238E27FC236}">
              <a16:creationId xmlns:a16="http://schemas.microsoft.com/office/drawing/2014/main" id="{4FC73DEC-0410-4ECD-B5D0-C27FB9B1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56" name="Picture 858">
          <a:extLst>
            <a:ext uri="{FF2B5EF4-FFF2-40B4-BE49-F238E27FC236}">
              <a16:creationId xmlns:a16="http://schemas.microsoft.com/office/drawing/2014/main" id="{5FC0111D-5B2F-4C5E-9A6E-A8F206B48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57" name="Picture 858">
          <a:extLst>
            <a:ext uri="{FF2B5EF4-FFF2-40B4-BE49-F238E27FC236}">
              <a16:creationId xmlns:a16="http://schemas.microsoft.com/office/drawing/2014/main" id="{C916991F-0BBB-4B5B-AA35-0E546672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58" name="Picture 858">
          <a:extLst>
            <a:ext uri="{FF2B5EF4-FFF2-40B4-BE49-F238E27FC236}">
              <a16:creationId xmlns:a16="http://schemas.microsoft.com/office/drawing/2014/main" id="{781CD8C8-12BF-45DB-97F7-A99C10B1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59" name="Picture 858">
          <a:extLst>
            <a:ext uri="{FF2B5EF4-FFF2-40B4-BE49-F238E27FC236}">
              <a16:creationId xmlns:a16="http://schemas.microsoft.com/office/drawing/2014/main" id="{CBA7C1ED-42EE-4D97-BE74-C9AB7477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60" name="Picture 858">
          <a:extLst>
            <a:ext uri="{FF2B5EF4-FFF2-40B4-BE49-F238E27FC236}">
              <a16:creationId xmlns:a16="http://schemas.microsoft.com/office/drawing/2014/main" id="{62A4E628-01F5-4159-9FFF-B9507935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61" name="Picture 858">
          <a:extLst>
            <a:ext uri="{FF2B5EF4-FFF2-40B4-BE49-F238E27FC236}">
              <a16:creationId xmlns:a16="http://schemas.microsoft.com/office/drawing/2014/main" id="{B7343944-7B4A-4D4D-8201-7D24468B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62" name="Picture 858">
          <a:extLst>
            <a:ext uri="{FF2B5EF4-FFF2-40B4-BE49-F238E27FC236}">
              <a16:creationId xmlns:a16="http://schemas.microsoft.com/office/drawing/2014/main" id="{54141DD8-6730-45C0-9DE6-E689977F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63" name="Picture 858">
          <a:extLst>
            <a:ext uri="{FF2B5EF4-FFF2-40B4-BE49-F238E27FC236}">
              <a16:creationId xmlns:a16="http://schemas.microsoft.com/office/drawing/2014/main" id="{5CB51B47-96AE-4BCE-92C0-F0E219E8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64" name="Picture 858">
          <a:extLst>
            <a:ext uri="{FF2B5EF4-FFF2-40B4-BE49-F238E27FC236}">
              <a16:creationId xmlns:a16="http://schemas.microsoft.com/office/drawing/2014/main" id="{72E7E5E2-A6FC-4BE3-88C0-44D0223E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65" name="Picture 858">
          <a:extLst>
            <a:ext uri="{FF2B5EF4-FFF2-40B4-BE49-F238E27FC236}">
              <a16:creationId xmlns:a16="http://schemas.microsoft.com/office/drawing/2014/main" id="{09015BE5-746A-4837-8720-4D495CD6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66" name="Picture 858">
          <a:extLst>
            <a:ext uri="{FF2B5EF4-FFF2-40B4-BE49-F238E27FC236}">
              <a16:creationId xmlns:a16="http://schemas.microsoft.com/office/drawing/2014/main" id="{15E338AB-AA38-49E2-9155-8CE54BFD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67" name="Picture 858">
          <a:extLst>
            <a:ext uri="{FF2B5EF4-FFF2-40B4-BE49-F238E27FC236}">
              <a16:creationId xmlns:a16="http://schemas.microsoft.com/office/drawing/2014/main" id="{3DD34CE8-AED6-4217-B92C-11CAFB2A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68" name="Picture 858">
          <a:extLst>
            <a:ext uri="{FF2B5EF4-FFF2-40B4-BE49-F238E27FC236}">
              <a16:creationId xmlns:a16="http://schemas.microsoft.com/office/drawing/2014/main" id="{1AF940FD-6AB2-4E19-A035-BC6068A4B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69" name="Picture 858">
          <a:extLst>
            <a:ext uri="{FF2B5EF4-FFF2-40B4-BE49-F238E27FC236}">
              <a16:creationId xmlns:a16="http://schemas.microsoft.com/office/drawing/2014/main" id="{210C7F46-A9C0-411D-B587-35CA428C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70" name="Picture 858">
          <a:extLst>
            <a:ext uri="{FF2B5EF4-FFF2-40B4-BE49-F238E27FC236}">
              <a16:creationId xmlns:a16="http://schemas.microsoft.com/office/drawing/2014/main" id="{C368A100-0E66-48D8-87F0-E85680B5B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71" name="Picture 858">
          <a:extLst>
            <a:ext uri="{FF2B5EF4-FFF2-40B4-BE49-F238E27FC236}">
              <a16:creationId xmlns:a16="http://schemas.microsoft.com/office/drawing/2014/main" id="{88F78958-B7C4-4D10-A30C-4BCF44E1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72" name="Picture 858">
          <a:extLst>
            <a:ext uri="{FF2B5EF4-FFF2-40B4-BE49-F238E27FC236}">
              <a16:creationId xmlns:a16="http://schemas.microsoft.com/office/drawing/2014/main" id="{80C8B649-DFFC-46E8-A3BE-73EF1052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73" name="Picture 858">
          <a:extLst>
            <a:ext uri="{FF2B5EF4-FFF2-40B4-BE49-F238E27FC236}">
              <a16:creationId xmlns:a16="http://schemas.microsoft.com/office/drawing/2014/main" id="{58B19D55-920D-4556-8E6B-A6D7F5E9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74" name="Picture 858">
          <a:extLst>
            <a:ext uri="{FF2B5EF4-FFF2-40B4-BE49-F238E27FC236}">
              <a16:creationId xmlns:a16="http://schemas.microsoft.com/office/drawing/2014/main" id="{475D449B-7444-4138-B48A-AE4476FC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75" name="Picture 858">
          <a:extLst>
            <a:ext uri="{FF2B5EF4-FFF2-40B4-BE49-F238E27FC236}">
              <a16:creationId xmlns:a16="http://schemas.microsoft.com/office/drawing/2014/main" id="{8B0597B0-7DEE-46D4-9BB7-14035ADF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76" name="Picture 858">
          <a:extLst>
            <a:ext uri="{FF2B5EF4-FFF2-40B4-BE49-F238E27FC236}">
              <a16:creationId xmlns:a16="http://schemas.microsoft.com/office/drawing/2014/main" id="{8C17BE91-6C14-494F-9F2B-B3221384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77" name="Picture 858">
          <a:extLst>
            <a:ext uri="{FF2B5EF4-FFF2-40B4-BE49-F238E27FC236}">
              <a16:creationId xmlns:a16="http://schemas.microsoft.com/office/drawing/2014/main" id="{3BED758E-8DB3-4B18-9D51-313F1A00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78" name="Picture 858">
          <a:extLst>
            <a:ext uri="{FF2B5EF4-FFF2-40B4-BE49-F238E27FC236}">
              <a16:creationId xmlns:a16="http://schemas.microsoft.com/office/drawing/2014/main" id="{410247EF-E1D6-41E1-B533-828C09B6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79" name="Picture 858">
          <a:extLst>
            <a:ext uri="{FF2B5EF4-FFF2-40B4-BE49-F238E27FC236}">
              <a16:creationId xmlns:a16="http://schemas.microsoft.com/office/drawing/2014/main" id="{ADB78448-9002-4EB2-BE4F-93FFD9E9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80" name="Picture 858">
          <a:extLst>
            <a:ext uri="{FF2B5EF4-FFF2-40B4-BE49-F238E27FC236}">
              <a16:creationId xmlns:a16="http://schemas.microsoft.com/office/drawing/2014/main" id="{83404098-7ADD-410C-9E2B-34CFF471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81" name="Picture 858">
          <a:extLst>
            <a:ext uri="{FF2B5EF4-FFF2-40B4-BE49-F238E27FC236}">
              <a16:creationId xmlns:a16="http://schemas.microsoft.com/office/drawing/2014/main" id="{E225CFB8-A90D-4789-975E-FFFF6CD2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82" name="Picture 858">
          <a:extLst>
            <a:ext uri="{FF2B5EF4-FFF2-40B4-BE49-F238E27FC236}">
              <a16:creationId xmlns:a16="http://schemas.microsoft.com/office/drawing/2014/main" id="{66A6ED07-58ED-4D03-9ADB-C1592E87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83" name="Picture 858">
          <a:extLst>
            <a:ext uri="{FF2B5EF4-FFF2-40B4-BE49-F238E27FC236}">
              <a16:creationId xmlns:a16="http://schemas.microsoft.com/office/drawing/2014/main" id="{1518DA6C-246D-494A-A374-35CB2890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84" name="Picture 858">
          <a:extLst>
            <a:ext uri="{FF2B5EF4-FFF2-40B4-BE49-F238E27FC236}">
              <a16:creationId xmlns:a16="http://schemas.microsoft.com/office/drawing/2014/main" id="{E8E85507-81BC-4740-A9D8-2F38B521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85" name="Picture 858">
          <a:extLst>
            <a:ext uri="{FF2B5EF4-FFF2-40B4-BE49-F238E27FC236}">
              <a16:creationId xmlns:a16="http://schemas.microsoft.com/office/drawing/2014/main" id="{E190F4FD-A609-41EB-BA85-3ED94C65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86" name="Picture 858">
          <a:extLst>
            <a:ext uri="{FF2B5EF4-FFF2-40B4-BE49-F238E27FC236}">
              <a16:creationId xmlns:a16="http://schemas.microsoft.com/office/drawing/2014/main" id="{2BF98638-B885-4D50-8143-5C7FC21A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87" name="Picture 858">
          <a:extLst>
            <a:ext uri="{FF2B5EF4-FFF2-40B4-BE49-F238E27FC236}">
              <a16:creationId xmlns:a16="http://schemas.microsoft.com/office/drawing/2014/main" id="{106E4C89-1827-455A-9E08-BADBC81E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88" name="Picture 858">
          <a:extLst>
            <a:ext uri="{FF2B5EF4-FFF2-40B4-BE49-F238E27FC236}">
              <a16:creationId xmlns:a16="http://schemas.microsoft.com/office/drawing/2014/main" id="{38371B97-06DC-4475-A1EE-39AC214E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89" name="Picture 858">
          <a:extLst>
            <a:ext uri="{FF2B5EF4-FFF2-40B4-BE49-F238E27FC236}">
              <a16:creationId xmlns:a16="http://schemas.microsoft.com/office/drawing/2014/main" id="{D3E49457-457E-44F3-A9CE-92028AEE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90" name="Picture 858">
          <a:extLst>
            <a:ext uri="{FF2B5EF4-FFF2-40B4-BE49-F238E27FC236}">
              <a16:creationId xmlns:a16="http://schemas.microsoft.com/office/drawing/2014/main" id="{14D49C7C-AFBC-437C-8BFF-2A74A9A4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91" name="Picture 858">
          <a:extLst>
            <a:ext uri="{FF2B5EF4-FFF2-40B4-BE49-F238E27FC236}">
              <a16:creationId xmlns:a16="http://schemas.microsoft.com/office/drawing/2014/main" id="{7D28D2F3-927D-422B-A4C1-5977267A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92" name="Picture 858">
          <a:extLst>
            <a:ext uri="{FF2B5EF4-FFF2-40B4-BE49-F238E27FC236}">
              <a16:creationId xmlns:a16="http://schemas.microsoft.com/office/drawing/2014/main" id="{C651C8C3-5F6D-4FA6-A7AF-C85BFEAA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793" name="Picture 858">
          <a:extLst>
            <a:ext uri="{FF2B5EF4-FFF2-40B4-BE49-F238E27FC236}">
              <a16:creationId xmlns:a16="http://schemas.microsoft.com/office/drawing/2014/main" id="{D2D9D959-6D8B-47AA-A4B0-AE0EB5C2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94" name="Picture 858">
          <a:extLst>
            <a:ext uri="{FF2B5EF4-FFF2-40B4-BE49-F238E27FC236}">
              <a16:creationId xmlns:a16="http://schemas.microsoft.com/office/drawing/2014/main" id="{42BEDE69-E4F3-4228-BA7A-EA1AB5B8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95" name="Picture 858">
          <a:extLst>
            <a:ext uri="{FF2B5EF4-FFF2-40B4-BE49-F238E27FC236}">
              <a16:creationId xmlns:a16="http://schemas.microsoft.com/office/drawing/2014/main" id="{07255CE5-C09D-443A-9B74-F8941768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96" name="Picture 858">
          <a:extLst>
            <a:ext uri="{FF2B5EF4-FFF2-40B4-BE49-F238E27FC236}">
              <a16:creationId xmlns:a16="http://schemas.microsoft.com/office/drawing/2014/main" id="{B7E27245-483F-47D6-8F6E-EE814967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97" name="Picture 858">
          <a:extLst>
            <a:ext uri="{FF2B5EF4-FFF2-40B4-BE49-F238E27FC236}">
              <a16:creationId xmlns:a16="http://schemas.microsoft.com/office/drawing/2014/main" id="{C80A635B-FDFF-492F-89E7-A5DF25B3F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98" name="Picture 858">
          <a:extLst>
            <a:ext uri="{FF2B5EF4-FFF2-40B4-BE49-F238E27FC236}">
              <a16:creationId xmlns:a16="http://schemas.microsoft.com/office/drawing/2014/main" id="{20899ABE-D71A-4ACB-8384-48D3BD02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799" name="Picture 858">
          <a:extLst>
            <a:ext uri="{FF2B5EF4-FFF2-40B4-BE49-F238E27FC236}">
              <a16:creationId xmlns:a16="http://schemas.microsoft.com/office/drawing/2014/main" id="{D3305EE6-C5B8-41BE-8790-02E6D50F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00" name="Picture 858">
          <a:extLst>
            <a:ext uri="{FF2B5EF4-FFF2-40B4-BE49-F238E27FC236}">
              <a16:creationId xmlns:a16="http://schemas.microsoft.com/office/drawing/2014/main" id="{CE1E49FC-B6C2-4C44-9CA5-9292259D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01" name="Picture 858">
          <a:extLst>
            <a:ext uri="{FF2B5EF4-FFF2-40B4-BE49-F238E27FC236}">
              <a16:creationId xmlns:a16="http://schemas.microsoft.com/office/drawing/2014/main" id="{13653F20-A44B-4F99-BF6C-2B50A50A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02" name="Picture 858">
          <a:extLst>
            <a:ext uri="{FF2B5EF4-FFF2-40B4-BE49-F238E27FC236}">
              <a16:creationId xmlns:a16="http://schemas.microsoft.com/office/drawing/2014/main" id="{D33FC65B-B03D-4B6E-85E7-65879710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03" name="Picture 858">
          <a:extLst>
            <a:ext uri="{FF2B5EF4-FFF2-40B4-BE49-F238E27FC236}">
              <a16:creationId xmlns:a16="http://schemas.microsoft.com/office/drawing/2014/main" id="{CD8F0668-1838-4AD6-94DB-4A71509B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04" name="Picture 858">
          <a:extLst>
            <a:ext uri="{FF2B5EF4-FFF2-40B4-BE49-F238E27FC236}">
              <a16:creationId xmlns:a16="http://schemas.microsoft.com/office/drawing/2014/main" id="{C62EC22C-1388-478B-B343-006F4623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05" name="Picture 858">
          <a:extLst>
            <a:ext uri="{FF2B5EF4-FFF2-40B4-BE49-F238E27FC236}">
              <a16:creationId xmlns:a16="http://schemas.microsoft.com/office/drawing/2014/main" id="{8464C74B-EEDC-4C76-9209-C154B101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06" name="Picture 858">
          <a:extLst>
            <a:ext uri="{FF2B5EF4-FFF2-40B4-BE49-F238E27FC236}">
              <a16:creationId xmlns:a16="http://schemas.microsoft.com/office/drawing/2014/main" id="{80B03306-D625-4001-BB73-62EA8AAA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07" name="Picture 858">
          <a:extLst>
            <a:ext uri="{FF2B5EF4-FFF2-40B4-BE49-F238E27FC236}">
              <a16:creationId xmlns:a16="http://schemas.microsoft.com/office/drawing/2014/main" id="{C732B448-BBD5-4BAA-91B1-2B380382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08" name="Picture 858">
          <a:extLst>
            <a:ext uri="{FF2B5EF4-FFF2-40B4-BE49-F238E27FC236}">
              <a16:creationId xmlns:a16="http://schemas.microsoft.com/office/drawing/2014/main" id="{0FB2A658-E15E-489B-8800-76A7B7DB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09" name="Picture 858">
          <a:extLst>
            <a:ext uri="{FF2B5EF4-FFF2-40B4-BE49-F238E27FC236}">
              <a16:creationId xmlns:a16="http://schemas.microsoft.com/office/drawing/2014/main" id="{AF791555-D5D4-495D-A8E3-B9E4BD91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10" name="Picture 858">
          <a:extLst>
            <a:ext uri="{FF2B5EF4-FFF2-40B4-BE49-F238E27FC236}">
              <a16:creationId xmlns:a16="http://schemas.microsoft.com/office/drawing/2014/main" id="{E1795997-A2B1-4598-8703-88281DF2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11" name="Picture 858">
          <a:extLst>
            <a:ext uri="{FF2B5EF4-FFF2-40B4-BE49-F238E27FC236}">
              <a16:creationId xmlns:a16="http://schemas.microsoft.com/office/drawing/2014/main" id="{81E9E404-BF45-4929-8F86-C2444262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12" name="Picture 858">
          <a:extLst>
            <a:ext uri="{FF2B5EF4-FFF2-40B4-BE49-F238E27FC236}">
              <a16:creationId xmlns:a16="http://schemas.microsoft.com/office/drawing/2014/main" id="{F6F934EB-7713-47A7-883F-EF81565E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13" name="Picture 858">
          <a:extLst>
            <a:ext uri="{FF2B5EF4-FFF2-40B4-BE49-F238E27FC236}">
              <a16:creationId xmlns:a16="http://schemas.microsoft.com/office/drawing/2014/main" id="{74E538B4-A451-4850-8723-762E8E27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14" name="Picture 858">
          <a:extLst>
            <a:ext uri="{FF2B5EF4-FFF2-40B4-BE49-F238E27FC236}">
              <a16:creationId xmlns:a16="http://schemas.microsoft.com/office/drawing/2014/main" id="{1F2473BA-A1CF-4613-8001-1DA4D17E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15" name="Picture 858">
          <a:extLst>
            <a:ext uri="{FF2B5EF4-FFF2-40B4-BE49-F238E27FC236}">
              <a16:creationId xmlns:a16="http://schemas.microsoft.com/office/drawing/2014/main" id="{3943E533-C0CC-43E8-8FA7-5A9ED0FFF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16" name="Picture 858">
          <a:extLst>
            <a:ext uri="{FF2B5EF4-FFF2-40B4-BE49-F238E27FC236}">
              <a16:creationId xmlns:a16="http://schemas.microsoft.com/office/drawing/2014/main" id="{76484890-15F8-4B96-971E-8550A3D2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17" name="Picture 858">
          <a:extLst>
            <a:ext uri="{FF2B5EF4-FFF2-40B4-BE49-F238E27FC236}">
              <a16:creationId xmlns:a16="http://schemas.microsoft.com/office/drawing/2014/main" id="{CF900691-0150-4E71-8B39-D1D53D19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18" name="Picture 858">
          <a:extLst>
            <a:ext uri="{FF2B5EF4-FFF2-40B4-BE49-F238E27FC236}">
              <a16:creationId xmlns:a16="http://schemas.microsoft.com/office/drawing/2014/main" id="{0E6DDF04-DB18-4C15-B007-FE20BC2A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19" name="Picture 858">
          <a:extLst>
            <a:ext uri="{FF2B5EF4-FFF2-40B4-BE49-F238E27FC236}">
              <a16:creationId xmlns:a16="http://schemas.microsoft.com/office/drawing/2014/main" id="{57D6ADAF-93F3-434D-8FB9-DB734C95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20" name="Picture 858">
          <a:extLst>
            <a:ext uri="{FF2B5EF4-FFF2-40B4-BE49-F238E27FC236}">
              <a16:creationId xmlns:a16="http://schemas.microsoft.com/office/drawing/2014/main" id="{BBDC00FD-B02A-4A07-A6DC-034CD13C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21" name="Picture 858">
          <a:extLst>
            <a:ext uri="{FF2B5EF4-FFF2-40B4-BE49-F238E27FC236}">
              <a16:creationId xmlns:a16="http://schemas.microsoft.com/office/drawing/2014/main" id="{30D237D6-206F-477E-8DDA-62E7FC99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22" name="Picture 858">
          <a:extLst>
            <a:ext uri="{FF2B5EF4-FFF2-40B4-BE49-F238E27FC236}">
              <a16:creationId xmlns:a16="http://schemas.microsoft.com/office/drawing/2014/main" id="{293A0B11-928E-4752-9F20-C5324381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23" name="Picture 858">
          <a:extLst>
            <a:ext uri="{FF2B5EF4-FFF2-40B4-BE49-F238E27FC236}">
              <a16:creationId xmlns:a16="http://schemas.microsoft.com/office/drawing/2014/main" id="{15FC180A-9F70-45C6-B4E2-77726D6C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24" name="Picture 858">
          <a:extLst>
            <a:ext uri="{FF2B5EF4-FFF2-40B4-BE49-F238E27FC236}">
              <a16:creationId xmlns:a16="http://schemas.microsoft.com/office/drawing/2014/main" id="{CCAF58DE-1C07-4D5D-8F2D-0E453A5A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25" name="Picture 858">
          <a:extLst>
            <a:ext uri="{FF2B5EF4-FFF2-40B4-BE49-F238E27FC236}">
              <a16:creationId xmlns:a16="http://schemas.microsoft.com/office/drawing/2014/main" id="{17B754E2-F4C0-4461-BBD1-C885F6D7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26" name="Picture 858">
          <a:extLst>
            <a:ext uri="{FF2B5EF4-FFF2-40B4-BE49-F238E27FC236}">
              <a16:creationId xmlns:a16="http://schemas.microsoft.com/office/drawing/2014/main" id="{D7695E2C-0C93-4A06-B903-A8DD7865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27" name="Picture 858">
          <a:extLst>
            <a:ext uri="{FF2B5EF4-FFF2-40B4-BE49-F238E27FC236}">
              <a16:creationId xmlns:a16="http://schemas.microsoft.com/office/drawing/2014/main" id="{BE080AC0-AFD4-48C4-A1FD-08B866A9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28" name="Picture 858">
          <a:extLst>
            <a:ext uri="{FF2B5EF4-FFF2-40B4-BE49-F238E27FC236}">
              <a16:creationId xmlns:a16="http://schemas.microsoft.com/office/drawing/2014/main" id="{D551C85D-C714-4B84-ABC8-4C9802B0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29" name="Picture 858">
          <a:extLst>
            <a:ext uri="{FF2B5EF4-FFF2-40B4-BE49-F238E27FC236}">
              <a16:creationId xmlns:a16="http://schemas.microsoft.com/office/drawing/2014/main" id="{A12E907F-6685-431B-9CC0-A84DC0AE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30" name="Picture 858">
          <a:extLst>
            <a:ext uri="{FF2B5EF4-FFF2-40B4-BE49-F238E27FC236}">
              <a16:creationId xmlns:a16="http://schemas.microsoft.com/office/drawing/2014/main" id="{97AF0B73-8DA8-421E-9EAB-CF99FD3D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31" name="Picture 858">
          <a:extLst>
            <a:ext uri="{FF2B5EF4-FFF2-40B4-BE49-F238E27FC236}">
              <a16:creationId xmlns:a16="http://schemas.microsoft.com/office/drawing/2014/main" id="{67D35E82-CD65-4273-BAC5-7AFAB55C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32" name="Picture 858">
          <a:extLst>
            <a:ext uri="{FF2B5EF4-FFF2-40B4-BE49-F238E27FC236}">
              <a16:creationId xmlns:a16="http://schemas.microsoft.com/office/drawing/2014/main" id="{3843E283-2747-44C0-82D8-CC82A9D8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33" name="Picture 858">
          <a:extLst>
            <a:ext uri="{FF2B5EF4-FFF2-40B4-BE49-F238E27FC236}">
              <a16:creationId xmlns:a16="http://schemas.microsoft.com/office/drawing/2014/main" id="{9E3208F7-607B-43B8-A54E-11CFCA1F3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34" name="Picture 858">
          <a:extLst>
            <a:ext uri="{FF2B5EF4-FFF2-40B4-BE49-F238E27FC236}">
              <a16:creationId xmlns:a16="http://schemas.microsoft.com/office/drawing/2014/main" id="{A9AE97AA-4314-4A49-B4FC-D31D7245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35" name="Picture 858">
          <a:extLst>
            <a:ext uri="{FF2B5EF4-FFF2-40B4-BE49-F238E27FC236}">
              <a16:creationId xmlns:a16="http://schemas.microsoft.com/office/drawing/2014/main" id="{A7F828D6-FB39-40F5-83B7-FCEB0F28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36" name="Picture 858">
          <a:extLst>
            <a:ext uri="{FF2B5EF4-FFF2-40B4-BE49-F238E27FC236}">
              <a16:creationId xmlns:a16="http://schemas.microsoft.com/office/drawing/2014/main" id="{840680AE-67B9-4D44-BB09-8182C1A8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37" name="Picture 858">
          <a:extLst>
            <a:ext uri="{FF2B5EF4-FFF2-40B4-BE49-F238E27FC236}">
              <a16:creationId xmlns:a16="http://schemas.microsoft.com/office/drawing/2014/main" id="{B61326FE-9840-45E4-A691-716791CB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38" name="Picture 858">
          <a:extLst>
            <a:ext uri="{FF2B5EF4-FFF2-40B4-BE49-F238E27FC236}">
              <a16:creationId xmlns:a16="http://schemas.microsoft.com/office/drawing/2014/main" id="{876F030F-2899-42AB-BC49-A3A74CB1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39" name="Picture 858">
          <a:extLst>
            <a:ext uri="{FF2B5EF4-FFF2-40B4-BE49-F238E27FC236}">
              <a16:creationId xmlns:a16="http://schemas.microsoft.com/office/drawing/2014/main" id="{7DD47A6E-FF04-430B-AEE4-6116DED6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40" name="Picture 858">
          <a:extLst>
            <a:ext uri="{FF2B5EF4-FFF2-40B4-BE49-F238E27FC236}">
              <a16:creationId xmlns:a16="http://schemas.microsoft.com/office/drawing/2014/main" id="{19A19234-D1C7-4BD5-9135-1C2346CB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41" name="Picture 858">
          <a:extLst>
            <a:ext uri="{FF2B5EF4-FFF2-40B4-BE49-F238E27FC236}">
              <a16:creationId xmlns:a16="http://schemas.microsoft.com/office/drawing/2014/main" id="{15B52FA5-4FB6-4A3A-8D07-60DADC3C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42" name="Picture 858">
          <a:extLst>
            <a:ext uri="{FF2B5EF4-FFF2-40B4-BE49-F238E27FC236}">
              <a16:creationId xmlns:a16="http://schemas.microsoft.com/office/drawing/2014/main" id="{BABA0291-1B2E-4948-93AD-47B512A4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43" name="Picture 858">
          <a:extLst>
            <a:ext uri="{FF2B5EF4-FFF2-40B4-BE49-F238E27FC236}">
              <a16:creationId xmlns:a16="http://schemas.microsoft.com/office/drawing/2014/main" id="{4669DB9E-0774-48D2-A3AE-8D0CADDD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44" name="Picture 858">
          <a:extLst>
            <a:ext uri="{FF2B5EF4-FFF2-40B4-BE49-F238E27FC236}">
              <a16:creationId xmlns:a16="http://schemas.microsoft.com/office/drawing/2014/main" id="{2AAD00A7-5772-4190-BE7F-C86D3BA3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45" name="Picture 858">
          <a:extLst>
            <a:ext uri="{FF2B5EF4-FFF2-40B4-BE49-F238E27FC236}">
              <a16:creationId xmlns:a16="http://schemas.microsoft.com/office/drawing/2014/main" id="{B81ADDCD-0FDD-4899-A85B-8C07F961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46" name="Picture 858">
          <a:extLst>
            <a:ext uri="{FF2B5EF4-FFF2-40B4-BE49-F238E27FC236}">
              <a16:creationId xmlns:a16="http://schemas.microsoft.com/office/drawing/2014/main" id="{5DD0EF8A-D817-4222-8D20-2A237CAC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47" name="Picture 858">
          <a:extLst>
            <a:ext uri="{FF2B5EF4-FFF2-40B4-BE49-F238E27FC236}">
              <a16:creationId xmlns:a16="http://schemas.microsoft.com/office/drawing/2014/main" id="{B9A19C2E-FE10-47B6-9261-CCEFD1AB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48" name="Picture 858">
          <a:extLst>
            <a:ext uri="{FF2B5EF4-FFF2-40B4-BE49-F238E27FC236}">
              <a16:creationId xmlns:a16="http://schemas.microsoft.com/office/drawing/2014/main" id="{81E38E45-E5F2-4FEF-A9B9-30738356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49" name="Picture 858">
          <a:extLst>
            <a:ext uri="{FF2B5EF4-FFF2-40B4-BE49-F238E27FC236}">
              <a16:creationId xmlns:a16="http://schemas.microsoft.com/office/drawing/2014/main" id="{D2479425-DA60-4204-B6BC-47EFE95B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50" name="Picture 858">
          <a:extLst>
            <a:ext uri="{FF2B5EF4-FFF2-40B4-BE49-F238E27FC236}">
              <a16:creationId xmlns:a16="http://schemas.microsoft.com/office/drawing/2014/main" id="{14A1FCD6-0D2B-47B7-BCCA-DD9E0F78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51" name="Picture 858">
          <a:extLst>
            <a:ext uri="{FF2B5EF4-FFF2-40B4-BE49-F238E27FC236}">
              <a16:creationId xmlns:a16="http://schemas.microsoft.com/office/drawing/2014/main" id="{2CEC1BDE-1AAD-41D3-9598-A78229F4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52" name="Picture 858">
          <a:extLst>
            <a:ext uri="{FF2B5EF4-FFF2-40B4-BE49-F238E27FC236}">
              <a16:creationId xmlns:a16="http://schemas.microsoft.com/office/drawing/2014/main" id="{27947506-0E4A-4104-9E90-086EDA88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53" name="Picture 858">
          <a:extLst>
            <a:ext uri="{FF2B5EF4-FFF2-40B4-BE49-F238E27FC236}">
              <a16:creationId xmlns:a16="http://schemas.microsoft.com/office/drawing/2014/main" id="{5DFC185C-A35D-4F73-A200-FD8775BB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54" name="Picture 858">
          <a:extLst>
            <a:ext uri="{FF2B5EF4-FFF2-40B4-BE49-F238E27FC236}">
              <a16:creationId xmlns:a16="http://schemas.microsoft.com/office/drawing/2014/main" id="{B00D36B9-B8C3-4F9F-8AE0-501C8E30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55" name="Picture 858">
          <a:extLst>
            <a:ext uri="{FF2B5EF4-FFF2-40B4-BE49-F238E27FC236}">
              <a16:creationId xmlns:a16="http://schemas.microsoft.com/office/drawing/2014/main" id="{AD05625A-22B6-425F-B844-02287666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56" name="Picture 858">
          <a:extLst>
            <a:ext uri="{FF2B5EF4-FFF2-40B4-BE49-F238E27FC236}">
              <a16:creationId xmlns:a16="http://schemas.microsoft.com/office/drawing/2014/main" id="{D54F2026-16CF-4FC6-AEE7-2888F65D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57" name="Picture 858">
          <a:extLst>
            <a:ext uri="{FF2B5EF4-FFF2-40B4-BE49-F238E27FC236}">
              <a16:creationId xmlns:a16="http://schemas.microsoft.com/office/drawing/2014/main" id="{08C0A5E2-7E01-4569-88A5-03638C73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58" name="Picture 858">
          <a:extLst>
            <a:ext uri="{FF2B5EF4-FFF2-40B4-BE49-F238E27FC236}">
              <a16:creationId xmlns:a16="http://schemas.microsoft.com/office/drawing/2014/main" id="{69D2FBDA-49AF-432E-8EFE-8A13FA02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59" name="Picture 858">
          <a:extLst>
            <a:ext uri="{FF2B5EF4-FFF2-40B4-BE49-F238E27FC236}">
              <a16:creationId xmlns:a16="http://schemas.microsoft.com/office/drawing/2014/main" id="{C355BC17-4E29-4A9F-9E26-9EF3EE5C1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60" name="Picture 858">
          <a:extLst>
            <a:ext uri="{FF2B5EF4-FFF2-40B4-BE49-F238E27FC236}">
              <a16:creationId xmlns:a16="http://schemas.microsoft.com/office/drawing/2014/main" id="{738311E6-3C9D-4A3B-9B81-F2EDC1EA4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61" name="Picture 858">
          <a:extLst>
            <a:ext uri="{FF2B5EF4-FFF2-40B4-BE49-F238E27FC236}">
              <a16:creationId xmlns:a16="http://schemas.microsoft.com/office/drawing/2014/main" id="{40E2BC01-BC8B-418F-B5B8-C6E8AC25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62" name="Picture 858">
          <a:extLst>
            <a:ext uri="{FF2B5EF4-FFF2-40B4-BE49-F238E27FC236}">
              <a16:creationId xmlns:a16="http://schemas.microsoft.com/office/drawing/2014/main" id="{DD9F29A8-0307-47F2-9EA5-43FB3067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63" name="Picture 858">
          <a:extLst>
            <a:ext uri="{FF2B5EF4-FFF2-40B4-BE49-F238E27FC236}">
              <a16:creationId xmlns:a16="http://schemas.microsoft.com/office/drawing/2014/main" id="{9D135A72-941C-4CF7-B41E-8204CCFB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64" name="Picture 858">
          <a:extLst>
            <a:ext uri="{FF2B5EF4-FFF2-40B4-BE49-F238E27FC236}">
              <a16:creationId xmlns:a16="http://schemas.microsoft.com/office/drawing/2014/main" id="{5511E303-6F59-423F-9562-072AB3AA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65" name="Picture 858">
          <a:extLst>
            <a:ext uri="{FF2B5EF4-FFF2-40B4-BE49-F238E27FC236}">
              <a16:creationId xmlns:a16="http://schemas.microsoft.com/office/drawing/2014/main" id="{BE75297F-4ED8-4882-9001-00A9C453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66" name="Picture 858">
          <a:extLst>
            <a:ext uri="{FF2B5EF4-FFF2-40B4-BE49-F238E27FC236}">
              <a16:creationId xmlns:a16="http://schemas.microsoft.com/office/drawing/2014/main" id="{DA28D5E6-F17F-44B7-BEEC-37248A9E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67" name="Picture 858">
          <a:extLst>
            <a:ext uri="{FF2B5EF4-FFF2-40B4-BE49-F238E27FC236}">
              <a16:creationId xmlns:a16="http://schemas.microsoft.com/office/drawing/2014/main" id="{E7BA9BD7-898C-4263-8B50-478463AC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68" name="Picture 858">
          <a:extLst>
            <a:ext uri="{FF2B5EF4-FFF2-40B4-BE49-F238E27FC236}">
              <a16:creationId xmlns:a16="http://schemas.microsoft.com/office/drawing/2014/main" id="{726D29D4-90F9-4E35-B851-C37AE582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69" name="Picture 858">
          <a:extLst>
            <a:ext uri="{FF2B5EF4-FFF2-40B4-BE49-F238E27FC236}">
              <a16:creationId xmlns:a16="http://schemas.microsoft.com/office/drawing/2014/main" id="{D7B032F9-3013-4609-B054-BC87F031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70" name="Picture 858">
          <a:extLst>
            <a:ext uri="{FF2B5EF4-FFF2-40B4-BE49-F238E27FC236}">
              <a16:creationId xmlns:a16="http://schemas.microsoft.com/office/drawing/2014/main" id="{6B7230E8-3194-4645-99AC-C32C471D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71" name="Picture 858">
          <a:extLst>
            <a:ext uri="{FF2B5EF4-FFF2-40B4-BE49-F238E27FC236}">
              <a16:creationId xmlns:a16="http://schemas.microsoft.com/office/drawing/2014/main" id="{7B888C8E-00FC-4300-8E0D-6ACE55776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72" name="Picture 858">
          <a:extLst>
            <a:ext uri="{FF2B5EF4-FFF2-40B4-BE49-F238E27FC236}">
              <a16:creationId xmlns:a16="http://schemas.microsoft.com/office/drawing/2014/main" id="{C9950C08-DD82-42EA-90A8-4DB0D976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73" name="Picture 858">
          <a:extLst>
            <a:ext uri="{FF2B5EF4-FFF2-40B4-BE49-F238E27FC236}">
              <a16:creationId xmlns:a16="http://schemas.microsoft.com/office/drawing/2014/main" id="{DA21E2CD-EEAB-4F32-9196-79ACF293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74" name="Picture 858">
          <a:extLst>
            <a:ext uri="{FF2B5EF4-FFF2-40B4-BE49-F238E27FC236}">
              <a16:creationId xmlns:a16="http://schemas.microsoft.com/office/drawing/2014/main" id="{25A73DD9-D148-4D26-B1DE-46347D51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75" name="Picture 858">
          <a:extLst>
            <a:ext uri="{FF2B5EF4-FFF2-40B4-BE49-F238E27FC236}">
              <a16:creationId xmlns:a16="http://schemas.microsoft.com/office/drawing/2014/main" id="{46A40491-4A80-43BB-8D1B-35838E96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76" name="Picture 858">
          <a:extLst>
            <a:ext uri="{FF2B5EF4-FFF2-40B4-BE49-F238E27FC236}">
              <a16:creationId xmlns:a16="http://schemas.microsoft.com/office/drawing/2014/main" id="{1F9DADB0-289E-41DB-8A81-79746899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77" name="Picture 858">
          <a:extLst>
            <a:ext uri="{FF2B5EF4-FFF2-40B4-BE49-F238E27FC236}">
              <a16:creationId xmlns:a16="http://schemas.microsoft.com/office/drawing/2014/main" id="{AA3B724A-B637-4735-8D1B-E672D431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78" name="Picture 858">
          <a:extLst>
            <a:ext uri="{FF2B5EF4-FFF2-40B4-BE49-F238E27FC236}">
              <a16:creationId xmlns:a16="http://schemas.microsoft.com/office/drawing/2014/main" id="{CDF20422-8D6B-437F-AA9F-12E88BAB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79" name="Picture 858">
          <a:extLst>
            <a:ext uri="{FF2B5EF4-FFF2-40B4-BE49-F238E27FC236}">
              <a16:creationId xmlns:a16="http://schemas.microsoft.com/office/drawing/2014/main" id="{AB717B1A-47CC-4F5C-A560-BDCE4CEC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80" name="Picture 858">
          <a:extLst>
            <a:ext uri="{FF2B5EF4-FFF2-40B4-BE49-F238E27FC236}">
              <a16:creationId xmlns:a16="http://schemas.microsoft.com/office/drawing/2014/main" id="{356AE139-3FD5-4D5D-A0CF-CA0368F4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81" name="Picture 858">
          <a:extLst>
            <a:ext uri="{FF2B5EF4-FFF2-40B4-BE49-F238E27FC236}">
              <a16:creationId xmlns:a16="http://schemas.microsoft.com/office/drawing/2014/main" id="{1FFB2506-ECE5-44DF-8DF9-4FC91943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82" name="Picture 858">
          <a:extLst>
            <a:ext uri="{FF2B5EF4-FFF2-40B4-BE49-F238E27FC236}">
              <a16:creationId xmlns:a16="http://schemas.microsoft.com/office/drawing/2014/main" id="{89A77E37-790F-48AA-A48A-3A3AB420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83" name="Picture 858">
          <a:extLst>
            <a:ext uri="{FF2B5EF4-FFF2-40B4-BE49-F238E27FC236}">
              <a16:creationId xmlns:a16="http://schemas.microsoft.com/office/drawing/2014/main" id="{3EE83FB2-25E6-4727-89CC-91AA1953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84" name="Picture 858">
          <a:extLst>
            <a:ext uri="{FF2B5EF4-FFF2-40B4-BE49-F238E27FC236}">
              <a16:creationId xmlns:a16="http://schemas.microsoft.com/office/drawing/2014/main" id="{3FE46351-D583-432C-85DD-F8F87F36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85" name="Picture 858">
          <a:extLst>
            <a:ext uri="{FF2B5EF4-FFF2-40B4-BE49-F238E27FC236}">
              <a16:creationId xmlns:a16="http://schemas.microsoft.com/office/drawing/2014/main" id="{9E5F11C9-A843-4075-A3EE-76C4B37F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86" name="Picture 858">
          <a:extLst>
            <a:ext uri="{FF2B5EF4-FFF2-40B4-BE49-F238E27FC236}">
              <a16:creationId xmlns:a16="http://schemas.microsoft.com/office/drawing/2014/main" id="{F6236FBD-6B02-47AD-A30B-87F59363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87" name="Picture 858">
          <a:extLst>
            <a:ext uri="{FF2B5EF4-FFF2-40B4-BE49-F238E27FC236}">
              <a16:creationId xmlns:a16="http://schemas.microsoft.com/office/drawing/2014/main" id="{284E0544-C0AA-4B5A-B47C-026E4F7C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88" name="Picture 858">
          <a:extLst>
            <a:ext uri="{FF2B5EF4-FFF2-40B4-BE49-F238E27FC236}">
              <a16:creationId xmlns:a16="http://schemas.microsoft.com/office/drawing/2014/main" id="{46146AAA-3526-49FC-A917-77B757FC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889" name="Picture 858">
          <a:extLst>
            <a:ext uri="{FF2B5EF4-FFF2-40B4-BE49-F238E27FC236}">
              <a16:creationId xmlns:a16="http://schemas.microsoft.com/office/drawing/2014/main" id="{C839BCAF-BA5D-4726-8368-7D62DFC8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90" name="Picture 858">
          <a:extLst>
            <a:ext uri="{FF2B5EF4-FFF2-40B4-BE49-F238E27FC236}">
              <a16:creationId xmlns:a16="http://schemas.microsoft.com/office/drawing/2014/main" id="{F73C5739-849D-4F61-A26C-DA4138D7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91" name="Picture 858">
          <a:extLst>
            <a:ext uri="{FF2B5EF4-FFF2-40B4-BE49-F238E27FC236}">
              <a16:creationId xmlns:a16="http://schemas.microsoft.com/office/drawing/2014/main" id="{4A1F2B73-DCFA-4FCE-B91A-6A6A2F80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92" name="Picture 858">
          <a:extLst>
            <a:ext uri="{FF2B5EF4-FFF2-40B4-BE49-F238E27FC236}">
              <a16:creationId xmlns:a16="http://schemas.microsoft.com/office/drawing/2014/main" id="{476ADC7C-E633-45EF-847D-6222FAF1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93" name="Picture 858">
          <a:extLst>
            <a:ext uri="{FF2B5EF4-FFF2-40B4-BE49-F238E27FC236}">
              <a16:creationId xmlns:a16="http://schemas.microsoft.com/office/drawing/2014/main" id="{ACBA9CF1-9722-4657-80BF-4F2FA41D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94" name="Picture 858">
          <a:extLst>
            <a:ext uri="{FF2B5EF4-FFF2-40B4-BE49-F238E27FC236}">
              <a16:creationId xmlns:a16="http://schemas.microsoft.com/office/drawing/2014/main" id="{941E22F1-7FB3-485E-8633-9E2F50FD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95" name="Picture 858">
          <a:extLst>
            <a:ext uri="{FF2B5EF4-FFF2-40B4-BE49-F238E27FC236}">
              <a16:creationId xmlns:a16="http://schemas.microsoft.com/office/drawing/2014/main" id="{D155686D-088D-4802-9C8B-3349B7E5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96" name="Picture 858">
          <a:extLst>
            <a:ext uri="{FF2B5EF4-FFF2-40B4-BE49-F238E27FC236}">
              <a16:creationId xmlns:a16="http://schemas.microsoft.com/office/drawing/2014/main" id="{7A5AC132-75D3-4403-98DD-E037152B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97" name="Picture 858">
          <a:extLst>
            <a:ext uri="{FF2B5EF4-FFF2-40B4-BE49-F238E27FC236}">
              <a16:creationId xmlns:a16="http://schemas.microsoft.com/office/drawing/2014/main" id="{E3734B4B-E45A-413C-A8C6-97262D08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98" name="Picture 858">
          <a:extLst>
            <a:ext uri="{FF2B5EF4-FFF2-40B4-BE49-F238E27FC236}">
              <a16:creationId xmlns:a16="http://schemas.microsoft.com/office/drawing/2014/main" id="{A560A1DC-5CA4-47FE-AC96-97DDFD20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899" name="Picture 858">
          <a:extLst>
            <a:ext uri="{FF2B5EF4-FFF2-40B4-BE49-F238E27FC236}">
              <a16:creationId xmlns:a16="http://schemas.microsoft.com/office/drawing/2014/main" id="{3F258A24-758E-4D57-A1D7-87DBD849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00" name="Picture 858">
          <a:extLst>
            <a:ext uri="{FF2B5EF4-FFF2-40B4-BE49-F238E27FC236}">
              <a16:creationId xmlns:a16="http://schemas.microsoft.com/office/drawing/2014/main" id="{870D37C5-C8AD-4262-9484-35D01FC6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01" name="Picture 858">
          <a:extLst>
            <a:ext uri="{FF2B5EF4-FFF2-40B4-BE49-F238E27FC236}">
              <a16:creationId xmlns:a16="http://schemas.microsoft.com/office/drawing/2014/main" id="{5B146E88-A3A6-4518-99E9-DAD0B574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02" name="Picture 858">
          <a:extLst>
            <a:ext uri="{FF2B5EF4-FFF2-40B4-BE49-F238E27FC236}">
              <a16:creationId xmlns:a16="http://schemas.microsoft.com/office/drawing/2014/main" id="{3B1CBE84-2E4F-46E6-AC52-B9A53C0D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03" name="Picture 858">
          <a:extLst>
            <a:ext uri="{FF2B5EF4-FFF2-40B4-BE49-F238E27FC236}">
              <a16:creationId xmlns:a16="http://schemas.microsoft.com/office/drawing/2014/main" id="{D4AC3AB5-48A2-4AB5-B7CF-ABA8C86AA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04" name="Picture 858">
          <a:extLst>
            <a:ext uri="{FF2B5EF4-FFF2-40B4-BE49-F238E27FC236}">
              <a16:creationId xmlns:a16="http://schemas.microsoft.com/office/drawing/2014/main" id="{EF21A16E-CF7E-4D85-8B54-239F926B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05" name="Picture 858">
          <a:extLst>
            <a:ext uri="{FF2B5EF4-FFF2-40B4-BE49-F238E27FC236}">
              <a16:creationId xmlns:a16="http://schemas.microsoft.com/office/drawing/2014/main" id="{313ABCF9-5B4D-49EA-88B3-E7C15615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06" name="Picture 858">
          <a:extLst>
            <a:ext uri="{FF2B5EF4-FFF2-40B4-BE49-F238E27FC236}">
              <a16:creationId xmlns:a16="http://schemas.microsoft.com/office/drawing/2014/main" id="{B7EFBCC9-5917-4F40-9DDA-A2605B5A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07" name="Picture 858">
          <a:extLst>
            <a:ext uri="{FF2B5EF4-FFF2-40B4-BE49-F238E27FC236}">
              <a16:creationId xmlns:a16="http://schemas.microsoft.com/office/drawing/2014/main" id="{88E0AA9B-5438-42D1-8C04-2090BF37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08" name="Picture 858">
          <a:extLst>
            <a:ext uri="{FF2B5EF4-FFF2-40B4-BE49-F238E27FC236}">
              <a16:creationId xmlns:a16="http://schemas.microsoft.com/office/drawing/2014/main" id="{83543259-5FB4-4859-883A-F76B12F7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09" name="Picture 858">
          <a:extLst>
            <a:ext uri="{FF2B5EF4-FFF2-40B4-BE49-F238E27FC236}">
              <a16:creationId xmlns:a16="http://schemas.microsoft.com/office/drawing/2014/main" id="{56666E93-45F4-49BD-92CC-4D40A994A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10" name="Picture 858">
          <a:extLst>
            <a:ext uri="{FF2B5EF4-FFF2-40B4-BE49-F238E27FC236}">
              <a16:creationId xmlns:a16="http://schemas.microsoft.com/office/drawing/2014/main" id="{35FDAAC7-3EDF-4BC9-A801-DC569B5D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11" name="Picture 858">
          <a:extLst>
            <a:ext uri="{FF2B5EF4-FFF2-40B4-BE49-F238E27FC236}">
              <a16:creationId xmlns:a16="http://schemas.microsoft.com/office/drawing/2014/main" id="{495C5DC9-55D3-4AF7-B7CB-B3FA7634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12" name="Picture 858">
          <a:extLst>
            <a:ext uri="{FF2B5EF4-FFF2-40B4-BE49-F238E27FC236}">
              <a16:creationId xmlns:a16="http://schemas.microsoft.com/office/drawing/2014/main" id="{88591373-4C58-4B60-BBE7-D4B0DAC0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13" name="Picture 858">
          <a:extLst>
            <a:ext uri="{FF2B5EF4-FFF2-40B4-BE49-F238E27FC236}">
              <a16:creationId xmlns:a16="http://schemas.microsoft.com/office/drawing/2014/main" id="{6E645337-2B94-44E7-8653-FD6B7716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14" name="Picture 858">
          <a:extLst>
            <a:ext uri="{FF2B5EF4-FFF2-40B4-BE49-F238E27FC236}">
              <a16:creationId xmlns:a16="http://schemas.microsoft.com/office/drawing/2014/main" id="{DB7CF071-8FB9-451C-97D9-21CE102D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15" name="Picture 858">
          <a:extLst>
            <a:ext uri="{FF2B5EF4-FFF2-40B4-BE49-F238E27FC236}">
              <a16:creationId xmlns:a16="http://schemas.microsoft.com/office/drawing/2014/main" id="{4BF05D1A-9AEB-4A64-851E-B146364D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16" name="Picture 858">
          <a:extLst>
            <a:ext uri="{FF2B5EF4-FFF2-40B4-BE49-F238E27FC236}">
              <a16:creationId xmlns:a16="http://schemas.microsoft.com/office/drawing/2014/main" id="{89E1C95E-5234-4FC4-BA67-29C138F2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17" name="Picture 858">
          <a:extLst>
            <a:ext uri="{FF2B5EF4-FFF2-40B4-BE49-F238E27FC236}">
              <a16:creationId xmlns:a16="http://schemas.microsoft.com/office/drawing/2014/main" id="{D34C90DD-C755-421C-AA79-433A281D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18" name="Picture 858">
          <a:extLst>
            <a:ext uri="{FF2B5EF4-FFF2-40B4-BE49-F238E27FC236}">
              <a16:creationId xmlns:a16="http://schemas.microsoft.com/office/drawing/2014/main" id="{DA3D3508-30C4-41F8-AC9E-28FC1130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19" name="Picture 858">
          <a:extLst>
            <a:ext uri="{FF2B5EF4-FFF2-40B4-BE49-F238E27FC236}">
              <a16:creationId xmlns:a16="http://schemas.microsoft.com/office/drawing/2014/main" id="{EDFE22B1-3DEA-427D-A002-FEA35E7D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20" name="Picture 858">
          <a:extLst>
            <a:ext uri="{FF2B5EF4-FFF2-40B4-BE49-F238E27FC236}">
              <a16:creationId xmlns:a16="http://schemas.microsoft.com/office/drawing/2014/main" id="{BECE1783-AC7A-4EA4-87FE-354E6176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21" name="Picture 858">
          <a:extLst>
            <a:ext uri="{FF2B5EF4-FFF2-40B4-BE49-F238E27FC236}">
              <a16:creationId xmlns:a16="http://schemas.microsoft.com/office/drawing/2014/main" id="{D1451B5A-BA53-4734-9677-D6E0C664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22" name="Picture 858">
          <a:extLst>
            <a:ext uri="{FF2B5EF4-FFF2-40B4-BE49-F238E27FC236}">
              <a16:creationId xmlns:a16="http://schemas.microsoft.com/office/drawing/2014/main" id="{320CD130-432A-48C4-AFA9-F31CDA06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23" name="Picture 858">
          <a:extLst>
            <a:ext uri="{FF2B5EF4-FFF2-40B4-BE49-F238E27FC236}">
              <a16:creationId xmlns:a16="http://schemas.microsoft.com/office/drawing/2014/main" id="{02E3245B-3371-477D-8F82-5BAEDE3A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24" name="Picture 858">
          <a:extLst>
            <a:ext uri="{FF2B5EF4-FFF2-40B4-BE49-F238E27FC236}">
              <a16:creationId xmlns:a16="http://schemas.microsoft.com/office/drawing/2014/main" id="{6BCB4B73-41C1-40F8-BA2A-351EDC30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25" name="Picture 858">
          <a:extLst>
            <a:ext uri="{FF2B5EF4-FFF2-40B4-BE49-F238E27FC236}">
              <a16:creationId xmlns:a16="http://schemas.microsoft.com/office/drawing/2014/main" id="{A74A3FA2-8CD5-430B-B94D-684EF273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9525" cy="28575"/>
    <xdr:pic>
      <xdr:nvPicPr>
        <xdr:cNvPr id="926" name="Picture 858">
          <a:extLst>
            <a:ext uri="{FF2B5EF4-FFF2-40B4-BE49-F238E27FC236}">
              <a16:creationId xmlns:a16="http://schemas.microsoft.com/office/drawing/2014/main" id="{BC9D5443-A4C5-481C-8C40-E06CB35B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927" name="Picture 858">
          <a:extLst>
            <a:ext uri="{FF2B5EF4-FFF2-40B4-BE49-F238E27FC236}">
              <a16:creationId xmlns:a16="http://schemas.microsoft.com/office/drawing/2014/main" id="{29A87421-5186-4B3B-8700-C096D518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928" name="Picture 858">
          <a:extLst>
            <a:ext uri="{FF2B5EF4-FFF2-40B4-BE49-F238E27FC236}">
              <a16:creationId xmlns:a16="http://schemas.microsoft.com/office/drawing/2014/main" id="{965C1A84-535C-442A-A0B7-63F88E1E4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929" name="Picture 858">
          <a:extLst>
            <a:ext uri="{FF2B5EF4-FFF2-40B4-BE49-F238E27FC236}">
              <a16:creationId xmlns:a16="http://schemas.microsoft.com/office/drawing/2014/main" id="{E196C5DE-C3F0-4033-A27B-CEDA9E8E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0</xdr:colOff>
      <xdr:row>1</xdr:row>
      <xdr:rowOff>0</xdr:rowOff>
    </xdr:from>
    <xdr:ext cx="38100" cy="28575"/>
    <xdr:pic>
      <xdr:nvPicPr>
        <xdr:cNvPr id="930" name="Picture 858">
          <a:extLst>
            <a:ext uri="{FF2B5EF4-FFF2-40B4-BE49-F238E27FC236}">
              <a16:creationId xmlns:a16="http://schemas.microsoft.com/office/drawing/2014/main" id="{8F205532-26D5-4712-9E59-B8069178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5679" y="1115786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%20Control/3.%20Tecnical%20Document/4.%20Other/Change%20Name/Send%20Mail%20(Autosav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rp.com.vn\fileshare\Users\lam.bh\Desktop\List%20for%20mail%20merge%20system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1\hsse\1.%20HSSE&amp;S\2.%20Health&amp;Safety%20Training\7.%20Certificate\Copy%20of%20Send%20Mai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rp.com.vn\fileshare\Users\lam.bh\Desktop\CHEM%20control%20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1\hsse\Users\thanh.vt\Documents\My%20Data%20Sources\Boiler%20certificate\mis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1\Finance\FALLOWS\01.Estimating\Projects\Samref\COS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1\hsse\Users\lam.bh\AppData\Local\Microsoft\Windows\INetCache\Content.Outlook\3RNR73NI\total%20list%20-group%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folder%20(2)/Document/List%20of%20NSRP%20Employee%20for%20HSE%20Training%20Manag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m.bh/AppData/Local/Microsoft/Windows/INetCache/Content.Outlook/7EYTZF5Y/Bubget%20for%20Y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ached link"/>
      <sheetName val="Send Email"/>
      <sheetName val="Change name"/>
      <sheetName val="Staff list"/>
      <sheetName val="Guidline"/>
      <sheetName val="List"/>
      <sheetName val="Sheet1"/>
      <sheetName val="Data"/>
      <sheetName val="Sheet2"/>
      <sheetName val="XXX"/>
      <sheetName val="Signture"/>
      <sheetName val="Mail Description"/>
    </sheetNames>
    <sheetDataSet>
      <sheetData sheetId="0" refreshError="1">
        <row r="2">
          <cell r="B2">
            <v>0</v>
          </cell>
          <cell r="C2">
            <v>0</v>
          </cell>
        </row>
        <row r="4">
          <cell r="B4" t="str">
            <v>Attachemt Address link</v>
          </cell>
          <cell r="C4" t="str">
            <v>Attachment Name</v>
          </cell>
        </row>
        <row r="5">
          <cell r="B5" t="str">
            <v>C:\Users\lam.bh\Desktop\Change Name\New folder\</v>
          </cell>
          <cell r="C5" t="str">
            <v>E(1)</v>
          </cell>
        </row>
        <row r="6">
          <cell r="B6" t="str">
            <v>C:\Users\lam.bh\Desktop\Change Name\New folder\</v>
          </cell>
          <cell r="C6" t="str">
            <v>E(2)</v>
          </cell>
        </row>
        <row r="7">
          <cell r="B7" t="str">
            <v>C:\Users\lam.bh\Desktop\Change Name\New folder\</v>
          </cell>
          <cell r="C7" t="str">
            <v>E(3)</v>
          </cell>
        </row>
        <row r="8">
          <cell r="B8" t="str">
            <v>C:\Users\lam.bh\Desktop\Change Name\New folder\</v>
          </cell>
          <cell r="C8" t="str">
            <v>E(4)</v>
          </cell>
        </row>
        <row r="9">
          <cell r="B9" t="str">
            <v>C:\Users\lam.bh\Desktop\Change Name\New folder\</v>
          </cell>
          <cell r="C9" t="str">
            <v>E(5)</v>
          </cell>
        </row>
        <row r="10">
          <cell r="B10" t="str">
            <v>C:\Users\lam.bh\Desktop\Change Name\New folder\</v>
          </cell>
          <cell r="C10" t="str">
            <v>E(6)</v>
          </cell>
        </row>
        <row r="11">
          <cell r="B11" t="str">
            <v>C:\Users\lam.bh\Desktop\Change Name\New folder\</v>
          </cell>
          <cell r="C11" t="str">
            <v>E(7)</v>
          </cell>
        </row>
        <row r="12">
          <cell r="B12" t="str">
            <v>C:\Users\lam.bh\Desktop\Change Name\New folder\</v>
          </cell>
          <cell r="C12" t="str">
            <v>E(8)</v>
          </cell>
        </row>
        <row r="13">
          <cell r="B13" t="str">
            <v>C:\Users\lam.bh\Desktop\Change Name\New folder\</v>
          </cell>
          <cell r="C13" t="str">
            <v>E(9)</v>
          </cell>
        </row>
        <row r="14">
          <cell r="B14" t="str">
            <v>C:\Users\lam.bh\Desktop\Change Name\New folder\</v>
          </cell>
          <cell r="C14" t="str">
            <v>E(10)</v>
          </cell>
        </row>
        <row r="15">
          <cell r="B15" t="str">
            <v>C:\Users\lam.bh\Desktop\Change Name\New folder\</v>
          </cell>
          <cell r="C15" t="str">
            <v>E(11)</v>
          </cell>
        </row>
        <row r="16">
          <cell r="B16" t="str">
            <v>C:\Users\lam.bh\Desktop\Change Name\New folder\</v>
          </cell>
          <cell r="C16" t="str">
            <v>E(12)</v>
          </cell>
        </row>
        <row r="17">
          <cell r="B17" t="str">
            <v>C:\Users\lam.bh\Desktop\Change Name\New folder\</v>
          </cell>
          <cell r="C17" t="str">
            <v>E(13)</v>
          </cell>
        </row>
        <row r="18">
          <cell r="B18" t="str">
            <v>C:\Users\lam.bh\Desktop\Change Name\New folder\</v>
          </cell>
          <cell r="C18" t="str">
            <v>E(14)</v>
          </cell>
        </row>
        <row r="19">
          <cell r="B19" t="str">
            <v>C:\Users\lam.bh\Desktop\Change Name\New folder\</v>
          </cell>
          <cell r="C19" t="str">
            <v>E(15)</v>
          </cell>
        </row>
        <row r="20">
          <cell r="B20" t="str">
            <v>C:\Users\lam.bh\Desktop\Change Name\New folder\</v>
          </cell>
          <cell r="C20" t="str">
            <v>E(16)</v>
          </cell>
        </row>
        <row r="21">
          <cell r="B21" t="str">
            <v>C:\Users\lam.bh\Desktop\Change Name\New folder\</v>
          </cell>
          <cell r="C21" t="str">
            <v>E(17)</v>
          </cell>
        </row>
        <row r="22">
          <cell r="B22" t="str">
            <v>C:\Users\lam.bh\Desktop\Change Name\New folder\</v>
          </cell>
          <cell r="C22" t="str">
            <v>E(18)</v>
          </cell>
        </row>
        <row r="23">
          <cell r="B23" t="str">
            <v>C:\Users\lam.bh\Desktop\Change Name\New folder\</v>
          </cell>
          <cell r="C23" t="str">
            <v>E(19)</v>
          </cell>
        </row>
        <row r="24">
          <cell r="B24" t="str">
            <v>C:\Users\lam.bh\Desktop\Change Name\New folder\</v>
          </cell>
          <cell r="C24" t="str">
            <v>E(20)</v>
          </cell>
        </row>
        <row r="25">
          <cell r="B25" t="str">
            <v>C:\Users\lam.bh\Desktop\Change Name\New folder\</v>
          </cell>
          <cell r="C25" t="str">
            <v>E(21)</v>
          </cell>
        </row>
        <row r="26">
          <cell r="B26" t="str">
            <v>C:\Users\lam.bh\Desktop\Change Name\New folder\</v>
          </cell>
          <cell r="C26" t="str">
            <v>E(22)</v>
          </cell>
        </row>
        <row r="27">
          <cell r="B27" t="str">
            <v>C:\Users\lam.bh\Desktop\Change Name\New folder\</v>
          </cell>
          <cell r="C27" t="str">
            <v>E(23)</v>
          </cell>
        </row>
        <row r="28">
          <cell r="B28" t="str">
            <v>C:\Users\lam.bh\Desktop\Change Name\New folder\</v>
          </cell>
          <cell r="C28" t="str">
            <v>E(24)</v>
          </cell>
        </row>
        <row r="29">
          <cell r="B29" t="str">
            <v>C:\Users\lam.bh\Desktop\Change Name\New folder\</v>
          </cell>
          <cell r="C29" t="str">
            <v>E(25)</v>
          </cell>
        </row>
        <row r="30">
          <cell r="B30" t="str">
            <v>C:\Users\lam.bh\Desktop\Change Name\New folder\</v>
          </cell>
          <cell r="C30" t="str">
            <v>E(26)</v>
          </cell>
        </row>
        <row r="31">
          <cell r="B31" t="str">
            <v>C:\Users\lam.bh\Desktop\Change Name\New folder\</v>
          </cell>
          <cell r="C31" t="str">
            <v>E(27)</v>
          </cell>
        </row>
        <row r="32">
          <cell r="B32" t="str">
            <v>C:\Users\lam.bh\Desktop\Change Name\New folder\</v>
          </cell>
          <cell r="C32" t="str">
            <v>E(28)</v>
          </cell>
        </row>
        <row r="33">
          <cell r="B33" t="str">
            <v>C:\Users\lam.bh\Desktop\Change Name\New folder\</v>
          </cell>
          <cell r="C33" t="str">
            <v>E(29)</v>
          </cell>
        </row>
        <row r="34">
          <cell r="B34" t="str">
            <v>C:\Users\lam.bh\Desktop\Change Name\New folder\</v>
          </cell>
          <cell r="C34" t="str">
            <v>E(30)</v>
          </cell>
        </row>
        <row r="35">
          <cell r="B35" t="str">
            <v>C:\Users\lam.bh\Desktop\Change Name\New folder\</v>
          </cell>
          <cell r="C35" t="str">
            <v>E(31)</v>
          </cell>
        </row>
        <row r="36">
          <cell r="B36" t="str">
            <v>C:\Users\lam.bh\Desktop\Change Name\New folder\</v>
          </cell>
          <cell r="C36" t="str">
            <v>E(32)</v>
          </cell>
        </row>
        <row r="37">
          <cell r="B37" t="str">
            <v>C:\Users\lam.bh\Desktop\Change Name\New folder\</v>
          </cell>
          <cell r="C37" t="str">
            <v>E(33)</v>
          </cell>
        </row>
        <row r="38">
          <cell r="B38" t="str">
            <v>C:\Users\lam.bh\Desktop\Change Name\New folder\</v>
          </cell>
          <cell r="C38" t="str">
            <v>E(34)</v>
          </cell>
        </row>
        <row r="39">
          <cell r="B39" t="str">
            <v>C:\Users\lam.bh\Desktop\Change Name\New folder\</v>
          </cell>
          <cell r="C39" t="str">
            <v>E(35)</v>
          </cell>
        </row>
        <row r="40">
          <cell r="B40" t="str">
            <v>C:\Users\lam.bh\Desktop\Change Name\New folder\</v>
          </cell>
          <cell r="C40" t="str">
            <v>E(36)</v>
          </cell>
        </row>
        <row r="41">
          <cell r="B41" t="str">
            <v>C:\Users\lam.bh\Desktop\Change Name\New folder\</v>
          </cell>
          <cell r="C41" t="str">
            <v>E(37)</v>
          </cell>
        </row>
        <row r="42">
          <cell r="B42" t="str">
            <v>C:\Users\lam.bh\Desktop\Change Name\New folder\</v>
          </cell>
          <cell r="C42" t="str">
            <v>E(38)</v>
          </cell>
        </row>
        <row r="43">
          <cell r="B43" t="str">
            <v>C:\Users\lam.bh\Desktop\Change Name\New folder\</v>
          </cell>
          <cell r="C43" t="str">
            <v>E(39)</v>
          </cell>
        </row>
        <row r="44">
          <cell r="B44" t="str">
            <v>C:\Users\lam.bh\Desktop\Change Name\New folder\</v>
          </cell>
          <cell r="C44" t="str">
            <v>E(40)</v>
          </cell>
        </row>
        <row r="45">
          <cell r="B45" t="str">
            <v>C:\Users\lam.bh\Desktop\Change Name\New folder\</v>
          </cell>
          <cell r="C45" t="str">
            <v>E(41)</v>
          </cell>
        </row>
        <row r="46">
          <cell r="B46" t="str">
            <v>C:\Users\lam.bh\Desktop\Change Name\New folder\</v>
          </cell>
          <cell r="C46" t="str">
            <v>E(42)</v>
          </cell>
        </row>
        <row r="47">
          <cell r="B47" t="str">
            <v>C:\Users\lam.bh\Desktop\Change Name\New folder\</v>
          </cell>
          <cell r="C47" t="str">
            <v>E(43)</v>
          </cell>
        </row>
        <row r="48">
          <cell r="B48" t="str">
            <v>C:\Users\lam.bh\Desktop\Change Name\New folder\</v>
          </cell>
          <cell r="C48" t="str">
            <v>E(44)</v>
          </cell>
        </row>
        <row r="49">
          <cell r="B49" t="str">
            <v>C:\Users\lam.bh\Desktop\Change Name\New folder\</v>
          </cell>
          <cell r="C49" t="str">
            <v>E(45)</v>
          </cell>
        </row>
        <row r="50">
          <cell r="B50" t="str">
            <v>C:\Users\lam.bh\Desktop\Change Name\New folder\</v>
          </cell>
          <cell r="C50" t="str">
            <v>E(46)</v>
          </cell>
        </row>
        <row r="51">
          <cell r="B51" t="str">
            <v>C:\Users\lam.bh\Desktop\Change Name\New folder\</v>
          </cell>
          <cell r="C51" t="str">
            <v>E(47)</v>
          </cell>
        </row>
        <row r="52">
          <cell r="B52" t="str">
            <v>C:\Users\lam.bh\Desktop\Change Name\New folder\</v>
          </cell>
          <cell r="C52" t="str">
            <v>E(48)</v>
          </cell>
        </row>
        <row r="53">
          <cell r="B53" t="str">
            <v>C:\Users\lam.bh\Desktop\Change Name\New folder\</v>
          </cell>
          <cell r="C53" t="str">
            <v>E(49)</v>
          </cell>
        </row>
        <row r="54">
          <cell r="B54" t="str">
            <v>C:\Users\lam.bh\Desktop\Change Name\New folder\</v>
          </cell>
          <cell r="C54" t="str">
            <v>E(50)</v>
          </cell>
        </row>
        <row r="55">
          <cell r="B55" t="str">
            <v>C:\Users\lam.bh\Desktop\Change Name\New folder\</v>
          </cell>
          <cell r="C55" t="str">
            <v>E(51)</v>
          </cell>
        </row>
        <row r="56">
          <cell r="B56" t="str">
            <v>C:\Users\lam.bh\Desktop\Change Name\New folder\</v>
          </cell>
          <cell r="C56" t="str">
            <v>E(52)</v>
          </cell>
        </row>
        <row r="57">
          <cell r="B57" t="str">
            <v>C:\Users\lam.bh\Desktop\Change Name\New folder\</v>
          </cell>
          <cell r="C57" t="str">
            <v>E(53)</v>
          </cell>
        </row>
        <row r="58">
          <cell r="B58" t="str">
            <v>C:\Users\lam.bh\Desktop\Change Name\New folder\</v>
          </cell>
          <cell r="C58" t="str">
            <v>E(54)</v>
          </cell>
        </row>
        <row r="59">
          <cell r="B59" t="str">
            <v>C:\Users\lam.bh\Desktop\Change Name\New folder\</v>
          </cell>
          <cell r="C59" t="str">
            <v>E(55)</v>
          </cell>
        </row>
        <row r="60">
          <cell r="B60" t="str">
            <v>C:\Users\lam.bh\Desktop\Change Name\New folder\</v>
          </cell>
          <cell r="C60" t="str">
            <v>E(56)</v>
          </cell>
        </row>
        <row r="61">
          <cell r="B61" t="str">
            <v>C:\Users\lam.bh\Desktop\Change Name\New folder\</v>
          </cell>
          <cell r="C61" t="str">
            <v>E(57)</v>
          </cell>
        </row>
        <row r="62">
          <cell r="B62" t="str">
            <v>C:\Users\lam.bh\Desktop\Change Name\New folder\</v>
          </cell>
          <cell r="C62" t="str">
            <v>E(58)</v>
          </cell>
        </row>
        <row r="63">
          <cell r="B63" t="str">
            <v>C:\Users\lam.bh\Desktop\Change Name\New folder\</v>
          </cell>
          <cell r="C63" t="str">
            <v>E(59)</v>
          </cell>
        </row>
        <row r="64">
          <cell r="B64" t="str">
            <v>C:\Users\lam.bh\Desktop\Change Name\New folder\</v>
          </cell>
          <cell r="C64" t="str">
            <v>E(60)</v>
          </cell>
        </row>
        <row r="65">
          <cell r="B65" t="str">
            <v>C:\Users\lam.bh\Desktop\Change Name\New folder\</v>
          </cell>
          <cell r="C65" t="str">
            <v>E(61)</v>
          </cell>
        </row>
        <row r="66">
          <cell r="B66" t="str">
            <v>C:\Users\lam.bh\Desktop\Change Name\New folder\</v>
          </cell>
          <cell r="C66" t="str">
            <v>E(62)</v>
          </cell>
        </row>
        <row r="67">
          <cell r="B67" t="str">
            <v>C:\Users\lam.bh\Desktop\Change Name\New folder\</v>
          </cell>
          <cell r="C67" t="str">
            <v>E(63)</v>
          </cell>
        </row>
        <row r="68">
          <cell r="B68" t="str">
            <v>C:\Users\lam.bh\Desktop\Change Name\New folder\</v>
          </cell>
          <cell r="C68" t="str">
            <v>E(64)</v>
          </cell>
        </row>
        <row r="69">
          <cell r="B69" t="str">
            <v>C:\Users\lam.bh\Desktop\Change Name\New folder\</v>
          </cell>
          <cell r="C69" t="str">
            <v>E(65)</v>
          </cell>
        </row>
        <row r="70">
          <cell r="B70" t="str">
            <v>C:\Users\lam.bh\Desktop\Change Name\New folder\</v>
          </cell>
          <cell r="C70" t="str">
            <v>E(66)</v>
          </cell>
        </row>
        <row r="71">
          <cell r="B71" t="str">
            <v>C:\Users\lam.bh\Desktop\Change Name\New folder\</v>
          </cell>
          <cell r="C71" t="str">
            <v>E(67)</v>
          </cell>
        </row>
        <row r="72">
          <cell r="B72" t="str">
            <v>C:\Users\lam.bh\Desktop\Change Name\New folder\</v>
          </cell>
          <cell r="C72" t="str">
            <v>E(68)</v>
          </cell>
        </row>
        <row r="73">
          <cell r="B73" t="str">
            <v>C:\Users\lam.bh\Desktop\Change Name\New folder\</v>
          </cell>
          <cell r="C73" t="str">
            <v>E(69)</v>
          </cell>
        </row>
        <row r="74">
          <cell r="B74" t="str">
            <v>C:\Users\lam.bh\Desktop\Change Name\New folder\</v>
          </cell>
          <cell r="C74" t="str">
            <v>E(70)</v>
          </cell>
        </row>
        <row r="75">
          <cell r="B75" t="str">
            <v>C:\Users\lam.bh\Desktop\Change Name\New folder\</v>
          </cell>
          <cell r="C75" t="str">
            <v>E(71)</v>
          </cell>
        </row>
        <row r="76">
          <cell r="B76" t="str">
            <v>C:\Users\lam.bh\Desktop\Change Name\New folder\</v>
          </cell>
          <cell r="C76" t="str">
            <v>E(72)</v>
          </cell>
        </row>
        <row r="77">
          <cell r="B77" t="str">
            <v>C:\Users\lam.bh\Desktop\Change Name\New folder\</v>
          </cell>
          <cell r="C77" t="str">
            <v>E(73)</v>
          </cell>
        </row>
        <row r="78">
          <cell r="B78" t="str">
            <v>C:\Users\lam.bh\Desktop\Change Name\New folder\</v>
          </cell>
          <cell r="C78" t="str">
            <v>E(74)</v>
          </cell>
        </row>
      </sheetData>
      <sheetData sheetId="1" refreshError="1"/>
      <sheetData sheetId="2" refreshError="1">
        <row r="3">
          <cell r="B3" t="str">
            <v>Person Code</v>
          </cell>
        </row>
        <row r="4">
          <cell r="B4">
            <v>1002241</v>
          </cell>
        </row>
        <row r="5">
          <cell r="B5">
            <v>1002301</v>
          </cell>
        </row>
        <row r="6">
          <cell r="B6">
            <v>1001231</v>
          </cell>
        </row>
        <row r="7">
          <cell r="B7">
            <v>1004659</v>
          </cell>
        </row>
        <row r="8">
          <cell r="B8">
            <v>1003040</v>
          </cell>
        </row>
        <row r="9">
          <cell r="B9">
            <v>1004320</v>
          </cell>
        </row>
        <row r="10">
          <cell r="B10">
            <v>1003280</v>
          </cell>
        </row>
        <row r="11">
          <cell r="B11">
            <v>1003010</v>
          </cell>
        </row>
        <row r="12">
          <cell r="B12">
            <v>1003080</v>
          </cell>
        </row>
        <row r="13">
          <cell r="B13">
            <v>1012440</v>
          </cell>
        </row>
        <row r="14">
          <cell r="B14">
            <v>1008030</v>
          </cell>
        </row>
        <row r="15">
          <cell r="B15">
            <v>1008730</v>
          </cell>
        </row>
        <row r="16">
          <cell r="B16">
            <v>1005350</v>
          </cell>
        </row>
        <row r="17">
          <cell r="B17">
            <v>1008450</v>
          </cell>
        </row>
        <row r="18">
          <cell r="B18">
            <v>1007930</v>
          </cell>
        </row>
        <row r="19">
          <cell r="B19">
            <v>1007850</v>
          </cell>
        </row>
        <row r="20">
          <cell r="B20">
            <v>1008650</v>
          </cell>
        </row>
        <row r="21">
          <cell r="B21">
            <v>1002000</v>
          </cell>
        </row>
        <row r="22">
          <cell r="B22">
            <v>1001453</v>
          </cell>
        </row>
        <row r="23">
          <cell r="B23">
            <v>1001990</v>
          </cell>
        </row>
        <row r="24">
          <cell r="B24">
            <v>1002010</v>
          </cell>
        </row>
        <row r="25">
          <cell r="B25">
            <v>1002231</v>
          </cell>
        </row>
        <row r="26">
          <cell r="B26">
            <v>1001670</v>
          </cell>
        </row>
        <row r="27">
          <cell r="B27">
            <v>1000051</v>
          </cell>
        </row>
        <row r="28">
          <cell r="B28">
            <v>1011601</v>
          </cell>
        </row>
        <row r="29">
          <cell r="B29">
            <v>1001611</v>
          </cell>
        </row>
        <row r="30">
          <cell r="B30">
            <v>1007339</v>
          </cell>
        </row>
        <row r="31">
          <cell r="B31">
            <v>1011611</v>
          </cell>
        </row>
        <row r="32">
          <cell r="B32">
            <v>1007229</v>
          </cell>
        </row>
        <row r="33">
          <cell r="B33">
            <v>1004849</v>
          </cell>
        </row>
        <row r="34">
          <cell r="B34">
            <v>1006859</v>
          </cell>
        </row>
        <row r="35">
          <cell r="B35">
            <v>1005049</v>
          </cell>
        </row>
        <row r="36">
          <cell r="B36">
            <v>1002563</v>
          </cell>
        </row>
        <row r="37">
          <cell r="B37">
            <v>1002349</v>
          </cell>
        </row>
        <row r="38">
          <cell r="B38">
            <v>1002769</v>
          </cell>
        </row>
        <row r="39">
          <cell r="B39">
            <v>1007314</v>
          </cell>
        </row>
        <row r="40">
          <cell r="B40">
            <v>1003290</v>
          </cell>
        </row>
        <row r="41">
          <cell r="B41">
            <v>1008100</v>
          </cell>
        </row>
        <row r="42">
          <cell r="B42">
            <v>1007730</v>
          </cell>
        </row>
        <row r="43">
          <cell r="B43">
            <v>1008140</v>
          </cell>
        </row>
        <row r="44">
          <cell r="B44">
            <v>1008050</v>
          </cell>
        </row>
        <row r="45">
          <cell r="B45">
            <v>1005800</v>
          </cell>
        </row>
        <row r="46">
          <cell r="B46">
            <v>1006180</v>
          </cell>
        </row>
        <row r="47">
          <cell r="B47">
            <v>1005650</v>
          </cell>
        </row>
        <row r="48">
          <cell r="B48">
            <v>1005980</v>
          </cell>
        </row>
        <row r="49">
          <cell r="B49">
            <v>1006530</v>
          </cell>
        </row>
        <row r="50">
          <cell r="B50">
            <v>1005990</v>
          </cell>
        </row>
        <row r="51">
          <cell r="B51">
            <v>1005870</v>
          </cell>
        </row>
        <row r="52">
          <cell r="B52">
            <v>1005690</v>
          </cell>
        </row>
        <row r="53">
          <cell r="B53">
            <v>1005240</v>
          </cell>
        </row>
        <row r="54">
          <cell r="B54">
            <v>1007750</v>
          </cell>
        </row>
        <row r="55">
          <cell r="B55">
            <v>1008510</v>
          </cell>
        </row>
        <row r="56">
          <cell r="B56">
            <v>1005710</v>
          </cell>
        </row>
        <row r="57">
          <cell r="B57">
            <v>1006330</v>
          </cell>
        </row>
        <row r="58">
          <cell r="B58">
            <v>1006740</v>
          </cell>
        </row>
        <row r="59">
          <cell r="B59">
            <v>1011390</v>
          </cell>
        </row>
        <row r="60">
          <cell r="B60">
            <v>1005520</v>
          </cell>
        </row>
        <row r="61">
          <cell r="B61">
            <v>1001343</v>
          </cell>
        </row>
        <row r="62">
          <cell r="B62">
            <v>1003240</v>
          </cell>
        </row>
        <row r="63">
          <cell r="B63">
            <v>1002660</v>
          </cell>
        </row>
        <row r="64">
          <cell r="B64">
            <v>1008280</v>
          </cell>
        </row>
        <row r="65">
          <cell r="B65">
            <v>1002253</v>
          </cell>
        </row>
        <row r="66">
          <cell r="B66">
            <v>1001970</v>
          </cell>
        </row>
        <row r="67">
          <cell r="B67">
            <v>1001980</v>
          </cell>
        </row>
        <row r="68">
          <cell r="B68">
            <v>1002780</v>
          </cell>
        </row>
        <row r="69">
          <cell r="B69">
            <v>1003100</v>
          </cell>
        </row>
        <row r="70">
          <cell r="B70">
            <v>1005080</v>
          </cell>
        </row>
        <row r="71">
          <cell r="B71">
            <v>1007870</v>
          </cell>
        </row>
        <row r="72">
          <cell r="B72">
            <v>1008610</v>
          </cell>
        </row>
        <row r="73">
          <cell r="B73">
            <v>1008550</v>
          </cell>
        </row>
        <row r="74">
          <cell r="B74">
            <v>1008740</v>
          </cell>
        </row>
        <row r="75">
          <cell r="B75">
            <v>1008790</v>
          </cell>
        </row>
        <row r="76">
          <cell r="B76">
            <v>1001660</v>
          </cell>
        </row>
        <row r="77">
          <cell r="B77">
            <v>1007350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Sheet12"/>
      <sheetName val="Total List"/>
      <sheetName val="WAH"/>
      <sheetName val="Electrical"/>
      <sheetName val="CSE"/>
      <sheetName val="Boiler"/>
      <sheetName val="CHEM"/>
      <sheetName val="Data"/>
      <sheetName val="TotalT"/>
    </sheetNames>
    <sheetDataSet>
      <sheetData sheetId="0" refreshError="1"/>
      <sheetData sheetId="1" refreshError="1"/>
      <sheetData sheetId="2" refreshError="1">
        <row r="2">
          <cell r="C2" t="str">
            <v>Code / ID</v>
          </cell>
        </row>
        <row r="3">
          <cell r="C3">
            <v>1006800</v>
          </cell>
        </row>
        <row r="4">
          <cell r="C4">
            <v>1006380</v>
          </cell>
        </row>
        <row r="5">
          <cell r="C5">
            <v>1005710</v>
          </cell>
        </row>
        <row r="6">
          <cell r="C6">
            <v>1006740</v>
          </cell>
        </row>
        <row r="7">
          <cell r="C7">
            <v>1006190</v>
          </cell>
        </row>
        <row r="8">
          <cell r="C8">
            <v>1006530</v>
          </cell>
        </row>
        <row r="9">
          <cell r="C9">
            <v>1006370</v>
          </cell>
        </row>
        <row r="10">
          <cell r="C10">
            <v>1006230</v>
          </cell>
        </row>
        <row r="11">
          <cell r="C11">
            <v>1005800</v>
          </cell>
        </row>
        <row r="12">
          <cell r="C12">
            <v>1005690</v>
          </cell>
        </row>
        <row r="13">
          <cell r="C13">
            <v>1005990</v>
          </cell>
        </row>
        <row r="14">
          <cell r="C14">
            <v>1006330</v>
          </cell>
        </row>
        <row r="15">
          <cell r="C15">
            <v>1005520</v>
          </cell>
        </row>
        <row r="16">
          <cell r="C16">
            <v>1006180</v>
          </cell>
        </row>
        <row r="17">
          <cell r="C17">
            <v>1005650</v>
          </cell>
        </row>
        <row r="18">
          <cell r="C18">
            <v>1006790</v>
          </cell>
        </row>
        <row r="19">
          <cell r="C19">
            <v>1006100</v>
          </cell>
        </row>
        <row r="20">
          <cell r="C20">
            <v>1005980</v>
          </cell>
        </row>
        <row r="21">
          <cell r="C21">
            <v>1003470</v>
          </cell>
        </row>
        <row r="22">
          <cell r="C22">
            <v>1004310</v>
          </cell>
        </row>
        <row r="23">
          <cell r="C23">
            <v>1003640</v>
          </cell>
        </row>
        <row r="24">
          <cell r="C24">
            <v>1003520</v>
          </cell>
        </row>
        <row r="25">
          <cell r="C25">
            <v>1009540</v>
          </cell>
        </row>
        <row r="26">
          <cell r="C26">
            <v>1009810</v>
          </cell>
        </row>
        <row r="27">
          <cell r="C27">
            <v>1006960</v>
          </cell>
        </row>
        <row r="28">
          <cell r="C28">
            <v>1009910</v>
          </cell>
        </row>
        <row r="29">
          <cell r="C29">
            <v>1009610</v>
          </cell>
        </row>
        <row r="30">
          <cell r="C30">
            <v>1010000</v>
          </cell>
        </row>
        <row r="31">
          <cell r="C31">
            <v>1009990</v>
          </cell>
        </row>
        <row r="32">
          <cell r="C32">
            <v>1009890</v>
          </cell>
        </row>
        <row r="33">
          <cell r="C33">
            <v>1010040</v>
          </cell>
        </row>
        <row r="34">
          <cell r="C34">
            <v>1003740</v>
          </cell>
        </row>
        <row r="35">
          <cell r="C35">
            <v>1003420</v>
          </cell>
        </row>
        <row r="36">
          <cell r="C36">
            <v>1003570</v>
          </cell>
        </row>
        <row r="37">
          <cell r="C37">
            <v>1003490</v>
          </cell>
        </row>
        <row r="38">
          <cell r="C38">
            <v>1</v>
          </cell>
        </row>
        <row r="39">
          <cell r="C39">
            <v>1001333</v>
          </cell>
        </row>
        <row r="40">
          <cell r="C40">
            <v>1002450</v>
          </cell>
        </row>
        <row r="41">
          <cell r="C41">
            <v>1002570</v>
          </cell>
        </row>
        <row r="42">
          <cell r="C42">
            <v>1001830</v>
          </cell>
        </row>
        <row r="43">
          <cell r="C43">
            <v>1005240</v>
          </cell>
        </row>
        <row r="44">
          <cell r="C44">
            <v>1002800</v>
          </cell>
        </row>
        <row r="45">
          <cell r="C45">
            <v>1003240</v>
          </cell>
        </row>
        <row r="46">
          <cell r="C46">
            <v>1002660</v>
          </cell>
        </row>
        <row r="47">
          <cell r="C47">
            <v>1005310</v>
          </cell>
        </row>
        <row r="48">
          <cell r="C48">
            <v>1005130</v>
          </cell>
        </row>
        <row r="49">
          <cell r="C49">
            <v>1005380</v>
          </cell>
        </row>
        <row r="50">
          <cell r="C50">
            <v>1005080</v>
          </cell>
        </row>
        <row r="51">
          <cell r="C51">
            <v>1005120</v>
          </cell>
        </row>
        <row r="52">
          <cell r="C52">
            <v>1011390</v>
          </cell>
        </row>
        <row r="53">
          <cell r="C53">
            <v>1011350</v>
          </cell>
        </row>
        <row r="54">
          <cell r="C54">
            <v>1002780</v>
          </cell>
        </row>
        <row r="55">
          <cell r="C55">
            <v>1005450</v>
          </cell>
        </row>
        <row r="56">
          <cell r="C56">
            <v>1002610</v>
          </cell>
        </row>
        <row r="57">
          <cell r="C57">
            <v>1005350</v>
          </cell>
        </row>
        <row r="58">
          <cell r="C58">
            <v>1003733</v>
          </cell>
        </row>
        <row r="59">
          <cell r="C59">
            <v>1005023</v>
          </cell>
        </row>
        <row r="60">
          <cell r="C60">
            <v>1002910</v>
          </cell>
        </row>
        <row r="61">
          <cell r="C61">
            <v>1001433</v>
          </cell>
        </row>
        <row r="62">
          <cell r="C62">
            <v>1001960</v>
          </cell>
        </row>
        <row r="63">
          <cell r="C63">
            <v>1001740</v>
          </cell>
        </row>
        <row r="64">
          <cell r="C64">
            <v>1002650</v>
          </cell>
        </row>
        <row r="65">
          <cell r="C65">
            <v>1001930</v>
          </cell>
        </row>
        <row r="66">
          <cell r="C66">
            <v>1001910</v>
          </cell>
        </row>
        <row r="67">
          <cell r="C67">
            <v>1001423</v>
          </cell>
        </row>
        <row r="68">
          <cell r="C68">
            <v>1001540</v>
          </cell>
        </row>
        <row r="69">
          <cell r="C69">
            <v>1001580</v>
          </cell>
        </row>
        <row r="70">
          <cell r="C70">
            <v>1001880</v>
          </cell>
        </row>
        <row r="71">
          <cell r="C71">
            <v>1001560</v>
          </cell>
        </row>
        <row r="72">
          <cell r="C72">
            <v>1001720</v>
          </cell>
        </row>
        <row r="73">
          <cell r="C73">
            <v>1002770</v>
          </cell>
        </row>
        <row r="74">
          <cell r="C74">
            <v>1001550</v>
          </cell>
        </row>
        <row r="75">
          <cell r="C75">
            <v>1001570</v>
          </cell>
        </row>
        <row r="76">
          <cell r="C76">
            <v>1001730</v>
          </cell>
        </row>
        <row r="77">
          <cell r="C77">
            <v>1001870</v>
          </cell>
        </row>
        <row r="78">
          <cell r="C78">
            <v>1003270</v>
          </cell>
        </row>
        <row r="79">
          <cell r="C79">
            <v>1003250</v>
          </cell>
        </row>
        <row r="80">
          <cell r="C80">
            <v>1001900</v>
          </cell>
        </row>
        <row r="81">
          <cell r="C81">
            <v>1002543</v>
          </cell>
        </row>
        <row r="82">
          <cell r="C82">
            <v>1001950</v>
          </cell>
        </row>
        <row r="83">
          <cell r="C83">
            <v>1003260</v>
          </cell>
        </row>
        <row r="84">
          <cell r="C84">
            <v>1001920</v>
          </cell>
        </row>
        <row r="85">
          <cell r="C85">
            <v>1001970</v>
          </cell>
        </row>
        <row r="86">
          <cell r="C86">
            <v>1003180</v>
          </cell>
        </row>
        <row r="87">
          <cell r="C87">
            <v>1001890</v>
          </cell>
        </row>
        <row r="88">
          <cell r="C88">
            <v>1002241</v>
          </cell>
        </row>
        <row r="89">
          <cell r="C89">
            <v>1002301</v>
          </cell>
        </row>
        <row r="90">
          <cell r="C90">
            <v>1001231</v>
          </cell>
        </row>
        <row r="91">
          <cell r="C91">
            <v>1003530</v>
          </cell>
        </row>
        <row r="92">
          <cell r="C92">
            <v>1003400</v>
          </cell>
        </row>
        <row r="93">
          <cell r="C93">
            <v>1003780</v>
          </cell>
        </row>
        <row r="94">
          <cell r="C94">
            <v>1003410</v>
          </cell>
        </row>
        <row r="95">
          <cell r="C95">
            <v>1003390</v>
          </cell>
        </row>
        <row r="96">
          <cell r="C96">
            <v>1009470</v>
          </cell>
        </row>
        <row r="97">
          <cell r="C97">
            <v>1009870</v>
          </cell>
        </row>
        <row r="98">
          <cell r="C98">
            <v>1002610</v>
          </cell>
        </row>
        <row r="99">
          <cell r="C99">
            <v>1003790</v>
          </cell>
        </row>
        <row r="100">
          <cell r="C100">
            <v>1003560</v>
          </cell>
        </row>
        <row r="101">
          <cell r="C101">
            <v>1009420</v>
          </cell>
        </row>
        <row r="102">
          <cell r="C102">
            <v>1009390</v>
          </cell>
        </row>
        <row r="103">
          <cell r="C103">
            <v>1009790</v>
          </cell>
        </row>
        <row r="104">
          <cell r="C104">
            <v>1009520</v>
          </cell>
        </row>
        <row r="105">
          <cell r="C105">
            <v>1009920</v>
          </cell>
        </row>
        <row r="106">
          <cell r="C106">
            <v>1009950</v>
          </cell>
        </row>
        <row r="107">
          <cell r="C107">
            <v>1000413</v>
          </cell>
        </row>
        <row r="108">
          <cell r="C108">
            <v>1009750</v>
          </cell>
        </row>
        <row r="109">
          <cell r="C109">
            <v>1009380</v>
          </cell>
        </row>
        <row r="110">
          <cell r="C110">
            <v>1001443</v>
          </cell>
        </row>
        <row r="111">
          <cell r="C111">
            <v>1002660</v>
          </cell>
        </row>
        <row r="112">
          <cell r="C112">
            <v>1002910</v>
          </cell>
        </row>
        <row r="113">
          <cell r="C113">
            <v>1003240</v>
          </cell>
        </row>
        <row r="114">
          <cell r="C114">
            <v>1002450</v>
          </cell>
        </row>
        <row r="115">
          <cell r="C115">
            <v>1002800</v>
          </cell>
        </row>
        <row r="116">
          <cell r="C116">
            <v>1002570</v>
          </cell>
        </row>
        <row r="117">
          <cell r="C117">
            <v>1002780</v>
          </cell>
        </row>
        <row r="118">
          <cell r="C118">
            <v>1001950</v>
          </cell>
        </row>
        <row r="119">
          <cell r="C119">
            <v>1001960</v>
          </cell>
        </row>
        <row r="120">
          <cell r="C120">
            <v>1001433</v>
          </cell>
        </row>
        <row r="121">
          <cell r="C121">
            <v>1001740</v>
          </cell>
        </row>
        <row r="122">
          <cell r="C122">
            <v>1001900</v>
          </cell>
        </row>
        <row r="123">
          <cell r="C123">
            <v>1001570</v>
          </cell>
        </row>
        <row r="124">
          <cell r="C124">
            <v>1001990</v>
          </cell>
        </row>
        <row r="125">
          <cell r="C125">
            <v>1001910</v>
          </cell>
        </row>
        <row r="126">
          <cell r="C126">
            <v>1001560</v>
          </cell>
        </row>
        <row r="127">
          <cell r="C127">
            <v>1001720</v>
          </cell>
        </row>
        <row r="128">
          <cell r="C128">
            <v>1001453</v>
          </cell>
        </row>
        <row r="129">
          <cell r="C129">
            <v>1001730</v>
          </cell>
        </row>
        <row r="130">
          <cell r="C130">
            <v>1001540</v>
          </cell>
        </row>
        <row r="131">
          <cell r="C131">
            <v>1001550</v>
          </cell>
        </row>
        <row r="132">
          <cell r="C132">
            <v>1001930</v>
          </cell>
        </row>
        <row r="133">
          <cell r="C133">
            <v>1001580</v>
          </cell>
        </row>
        <row r="134">
          <cell r="C134">
            <v>1001870</v>
          </cell>
        </row>
        <row r="135">
          <cell r="C135">
            <v>1001880</v>
          </cell>
        </row>
        <row r="136">
          <cell r="C136">
            <v>1002650</v>
          </cell>
        </row>
        <row r="137">
          <cell r="C137">
            <v>1002010</v>
          </cell>
        </row>
        <row r="138">
          <cell r="C138">
            <v>1002000</v>
          </cell>
        </row>
        <row r="139">
          <cell r="C139">
            <v>1002770</v>
          </cell>
        </row>
        <row r="140">
          <cell r="C140">
            <v>1001890</v>
          </cell>
        </row>
        <row r="141">
          <cell r="C141">
            <v>1001920</v>
          </cell>
        </row>
        <row r="142">
          <cell r="C142">
            <v>1001940</v>
          </cell>
        </row>
        <row r="143">
          <cell r="C143">
            <v>1002543</v>
          </cell>
        </row>
        <row r="144">
          <cell r="C144">
            <v>1001423</v>
          </cell>
        </row>
        <row r="145">
          <cell r="C145">
            <v>1007750</v>
          </cell>
        </row>
        <row r="146">
          <cell r="C146">
            <v>1008740</v>
          </cell>
        </row>
        <row r="147">
          <cell r="C147">
            <v>1008550</v>
          </cell>
        </row>
        <row r="148">
          <cell r="C148">
            <v>1008510</v>
          </cell>
        </row>
        <row r="149">
          <cell r="C149">
            <v>1008670</v>
          </cell>
        </row>
        <row r="150">
          <cell r="C150">
            <v>1007850</v>
          </cell>
        </row>
        <row r="151">
          <cell r="C151">
            <v>1008790</v>
          </cell>
        </row>
        <row r="152">
          <cell r="C152">
            <v>1008100</v>
          </cell>
        </row>
        <row r="153">
          <cell r="C153">
            <v>1008140</v>
          </cell>
        </row>
        <row r="154">
          <cell r="C154">
            <v>1008030</v>
          </cell>
        </row>
        <row r="155">
          <cell r="C155">
            <v>1008610</v>
          </cell>
        </row>
        <row r="156">
          <cell r="C156">
            <v>1008730</v>
          </cell>
        </row>
        <row r="157">
          <cell r="C157">
            <v>1007870</v>
          </cell>
        </row>
        <row r="158">
          <cell r="C158">
            <v>1008910</v>
          </cell>
        </row>
        <row r="159">
          <cell r="C159">
            <v>1007790</v>
          </cell>
        </row>
        <row r="160">
          <cell r="C160">
            <v>1008450</v>
          </cell>
        </row>
        <row r="161">
          <cell r="C161">
            <v>1008280</v>
          </cell>
        </row>
        <row r="162">
          <cell r="C162">
            <v>1008650</v>
          </cell>
        </row>
        <row r="163">
          <cell r="C163">
            <v>1008420</v>
          </cell>
        </row>
        <row r="164">
          <cell r="C164">
            <v>1008940</v>
          </cell>
        </row>
        <row r="165">
          <cell r="C165">
            <v>1009020</v>
          </cell>
        </row>
        <row r="166">
          <cell r="C166">
            <v>1007730</v>
          </cell>
        </row>
        <row r="167">
          <cell r="C167">
            <v>1007930</v>
          </cell>
        </row>
        <row r="168">
          <cell r="C168">
            <v>1008050</v>
          </cell>
        </row>
        <row r="169">
          <cell r="C169">
            <v>1002083</v>
          </cell>
        </row>
        <row r="170">
          <cell r="C170">
            <v>1011663</v>
          </cell>
        </row>
        <row r="171">
          <cell r="C171">
            <v>1001820</v>
          </cell>
        </row>
        <row r="172">
          <cell r="C172">
            <v>1001770</v>
          </cell>
        </row>
        <row r="173">
          <cell r="C173">
            <v>1002940</v>
          </cell>
        </row>
        <row r="174">
          <cell r="C174">
            <v>1002640</v>
          </cell>
        </row>
        <row r="175">
          <cell r="C175">
            <v>1011653</v>
          </cell>
        </row>
        <row r="176">
          <cell r="C176">
            <v>1002093</v>
          </cell>
        </row>
        <row r="177">
          <cell r="C177">
            <v>1002900</v>
          </cell>
        </row>
        <row r="178">
          <cell r="C178">
            <v>1011673</v>
          </cell>
        </row>
        <row r="179">
          <cell r="C179">
            <v>1011299</v>
          </cell>
        </row>
        <row r="180">
          <cell r="C180">
            <v>1011683</v>
          </cell>
        </row>
        <row r="181">
          <cell r="C181">
            <v>1003200</v>
          </cell>
        </row>
        <row r="182">
          <cell r="C182">
            <v>1005870</v>
          </cell>
        </row>
        <row r="183">
          <cell r="C183">
            <v>1004659</v>
          </cell>
        </row>
        <row r="184">
          <cell r="C184">
            <v>1003040</v>
          </cell>
        </row>
        <row r="185">
          <cell r="C185">
            <v>1004320</v>
          </cell>
        </row>
        <row r="186">
          <cell r="C186">
            <v>1003280</v>
          </cell>
        </row>
        <row r="187">
          <cell r="C187">
            <v>1003010</v>
          </cell>
        </row>
        <row r="188">
          <cell r="C188">
            <v>1003080</v>
          </cell>
        </row>
        <row r="189">
          <cell r="C189">
            <v>1012440</v>
          </cell>
        </row>
        <row r="190">
          <cell r="C190">
            <v>1003871</v>
          </cell>
        </row>
        <row r="191">
          <cell r="C191">
            <v>1004921</v>
          </cell>
        </row>
        <row r="192">
          <cell r="C192">
            <v>1010199</v>
          </cell>
        </row>
        <row r="193">
          <cell r="C193">
            <v>1011809</v>
          </cell>
        </row>
        <row r="194">
          <cell r="C194">
            <v>1012099</v>
          </cell>
        </row>
        <row r="195">
          <cell r="C195">
            <v>1011519</v>
          </cell>
        </row>
        <row r="196">
          <cell r="C196">
            <v>1006941</v>
          </cell>
        </row>
        <row r="197">
          <cell r="C197">
            <v>9300121</v>
          </cell>
        </row>
        <row r="198">
          <cell r="C198">
            <v>1002271</v>
          </cell>
        </row>
        <row r="199">
          <cell r="C199">
            <v>1007399</v>
          </cell>
        </row>
        <row r="200">
          <cell r="C200">
            <v>1010149</v>
          </cell>
        </row>
        <row r="201">
          <cell r="C201">
            <v>1006931</v>
          </cell>
        </row>
        <row r="202">
          <cell r="C202">
            <v>1011559</v>
          </cell>
        </row>
        <row r="203">
          <cell r="C203">
            <v>1011489</v>
          </cell>
        </row>
        <row r="204">
          <cell r="C204">
            <v>1010169</v>
          </cell>
        </row>
        <row r="205">
          <cell r="C205">
            <v>1008800</v>
          </cell>
        </row>
        <row r="206">
          <cell r="C206">
            <v>1005270</v>
          </cell>
        </row>
        <row r="207">
          <cell r="C207">
            <v>1005200</v>
          </cell>
        </row>
        <row r="208">
          <cell r="C208">
            <v>1002820</v>
          </cell>
        </row>
        <row r="209">
          <cell r="C209">
            <v>1005070</v>
          </cell>
        </row>
        <row r="210">
          <cell r="C210">
            <v>1002950</v>
          </cell>
        </row>
        <row r="211">
          <cell r="C211">
            <v>1011743</v>
          </cell>
        </row>
        <row r="212">
          <cell r="C212">
            <v>1008630</v>
          </cell>
        </row>
        <row r="213">
          <cell r="C213">
            <v>1007990</v>
          </cell>
        </row>
        <row r="214">
          <cell r="C214">
            <v>1008340</v>
          </cell>
        </row>
        <row r="215">
          <cell r="C215">
            <v>1008530</v>
          </cell>
        </row>
        <row r="216">
          <cell r="C216">
            <v>1008240</v>
          </cell>
        </row>
        <row r="217">
          <cell r="C217">
            <v>1011420</v>
          </cell>
        </row>
        <row r="218">
          <cell r="C218">
            <v>1005440</v>
          </cell>
        </row>
        <row r="219">
          <cell r="C219">
            <v>1007860</v>
          </cell>
        </row>
        <row r="220">
          <cell r="C220">
            <v>1008400</v>
          </cell>
        </row>
        <row r="221">
          <cell r="C221">
            <v>1008060</v>
          </cell>
        </row>
        <row r="222">
          <cell r="C222">
            <v>1008000</v>
          </cell>
        </row>
        <row r="223">
          <cell r="C223">
            <v>1002440</v>
          </cell>
        </row>
        <row r="224">
          <cell r="C224">
            <v>1007239</v>
          </cell>
        </row>
        <row r="225">
          <cell r="C225">
            <v>1001800</v>
          </cell>
        </row>
        <row r="226">
          <cell r="C226">
            <v>1002480</v>
          </cell>
        </row>
        <row r="227">
          <cell r="C227">
            <v>1008020</v>
          </cell>
        </row>
        <row r="228">
          <cell r="C228">
            <v>1008470</v>
          </cell>
        </row>
        <row r="229">
          <cell r="C229">
            <v>1005090</v>
          </cell>
        </row>
        <row r="230">
          <cell r="C230">
            <v>1008600</v>
          </cell>
        </row>
        <row r="231">
          <cell r="C231">
            <v>1008560</v>
          </cell>
        </row>
        <row r="232">
          <cell r="C232">
            <v>1008090</v>
          </cell>
        </row>
        <row r="233">
          <cell r="C233">
            <v>1007830</v>
          </cell>
        </row>
        <row r="234">
          <cell r="C234">
            <v>1008320</v>
          </cell>
        </row>
        <row r="235">
          <cell r="C235">
            <v>1008080</v>
          </cell>
        </row>
        <row r="236">
          <cell r="C236">
            <v>1008310</v>
          </cell>
        </row>
        <row r="237">
          <cell r="C237">
            <v>1005050</v>
          </cell>
        </row>
        <row r="238">
          <cell r="C238">
            <v>1007950</v>
          </cell>
        </row>
        <row r="239">
          <cell r="C239">
            <v>1008500</v>
          </cell>
        </row>
        <row r="240">
          <cell r="C240">
            <v>1005390</v>
          </cell>
        </row>
        <row r="241">
          <cell r="C241">
            <v>1009110</v>
          </cell>
        </row>
        <row r="242">
          <cell r="C242">
            <v>1009070</v>
          </cell>
        </row>
        <row r="243">
          <cell r="C243">
            <v>1005100</v>
          </cell>
        </row>
        <row r="244">
          <cell r="C244">
            <v>1008970</v>
          </cell>
        </row>
        <row r="245">
          <cell r="C245">
            <v>1005170</v>
          </cell>
        </row>
        <row r="246">
          <cell r="C246">
            <v>1008580</v>
          </cell>
        </row>
        <row r="247">
          <cell r="C247">
            <v>1011320</v>
          </cell>
        </row>
        <row r="248">
          <cell r="C248">
            <v>1009000</v>
          </cell>
        </row>
        <row r="249">
          <cell r="C249">
            <v>1008720</v>
          </cell>
        </row>
        <row r="250">
          <cell r="C250">
            <v>1007780</v>
          </cell>
        </row>
        <row r="251">
          <cell r="C251">
            <v>1005230</v>
          </cell>
        </row>
        <row r="252">
          <cell r="C252">
            <v>1008660</v>
          </cell>
        </row>
        <row r="253">
          <cell r="C253">
            <v>1008810</v>
          </cell>
        </row>
        <row r="254">
          <cell r="C254">
            <v>1002490</v>
          </cell>
        </row>
        <row r="255">
          <cell r="C255">
            <v>1002390</v>
          </cell>
        </row>
        <row r="256">
          <cell r="C256">
            <v>1008030</v>
          </cell>
        </row>
        <row r="257">
          <cell r="C257">
            <v>1008730</v>
          </cell>
        </row>
        <row r="258">
          <cell r="C258">
            <v>1005350</v>
          </cell>
        </row>
        <row r="259">
          <cell r="C259">
            <v>1008450</v>
          </cell>
        </row>
        <row r="260">
          <cell r="C260">
            <v>1007930</v>
          </cell>
        </row>
        <row r="261">
          <cell r="C261">
            <v>1007850</v>
          </cell>
        </row>
        <row r="262">
          <cell r="C262">
            <v>1008650</v>
          </cell>
        </row>
        <row r="263">
          <cell r="C263">
            <v>1002000</v>
          </cell>
        </row>
        <row r="264">
          <cell r="C264">
            <v>1001453</v>
          </cell>
        </row>
        <row r="265">
          <cell r="C265">
            <v>1001990</v>
          </cell>
        </row>
        <row r="266">
          <cell r="C266">
            <v>1002010</v>
          </cell>
        </row>
        <row r="267">
          <cell r="C267">
            <v>1001910</v>
          </cell>
        </row>
        <row r="268">
          <cell r="C268">
            <v>1001720</v>
          </cell>
        </row>
        <row r="269">
          <cell r="C269">
            <v>1001550</v>
          </cell>
        </row>
        <row r="270">
          <cell r="C270">
            <v>1002770</v>
          </cell>
        </row>
        <row r="271">
          <cell r="C271">
            <v>1001740</v>
          </cell>
        </row>
        <row r="272">
          <cell r="C272">
            <v>1002650</v>
          </cell>
        </row>
        <row r="273">
          <cell r="C273">
            <v>1001850</v>
          </cell>
        </row>
        <row r="274">
          <cell r="C274">
            <v>1001870</v>
          </cell>
        </row>
        <row r="275">
          <cell r="C275">
            <v>1001920</v>
          </cell>
        </row>
        <row r="276">
          <cell r="C276">
            <v>1001900</v>
          </cell>
        </row>
        <row r="277">
          <cell r="C277">
            <v>1001880</v>
          </cell>
        </row>
        <row r="278">
          <cell r="C278">
            <v>1001930</v>
          </cell>
        </row>
        <row r="279">
          <cell r="C279">
            <v>1001950</v>
          </cell>
        </row>
        <row r="280">
          <cell r="C280">
            <v>1011750</v>
          </cell>
        </row>
        <row r="281">
          <cell r="C281">
            <v>1011430</v>
          </cell>
        </row>
        <row r="282">
          <cell r="C282">
            <v>1001540</v>
          </cell>
        </row>
        <row r="283">
          <cell r="C283">
            <v>1001730</v>
          </cell>
        </row>
        <row r="284">
          <cell r="C284">
            <v>1001560</v>
          </cell>
        </row>
        <row r="285">
          <cell r="C285">
            <v>1001580</v>
          </cell>
        </row>
        <row r="286">
          <cell r="C286">
            <v>1001960</v>
          </cell>
        </row>
        <row r="287">
          <cell r="C287">
            <v>1001940</v>
          </cell>
        </row>
        <row r="288">
          <cell r="C288">
            <v>1002530</v>
          </cell>
        </row>
        <row r="289">
          <cell r="C289">
            <v>1002630</v>
          </cell>
        </row>
        <row r="290">
          <cell r="C290">
            <v>1002520</v>
          </cell>
        </row>
        <row r="291">
          <cell r="C291">
            <v>1001780</v>
          </cell>
        </row>
        <row r="292">
          <cell r="C292">
            <v>1002690</v>
          </cell>
        </row>
        <row r="293">
          <cell r="C293">
            <v>1008040</v>
          </cell>
        </row>
        <row r="294">
          <cell r="C294">
            <v>1005060</v>
          </cell>
        </row>
        <row r="295">
          <cell r="C295">
            <v>1005370</v>
          </cell>
        </row>
        <row r="296">
          <cell r="C296">
            <v>1007820</v>
          </cell>
        </row>
        <row r="297">
          <cell r="C297">
            <v>1009080</v>
          </cell>
        </row>
        <row r="298">
          <cell r="C298">
            <v>1008220</v>
          </cell>
        </row>
        <row r="299">
          <cell r="C299">
            <v>1005260</v>
          </cell>
        </row>
        <row r="300">
          <cell r="C300">
            <v>1011370</v>
          </cell>
        </row>
        <row r="301">
          <cell r="C301">
            <v>1008640</v>
          </cell>
        </row>
        <row r="302">
          <cell r="C302">
            <v>1005330</v>
          </cell>
        </row>
        <row r="303">
          <cell r="C303">
            <v>1008770</v>
          </cell>
        </row>
        <row r="304">
          <cell r="C304">
            <v>1008170</v>
          </cell>
        </row>
        <row r="305">
          <cell r="C305">
            <v>1008440</v>
          </cell>
        </row>
        <row r="306">
          <cell r="C306">
            <v>1011340</v>
          </cell>
        </row>
        <row r="307">
          <cell r="C307">
            <v>1001353</v>
          </cell>
        </row>
        <row r="308">
          <cell r="C308">
            <v>1001363</v>
          </cell>
        </row>
        <row r="309">
          <cell r="C309">
            <v>1011813</v>
          </cell>
        </row>
        <row r="310">
          <cell r="C310">
            <v>1003630</v>
          </cell>
        </row>
        <row r="311">
          <cell r="C311">
            <v>1003750</v>
          </cell>
        </row>
        <row r="312">
          <cell r="C312">
            <v>1004560</v>
          </cell>
        </row>
        <row r="313">
          <cell r="C313">
            <v>1003080</v>
          </cell>
        </row>
        <row r="314">
          <cell r="C314">
            <v>1004320</v>
          </cell>
        </row>
        <row r="315">
          <cell r="C315">
            <v>1007314</v>
          </cell>
        </row>
        <row r="316">
          <cell r="C316">
            <v>1003170</v>
          </cell>
        </row>
        <row r="317">
          <cell r="C317">
            <v>1002759</v>
          </cell>
        </row>
        <row r="318">
          <cell r="C318">
            <v>1003290</v>
          </cell>
        </row>
        <row r="319">
          <cell r="C319">
            <v>1003280</v>
          </cell>
        </row>
        <row r="320">
          <cell r="C320">
            <v>1003020</v>
          </cell>
        </row>
        <row r="321">
          <cell r="C321">
            <v>1003070</v>
          </cell>
        </row>
        <row r="322">
          <cell r="C322">
            <v>1003853</v>
          </cell>
        </row>
        <row r="323">
          <cell r="C323">
            <v>1004659</v>
          </cell>
        </row>
        <row r="324">
          <cell r="C324">
            <v>1003060</v>
          </cell>
        </row>
        <row r="325">
          <cell r="C325">
            <v>1003620</v>
          </cell>
        </row>
        <row r="326">
          <cell r="C326">
            <v>1012161</v>
          </cell>
        </row>
        <row r="327">
          <cell r="C327">
            <v>1003981</v>
          </cell>
        </row>
        <row r="328">
          <cell r="C328">
            <v>1</v>
          </cell>
        </row>
        <row r="329">
          <cell r="C329">
            <v>1007591</v>
          </cell>
        </row>
        <row r="330">
          <cell r="C330">
            <v>1007601</v>
          </cell>
        </row>
        <row r="331">
          <cell r="C331">
            <v>1004921</v>
          </cell>
        </row>
        <row r="332">
          <cell r="C332">
            <v>1007561</v>
          </cell>
        </row>
        <row r="333">
          <cell r="C333">
            <v>1007531</v>
          </cell>
        </row>
        <row r="334">
          <cell r="C334">
            <v>1007112</v>
          </cell>
        </row>
        <row r="335">
          <cell r="C335">
            <v>1009369</v>
          </cell>
        </row>
        <row r="336">
          <cell r="C336">
            <v>1004241</v>
          </cell>
        </row>
        <row r="337">
          <cell r="C337">
            <v>1004031</v>
          </cell>
        </row>
        <row r="338">
          <cell r="C338">
            <v>1012251</v>
          </cell>
        </row>
        <row r="339">
          <cell r="C339">
            <v>1003871</v>
          </cell>
        </row>
        <row r="340">
          <cell r="C340">
            <v>1007024</v>
          </cell>
        </row>
        <row r="341">
          <cell r="C341">
            <v>1011884</v>
          </cell>
        </row>
        <row r="342">
          <cell r="C342">
            <v>1011499</v>
          </cell>
        </row>
        <row r="343">
          <cell r="C343">
            <v>1002231</v>
          </cell>
        </row>
        <row r="344">
          <cell r="C344">
            <v>1001670</v>
          </cell>
        </row>
        <row r="345">
          <cell r="C345">
            <v>1000051</v>
          </cell>
        </row>
        <row r="346">
          <cell r="C346">
            <v>1011601</v>
          </cell>
        </row>
        <row r="347">
          <cell r="C347">
            <v>1001611</v>
          </cell>
        </row>
        <row r="348">
          <cell r="C348">
            <v>1007339</v>
          </cell>
        </row>
        <row r="349">
          <cell r="C349">
            <v>1011611</v>
          </cell>
        </row>
        <row r="350">
          <cell r="C350">
            <v>1007229</v>
          </cell>
        </row>
        <row r="351">
          <cell r="C351">
            <v>1004849</v>
          </cell>
        </row>
        <row r="352">
          <cell r="C352">
            <v>1006859</v>
          </cell>
        </row>
        <row r="353">
          <cell r="C353">
            <v>1005049</v>
          </cell>
        </row>
        <row r="354">
          <cell r="C354">
            <v>1002563</v>
          </cell>
        </row>
        <row r="355">
          <cell r="C355">
            <v>1009640</v>
          </cell>
        </row>
        <row r="356">
          <cell r="C356">
            <v>1009500</v>
          </cell>
        </row>
        <row r="357">
          <cell r="C357">
            <v>1009760</v>
          </cell>
        </row>
        <row r="358">
          <cell r="C358">
            <v>1009630</v>
          </cell>
        </row>
        <row r="359">
          <cell r="C359">
            <v>1009510</v>
          </cell>
        </row>
        <row r="360">
          <cell r="C360">
            <v>1009980</v>
          </cell>
        </row>
        <row r="361">
          <cell r="C361">
            <v>1009580</v>
          </cell>
        </row>
        <row r="362">
          <cell r="C362">
            <v>1009840</v>
          </cell>
        </row>
        <row r="363">
          <cell r="C363">
            <v>1009560</v>
          </cell>
        </row>
        <row r="364">
          <cell r="C364">
            <v>1009430</v>
          </cell>
        </row>
        <row r="365">
          <cell r="C365">
            <v>1009460</v>
          </cell>
        </row>
        <row r="366">
          <cell r="C366">
            <v>1005360</v>
          </cell>
        </row>
        <row r="367">
          <cell r="C367">
            <v>1009820</v>
          </cell>
        </row>
        <row r="368">
          <cell r="C368">
            <v>1001670</v>
          </cell>
        </row>
        <row r="369">
          <cell r="C369">
            <v>1005110</v>
          </cell>
        </row>
        <row r="370">
          <cell r="C370">
            <v>1009590</v>
          </cell>
        </row>
        <row r="371">
          <cell r="C371">
            <v>1005340</v>
          </cell>
        </row>
        <row r="372">
          <cell r="C372">
            <v>1005160</v>
          </cell>
        </row>
        <row r="373">
          <cell r="C373">
            <v>1009720</v>
          </cell>
        </row>
        <row r="374">
          <cell r="C374">
            <v>1009490</v>
          </cell>
        </row>
        <row r="375">
          <cell r="C375">
            <v>1010010</v>
          </cell>
        </row>
        <row r="376">
          <cell r="C376">
            <v>1009670</v>
          </cell>
        </row>
        <row r="377">
          <cell r="C377">
            <v>1001101</v>
          </cell>
        </row>
        <row r="378">
          <cell r="C378">
            <v>1003931</v>
          </cell>
        </row>
        <row r="379">
          <cell r="C379">
            <v>1012171</v>
          </cell>
        </row>
        <row r="380">
          <cell r="C380">
            <v>1004881</v>
          </cell>
        </row>
        <row r="381">
          <cell r="C381">
            <v>1012089</v>
          </cell>
        </row>
        <row r="382">
          <cell r="C382">
            <v>1010159</v>
          </cell>
        </row>
        <row r="383">
          <cell r="C383">
            <v>1002241</v>
          </cell>
        </row>
        <row r="384">
          <cell r="C384">
            <v>1002291</v>
          </cell>
        </row>
        <row r="385">
          <cell r="C385">
            <v>1006869</v>
          </cell>
        </row>
        <row r="386">
          <cell r="C386">
            <v>1007169</v>
          </cell>
        </row>
        <row r="387">
          <cell r="C387">
            <v>1012161</v>
          </cell>
        </row>
        <row r="388">
          <cell r="C388">
            <v>1001231</v>
          </cell>
        </row>
        <row r="389">
          <cell r="C389">
            <v>1002361</v>
          </cell>
        </row>
        <row r="390">
          <cell r="C390">
            <v>1002301</v>
          </cell>
        </row>
        <row r="391">
          <cell r="C391">
            <v>1011469</v>
          </cell>
        </row>
        <row r="392">
          <cell r="C392">
            <v>1011539</v>
          </cell>
        </row>
        <row r="393">
          <cell r="C393">
            <v>1011519</v>
          </cell>
        </row>
        <row r="394">
          <cell r="C394">
            <v>1007249</v>
          </cell>
        </row>
        <row r="395">
          <cell r="C395">
            <v>1002351</v>
          </cell>
        </row>
        <row r="396">
          <cell r="C396">
            <v>1002339</v>
          </cell>
        </row>
        <row r="397">
          <cell r="C397">
            <v>1001453</v>
          </cell>
        </row>
        <row r="398">
          <cell r="C398">
            <v>1001990</v>
          </cell>
        </row>
        <row r="399">
          <cell r="C399">
            <v>1003010</v>
          </cell>
        </row>
        <row r="400">
          <cell r="C400">
            <v>1001940</v>
          </cell>
        </row>
        <row r="401">
          <cell r="C401">
            <v>1001980</v>
          </cell>
        </row>
        <row r="402">
          <cell r="C402">
            <v>1002253</v>
          </cell>
        </row>
        <row r="403">
          <cell r="C403">
            <v>1003000</v>
          </cell>
        </row>
        <row r="404">
          <cell r="C404">
            <v>1003030</v>
          </cell>
        </row>
        <row r="405">
          <cell r="C405">
            <v>1010130</v>
          </cell>
        </row>
        <row r="406">
          <cell r="C406">
            <v>1002000</v>
          </cell>
        </row>
        <row r="407">
          <cell r="C407">
            <v>1002010</v>
          </cell>
        </row>
        <row r="408">
          <cell r="C408">
            <v>1002700</v>
          </cell>
        </row>
        <row r="409">
          <cell r="C409">
            <v>1011400</v>
          </cell>
        </row>
        <row r="410">
          <cell r="C410">
            <v>1008190</v>
          </cell>
        </row>
        <row r="411">
          <cell r="C411">
            <v>1008120</v>
          </cell>
        </row>
        <row r="412">
          <cell r="C412">
            <v>1002780</v>
          </cell>
        </row>
        <row r="413">
          <cell r="C413">
            <v>1005190</v>
          </cell>
        </row>
        <row r="414">
          <cell r="C414">
            <v>1003240</v>
          </cell>
        </row>
        <row r="415">
          <cell r="C415">
            <v>1008520</v>
          </cell>
        </row>
        <row r="416">
          <cell r="C416">
            <v>1008480</v>
          </cell>
        </row>
        <row r="417">
          <cell r="C417">
            <v>1008230</v>
          </cell>
        </row>
        <row r="418">
          <cell r="C418">
            <v>1002510</v>
          </cell>
        </row>
        <row r="419">
          <cell r="C419">
            <v>1002500</v>
          </cell>
        </row>
        <row r="420">
          <cell r="C420">
            <v>1008210</v>
          </cell>
        </row>
        <row r="421">
          <cell r="C421">
            <v>1002430</v>
          </cell>
        </row>
        <row r="422">
          <cell r="C422">
            <v>1009030</v>
          </cell>
        </row>
        <row r="423">
          <cell r="C423">
            <v>1002570</v>
          </cell>
        </row>
        <row r="424">
          <cell r="C424">
            <v>1005320</v>
          </cell>
        </row>
        <row r="425">
          <cell r="C425">
            <v>1002660</v>
          </cell>
        </row>
        <row r="426">
          <cell r="C426">
            <v>1007880</v>
          </cell>
        </row>
        <row r="427">
          <cell r="C427">
            <v>1007960</v>
          </cell>
        </row>
        <row r="428">
          <cell r="C428">
            <v>1011360</v>
          </cell>
        </row>
        <row r="429">
          <cell r="C429">
            <v>1011330</v>
          </cell>
        </row>
        <row r="430">
          <cell r="C430">
            <v>1008840</v>
          </cell>
        </row>
        <row r="431">
          <cell r="C431">
            <v>1005210</v>
          </cell>
        </row>
        <row r="432">
          <cell r="C432">
            <v>1005420</v>
          </cell>
        </row>
        <row r="433">
          <cell r="C433">
            <v>1008250</v>
          </cell>
        </row>
        <row r="434">
          <cell r="C434">
            <v>1007920</v>
          </cell>
        </row>
        <row r="435">
          <cell r="C435">
            <v>1009100</v>
          </cell>
        </row>
        <row r="436">
          <cell r="C436">
            <v>1002349</v>
          </cell>
        </row>
        <row r="437">
          <cell r="C437">
            <v>1002769</v>
          </cell>
        </row>
        <row r="438">
          <cell r="C438">
            <v>1007314</v>
          </cell>
        </row>
        <row r="439">
          <cell r="C439">
            <v>1003290</v>
          </cell>
        </row>
        <row r="440">
          <cell r="C440">
            <v>1008100</v>
          </cell>
        </row>
        <row r="441">
          <cell r="C441">
            <v>1007730</v>
          </cell>
        </row>
        <row r="442">
          <cell r="C442">
            <v>1008140</v>
          </cell>
        </row>
        <row r="443">
          <cell r="C443">
            <v>1008050</v>
          </cell>
        </row>
        <row r="444">
          <cell r="C444">
            <v>1005800</v>
          </cell>
        </row>
        <row r="445">
          <cell r="C445">
            <v>1006180</v>
          </cell>
        </row>
        <row r="446">
          <cell r="C446">
            <v>1005650</v>
          </cell>
        </row>
        <row r="447">
          <cell r="C447">
            <v>1005980</v>
          </cell>
        </row>
        <row r="448">
          <cell r="C448">
            <v>1006530</v>
          </cell>
        </row>
        <row r="449">
          <cell r="C449">
            <v>1005990</v>
          </cell>
        </row>
        <row r="450">
          <cell r="C450">
            <v>1005870</v>
          </cell>
        </row>
        <row r="451">
          <cell r="C451">
            <v>1005690</v>
          </cell>
        </row>
        <row r="452">
          <cell r="C452">
            <v>1005240</v>
          </cell>
        </row>
        <row r="453">
          <cell r="C453">
            <v>1007750</v>
          </cell>
        </row>
        <row r="454">
          <cell r="C454">
            <v>1008510</v>
          </cell>
        </row>
        <row r="455">
          <cell r="C455">
            <v>1005710</v>
          </cell>
        </row>
        <row r="456">
          <cell r="C456">
            <v>1006330</v>
          </cell>
        </row>
        <row r="457">
          <cell r="C457">
            <v>1006740</v>
          </cell>
        </row>
        <row r="458">
          <cell r="C458">
            <v>1011390</v>
          </cell>
        </row>
        <row r="459">
          <cell r="C459">
            <v>1005520</v>
          </cell>
        </row>
        <row r="460">
          <cell r="C460">
            <v>1001343</v>
          </cell>
        </row>
        <row r="461">
          <cell r="C461">
            <v>1003240</v>
          </cell>
        </row>
        <row r="462">
          <cell r="C462">
            <v>1002660</v>
          </cell>
        </row>
        <row r="463">
          <cell r="C463">
            <v>1008280</v>
          </cell>
        </row>
        <row r="464">
          <cell r="C464">
            <v>1002253</v>
          </cell>
        </row>
        <row r="465">
          <cell r="C465">
            <v>1001970</v>
          </cell>
        </row>
        <row r="466">
          <cell r="C466">
            <v>1001980</v>
          </cell>
        </row>
        <row r="467">
          <cell r="C467">
            <v>1002780</v>
          </cell>
        </row>
        <row r="468">
          <cell r="C468">
            <v>1003100</v>
          </cell>
        </row>
        <row r="469">
          <cell r="C469">
            <v>1005080</v>
          </cell>
        </row>
        <row r="470">
          <cell r="C470">
            <v>1007870</v>
          </cell>
        </row>
        <row r="471">
          <cell r="C471">
            <v>1008610</v>
          </cell>
        </row>
        <row r="472">
          <cell r="C472">
            <v>1008550</v>
          </cell>
        </row>
        <row r="473">
          <cell r="C473">
            <v>1008740</v>
          </cell>
        </row>
        <row r="474">
          <cell r="C474">
            <v>1008790</v>
          </cell>
        </row>
        <row r="475">
          <cell r="C475">
            <v>1001660</v>
          </cell>
        </row>
        <row r="476">
          <cell r="C476">
            <v>1007350</v>
          </cell>
        </row>
        <row r="477">
          <cell r="C477">
            <v>1005170</v>
          </cell>
        </row>
        <row r="478">
          <cell r="C478">
            <v>1008620</v>
          </cell>
        </row>
        <row r="479">
          <cell r="C479">
            <v>1005310</v>
          </cell>
        </row>
        <row r="480">
          <cell r="C480">
            <v>1008150</v>
          </cell>
        </row>
        <row r="481">
          <cell r="C481">
            <v>1002390</v>
          </cell>
        </row>
        <row r="482">
          <cell r="C482">
            <v>1008660</v>
          </cell>
        </row>
        <row r="483">
          <cell r="C483">
            <v>1008720</v>
          </cell>
        </row>
        <row r="484">
          <cell r="C484">
            <v>1007800</v>
          </cell>
        </row>
        <row r="485">
          <cell r="C485">
            <v>1008490</v>
          </cell>
        </row>
        <row r="486">
          <cell r="C486">
            <v>1003680</v>
          </cell>
        </row>
        <row r="487">
          <cell r="C487">
            <v>1008780</v>
          </cell>
        </row>
        <row r="488">
          <cell r="C488">
            <v>1008360</v>
          </cell>
        </row>
        <row r="489">
          <cell r="C489">
            <v>1007980</v>
          </cell>
        </row>
        <row r="490">
          <cell r="C490">
            <v>1008300</v>
          </cell>
        </row>
        <row r="491">
          <cell r="C491">
            <v>1008380</v>
          </cell>
        </row>
        <row r="492">
          <cell r="C492">
            <v>1007780</v>
          </cell>
        </row>
        <row r="493">
          <cell r="C493">
            <v>1009000</v>
          </cell>
        </row>
        <row r="494">
          <cell r="C494">
            <v>1008580</v>
          </cell>
        </row>
        <row r="495">
          <cell r="C495">
            <v>1005230</v>
          </cell>
        </row>
        <row r="496">
          <cell r="C496">
            <v>1001840</v>
          </cell>
        </row>
        <row r="497">
          <cell r="C497">
            <v>1003220</v>
          </cell>
        </row>
        <row r="498">
          <cell r="C498">
            <v>1003230</v>
          </cell>
        </row>
        <row r="499">
          <cell r="C499">
            <v>1005120</v>
          </cell>
        </row>
        <row r="500">
          <cell r="C500">
            <v>1002440</v>
          </cell>
        </row>
        <row r="501">
          <cell r="C501">
            <v>1002480</v>
          </cell>
        </row>
        <row r="502">
          <cell r="C502">
            <v>1008810</v>
          </cell>
        </row>
        <row r="503">
          <cell r="C503">
            <v>1011320</v>
          </cell>
        </row>
        <row r="504">
          <cell r="C504">
            <v>1002490</v>
          </cell>
        </row>
        <row r="505">
          <cell r="C505">
            <v>1001343</v>
          </cell>
        </row>
        <row r="506">
          <cell r="C506">
            <v>1008550</v>
          </cell>
        </row>
        <row r="507">
          <cell r="C507">
            <v>1007850</v>
          </cell>
        </row>
        <row r="508">
          <cell r="C508">
            <v>1008030</v>
          </cell>
        </row>
        <row r="509">
          <cell r="C509">
            <v>1008280</v>
          </cell>
        </row>
        <row r="510">
          <cell r="C510">
            <v>1003190</v>
          </cell>
        </row>
        <row r="511">
          <cell r="C511">
            <v>1008880</v>
          </cell>
        </row>
        <row r="512">
          <cell r="C512">
            <v>1007940</v>
          </cell>
        </row>
        <row r="513">
          <cell r="C513">
            <v>1005410</v>
          </cell>
        </row>
        <row r="514">
          <cell r="C514">
            <v>1002470</v>
          </cell>
        </row>
        <row r="515">
          <cell r="C515">
            <v>1007810</v>
          </cell>
        </row>
        <row r="516">
          <cell r="C516">
            <v>1007740</v>
          </cell>
        </row>
        <row r="517">
          <cell r="C517">
            <v>1002960</v>
          </cell>
        </row>
        <row r="518">
          <cell r="C518">
            <v>1008180</v>
          </cell>
        </row>
        <row r="519">
          <cell r="C519">
            <v>1002410</v>
          </cell>
        </row>
        <row r="520">
          <cell r="C520">
            <v>1007870</v>
          </cell>
        </row>
        <row r="521">
          <cell r="C521">
            <v>1008650</v>
          </cell>
        </row>
        <row r="522">
          <cell r="C522">
            <v>1008690</v>
          </cell>
        </row>
        <row r="523">
          <cell r="C523">
            <v>1008370</v>
          </cell>
        </row>
        <row r="524">
          <cell r="C524">
            <v>1008740</v>
          </cell>
        </row>
        <row r="525">
          <cell r="C525">
            <v>1008730</v>
          </cell>
        </row>
        <row r="526">
          <cell r="C526">
            <v>1005430</v>
          </cell>
        </row>
        <row r="527">
          <cell r="C527">
            <v>1008790</v>
          </cell>
        </row>
        <row r="528">
          <cell r="C528">
            <v>1008610</v>
          </cell>
        </row>
        <row r="529">
          <cell r="C529">
            <v>1008450</v>
          </cell>
        </row>
        <row r="530">
          <cell r="C530">
            <v>1007930</v>
          </cell>
        </row>
        <row r="531">
          <cell r="C531">
            <v>1008410</v>
          </cell>
        </row>
        <row r="532">
          <cell r="C532">
            <v>1008010</v>
          </cell>
        </row>
        <row r="533">
          <cell r="C533">
            <v>1005150</v>
          </cell>
        </row>
        <row r="534">
          <cell r="C534">
            <v>1005460</v>
          </cell>
        </row>
        <row r="535">
          <cell r="C535">
            <v>1002553</v>
          </cell>
        </row>
        <row r="536">
          <cell r="C536">
            <v>1003340</v>
          </cell>
        </row>
        <row r="537">
          <cell r="C537">
            <v>1010080</v>
          </cell>
        </row>
        <row r="538">
          <cell r="C538">
            <v>1008260</v>
          </cell>
        </row>
        <row r="539">
          <cell r="C539">
            <v>1008920</v>
          </cell>
        </row>
        <row r="540">
          <cell r="C540">
            <v>1005320</v>
          </cell>
        </row>
        <row r="541">
          <cell r="C541">
            <v>1008190</v>
          </cell>
        </row>
        <row r="542">
          <cell r="C542">
            <v>1008250</v>
          </cell>
        </row>
        <row r="543">
          <cell r="C543">
            <v>1008840</v>
          </cell>
        </row>
        <row r="544">
          <cell r="C544">
            <v>1005110</v>
          </cell>
        </row>
        <row r="545">
          <cell r="C545">
            <v>1005080</v>
          </cell>
        </row>
        <row r="546">
          <cell r="C546">
            <v>1005350</v>
          </cell>
        </row>
        <row r="547">
          <cell r="C547">
            <v>1005360</v>
          </cell>
        </row>
        <row r="548">
          <cell r="C548">
            <v>1008350</v>
          </cell>
        </row>
        <row r="549">
          <cell r="C549">
            <v>1008060</v>
          </cell>
        </row>
        <row r="550">
          <cell r="C550">
            <v>1007720</v>
          </cell>
        </row>
        <row r="551">
          <cell r="C551">
            <v>1008850</v>
          </cell>
        </row>
        <row r="552">
          <cell r="C552">
            <v>1008390</v>
          </cell>
        </row>
        <row r="553">
          <cell r="C553">
            <v>1008240</v>
          </cell>
        </row>
        <row r="554">
          <cell r="C554">
            <v>1007920</v>
          </cell>
        </row>
        <row r="555">
          <cell r="C555">
            <v>1009100</v>
          </cell>
        </row>
        <row r="556">
          <cell r="C556">
            <v>1005420</v>
          </cell>
        </row>
        <row r="557">
          <cell r="C557">
            <v>1007960</v>
          </cell>
        </row>
        <row r="558">
          <cell r="C558">
            <v>1008340</v>
          </cell>
        </row>
        <row r="559">
          <cell r="C559">
            <v>1007990</v>
          </cell>
        </row>
        <row r="560">
          <cell r="C560">
            <v>1005440</v>
          </cell>
        </row>
        <row r="561">
          <cell r="C561">
            <v>1005270</v>
          </cell>
        </row>
        <row r="562">
          <cell r="C562">
            <v>1008630</v>
          </cell>
        </row>
        <row r="563">
          <cell r="C563">
            <v>1008000</v>
          </cell>
        </row>
        <row r="564">
          <cell r="C564">
            <v>1001830</v>
          </cell>
        </row>
        <row r="565">
          <cell r="C565">
            <v>1002910</v>
          </cell>
        </row>
        <row r="566">
          <cell r="C566">
            <v>1002450</v>
          </cell>
        </row>
        <row r="567">
          <cell r="C567">
            <v>1002800</v>
          </cell>
        </row>
        <row r="568">
          <cell r="C568">
            <v>1001800</v>
          </cell>
        </row>
        <row r="569">
          <cell r="C569">
            <v>1002950</v>
          </cell>
        </row>
        <row r="570">
          <cell r="C570">
            <v>1005300</v>
          </cell>
        </row>
        <row r="571">
          <cell r="C571">
            <v>1005280</v>
          </cell>
        </row>
        <row r="572">
          <cell r="C572">
            <v>1002610</v>
          </cell>
        </row>
        <row r="573">
          <cell r="C573">
            <v>1009010</v>
          </cell>
        </row>
        <row r="574">
          <cell r="C574">
            <v>1008070</v>
          </cell>
        </row>
        <row r="575">
          <cell r="C575">
            <v>1009050</v>
          </cell>
        </row>
        <row r="576">
          <cell r="C576">
            <v>1008960</v>
          </cell>
        </row>
        <row r="577">
          <cell r="C577">
            <v>1008570</v>
          </cell>
        </row>
        <row r="578">
          <cell r="C578">
            <v>1002670</v>
          </cell>
        </row>
        <row r="579">
          <cell r="C579">
            <v>1005160</v>
          </cell>
        </row>
        <row r="580">
          <cell r="C580">
            <v>1005340</v>
          </cell>
        </row>
        <row r="581">
          <cell r="C581">
            <v>1008540</v>
          </cell>
        </row>
        <row r="582">
          <cell r="C582">
            <v>1008680</v>
          </cell>
        </row>
        <row r="583">
          <cell r="C583">
            <v>1007760</v>
          </cell>
        </row>
        <row r="584">
          <cell r="C584">
            <v>1011390</v>
          </cell>
        </row>
        <row r="585">
          <cell r="C585">
            <v>1002420</v>
          </cell>
        </row>
        <row r="586">
          <cell r="C586">
            <v>1008130</v>
          </cell>
        </row>
        <row r="587">
          <cell r="C587">
            <v>1008110</v>
          </cell>
        </row>
        <row r="588">
          <cell r="C588">
            <v>1008430</v>
          </cell>
        </row>
        <row r="589">
          <cell r="C589">
            <v>1008330</v>
          </cell>
        </row>
        <row r="590">
          <cell r="C590">
            <v>1002820</v>
          </cell>
        </row>
        <row r="591">
          <cell r="C591">
            <v>1008550</v>
          </cell>
        </row>
        <row r="592">
          <cell r="C592">
            <v>1008740</v>
          </cell>
        </row>
        <row r="593">
          <cell r="C593">
            <v>1008280</v>
          </cell>
        </row>
        <row r="594">
          <cell r="C594">
            <v>1001423</v>
          </cell>
        </row>
        <row r="595">
          <cell r="C595">
            <v>1008790</v>
          </cell>
        </row>
        <row r="596">
          <cell r="C596">
            <v>1008610</v>
          </cell>
        </row>
        <row r="597">
          <cell r="C597">
            <v>1007870</v>
          </cell>
        </row>
        <row r="598">
          <cell r="C598">
            <v>1001433</v>
          </cell>
        </row>
        <row r="599">
          <cell r="C599">
            <v>1001570</v>
          </cell>
        </row>
        <row r="600">
          <cell r="C600">
            <v>1008200</v>
          </cell>
        </row>
        <row r="601">
          <cell r="C601">
            <v>1002680</v>
          </cell>
        </row>
        <row r="602">
          <cell r="C602">
            <v>1001780</v>
          </cell>
        </row>
        <row r="603">
          <cell r="C603">
            <v>1008270</v>
          </cell>
        </row>
        <row r="604">
          <cell r="C604">
            <v>1008170</v>
          </cell>
        </row>
        <row r="605">
          <cell r="C605">
            <v>1007710</v>
          </cell>
        </row>
        <row r="606">
          <cell r="C606">
            <v>1005290</v>
          </cell>
        </row>
        <row r="607">
          <cell r="C607">
            <v>1008890</v>
          </cell>
        </row>
        <row r="608">
          <cell r="C608">
            <v>1002790</v>
          </cell>
        </row>
        <row r="609">
          <cell r="C609">
            <v>1011340</v>
          </cell>
        </row>
        <row r="610">
          <cell r="C610">
            <v>1002690</v>
          </cell>
        </row>
        <row r="611">
          <cell r="C611">
            <v>1011380</v>
          </cell>
        </row>
        <row r="612">
          <cell r="C612">
            <v>1002543</v>
          </cell>
        </row>
        <row r="613">
          <cell r="C613">
            <v>1004349</v>
          </cell>
        </row>
        <row r="614">
          <cell r="C614">
            <v>1005470</v>
          </cell>
        </row>
        <row r="615">
          <cell r="C615">
            <v>1007970</v>
          </cell>
        </row>
        <row r="616">
          <cell r="C616">
            <v>1011370</v>
          </cell>
        </row>
        <row r="617">
          <cell r="C617">
            <v>1005080</v>
          </cell>
        </row>
        <row r="618">
          <cell r="C618">
            <v>1002530</v>
          </cell>
        </row>
        <row r="619">
          <cell r="C619">
            <v>1005060</v>
          </cell>
        </row>
        <row r="620">
          <cell r="C620">
            <v>1005370</v>
          </cell>
        </row>
        <row r="621">
          <cell r="C621">
            <v>1008220</v>
          </cell>
        </row>
        <row r="622">
          <cell r="C622">
            <v>1007820</v>
          </cell>
        </row>
        <row r="623">
          <cell r="C623">
            <v>1008770</v>
          </cell>
        </row>
        <row r="624">
          <cell r="C624">
            <v>1002563</v>
          </cell>
        </row>
        <row r="625">
          <cell r="C625">
            <v>1003170</v>
          </cell>
        </row>
        <row r="626">
          <cell r="C626">
            <v>1003080</v>
          </cell>
        </row>
        <row r="627">
          <cell r="C627">
            <v>1003750</v>
          </cell>
        </row>
        <row r="628">
          <cell r="C628">
            <v>1003620</v>
          </cell>
        </row>
        <row r="629">
          <cell r="C629">
            <v>1007324</v>
          </cell>
        </row>
        <row r="630">
          <cell r="C630">
            <v>1004320</v>
          </cell>
        </row>
        <row r="631">
          <cell r="C631">
            <v>1003630</v>
          </cell>
        </row>
        <row r="632">
          <cell r="C632">
            <v>1003040</v>
          </cell>
        </row>
        <row r="633">
          <cell r="C633">
            <v>1002261</v>
          </cell>
        </row>
        <row r="634">
          <cell r="C634">
            <v>1006931</v>
          </cell>
        </row>
        <row r="635">
          <cell r="C635">
            <v>1002211</v>
          </cell>
        </row>
        <row r="636">
          <cell r="C636">
            <v>1007169</v>
          </cell>
        </row>
        <row r="637">
          <cell r="C637">
            <v>1004631</v>
          </cell>
        </row>
        <row r="638">
          <cell r="C638">
            <v>1001101</v>
          </cell>
        </row>
        <row r="639">
          <cell r="C639">
            <v>1006869</v>
          </cell>
        </row>
        <row r="640">
          <cell r="C640">
            <v>1007179</v>
          </cell>
        </row>
        <row r="641">
          <cell r="C641">
            <v>1006951</v>
          </cell>
        </row>
        <row r="642">
          <cell r="C642">
            <v>1002361</v>
          </cell>
        </row>
        <row r="643">
          <cell r="C643">
            <v>1002351</v>
          </cell>
        </row>
        <row r="644">
          <cell r="C644">
            <v>1003871</v>
          </cell>
        </row>
        <row r="645">
          <cell r="C645">
            <v>1004921</v>
          </cell>
        </row>
        <row r="646">
          <cell r="C646">
            <v>1004641</v>
          </cell>
        </row>
        <row r="647">
          <cell r="C647">
            <v>1002241</v>
          </cell>
        </row>
        <row r="648">
          <cell r="C648">
            <v>1001231</v>
          </cell>
        </row>
        <row r="649">
          <cell r="C649">
            <v>1002724</v>
          </cell>
        </row>
        <row r="650">
          <cell r="C650">
            <v>1002339</v>
          </cell>
        </row>
        <row r="651">
          <cell r="C651">
            <v>1008420</v>
          </cell>
        </row>
        <row r="652">
          <cell r="C652">
            <v>1008670</v>
          </cell>
        </row>
        <row r="653">
          <cell r="C653">
            <v>1013160</v>
          </cell>
        </row>
        <row r="654">
          <cell r="C654">
            <v>1001680</v>
          </cell>
        </row>
        <row r="655">
          <cell r="C655">
            <v>1002570</v>
          </cell>
        </row>
        <row r="656">
          <cell r="C656">
            <v>1008940</v>
          </cell>
        </row>
        <row r="657">
          <cell r="C657">
            <v>1007790</v>
          </cell>
        </row>
        <row r="658">
          <cell r="C658">
            <v>1008910</v>
          </cell>
        </row>
        <row r="659">
          <cell r="C659">
            <v>1009020</v>
          </cell>
        </row>
        <row r="660">
          <cell r="C660">
            <v>1013170</v>
          </cell>
        </row>
        <row r="661">
          <cell r="C661">
            <v>1013030</v>
          </cell>
        </row>
        <row r="662">
          <cell r="C662">
            <v>1013020</v>
          </cell>
        </row>
        <row r="663">
          <cell r="C663">
            <v>1013040</v>
          </cell>
        </row>
        <row r="664">
          <cell r="C664">
            <v>1005380</v>
          </cell>
        </row>
        <row r="665">
          <cell r="C665">
            <v>1005023</v>
          </cell>
        </row>
        <row r="666">
          <cell r="C666">
            <v>1001810</v>
          </cell>
        </row>
        <row r="667">
          <cell r="C667">
            <v>1001680</v>
          </cell>
        </row>
        <row r="668">
          <cell r="C668">
            <v>1008500</v>
          </cell>
        </row>
        <row r="669">
          <cell r="C669">
            <v>1002620</v>
          </cell>
        </row>
        <row r="670">
          <cell r="C670">
            <v>1005050</v>
          </cell>
        </row>
        <row r="671">
          <cell r="C671">
            <v>1007950</v>
          </cell>
        </row>
        <row r="672">
          <cell r="C672">
            <v>1008320</v>
          </cell>
        </row>
        <row r="673">
          <cell r="C673">
            <v>1008310</v>
          </cell>
        </row>
        <row r="674">
          <cell r="C674">
            <v>1007840</v>
          </cell>
        </row>
        <row r="675">
          <cell r="C675">
            <v>1005450</v>
          </cell>
        </row>
        <row r="676">
          <cell r="C676">
            <v>1005380</v>
          </cell>
        </row>
        <row r="677">
          <cell r="C677">
            <v>1005130</v>
          </cell>
        </row>
        <row r="678">
          <cell r="C678">
            <v>1011693</v>
          </cell>
        </row>
        <row r="679">
          <cell r="C679">
            <v>1007910</v>
          </cell>
        </row>
        <row r="680">
          <cell r="C680">
            <v>1009090</v>
          </cell>
        </row>
        <row r="681">
          <cell r="C681">
            <v>1008830</v>
          </cell>
        </row>
        <row r="682">
          <cell r="C682">
            <v>1008910</v>
          </cell>
        </row>
        <row r="683">
          <cell r="C683">
            <v>1008870</v>
          </cell>
        </row>
        <row r="684">
          <cell r="C684">
            <v>1008860</v>
          </cell>
        </row>
        <row r="685">
          <cell r="C685">
            <v>1008700</v>
          </cell>
        </row>
        <row r="686">
          <cell r="C686">
            <v>1008460</v>
          </cell>
        </row>
        <row r="687">
          <cell r="C687">
            <v>1008670</v>
          </cell>
        </row>
        <row r="688">
          <cell r="C688">
            <v>1007790</v>
          </cell>
        </row>
        <row r="689">
          <cell r="C689">
            <v>1008940</v>
          </cell>
        </row>
        <row r="690">
          <cell r="C690">
            <v>1009020</v>
          </cell>
        </row>
        <row r="691">
          <cell r="C691">
            <v>1008970</v>
          </cell>
        </row>
        <row r="692">
          <cell r="C692">
            <v>1008080</v>
          </cell>
        </row>
        <row r="693">
          <cell r="C693">
            <v>1005390</v>
          </cell>
        </row>
        <row r="694">
          <cell r="C694">
            <v>1008420</v>
          </cell>
        </row>
        <row r="695">
          <cell r="C695">
            <v>1008160</v>
          </cell>
        </row>
        <row r="696">
          <cell r="C696">
            <v>1012570</v>
          </cell>
        </row>
        <row r="697">
          <cell r="C697">
            <v>1012720</v>
          </cell>
        </row>
        <row r="698">
          <cell r="C698">
            <v>1012690</v>
          </cell>
        </row>
        <row r="699">
          <cell r="C699">
            <v>1003620</v>
          </cell>
        </row>
        <row r="700">
          <cell r="C700">
            <v>1012710</v>
          </cell>
        </row>
        <row r="701">
          <cell r="C701">
            <v>1012730</v>
          </cell>
        </row>
        <row r="702">
          <cell r="C702">
            <v>1012670</v>
          </cell>
        </row>
        <row r="703">
          <cell r="C703">
            <v>1012700</v>
          </cell>
        </row>
        <row r="704">
          <cell r="C704">
            <v>1012560</v>
          </cell>
        </row>
        <row r="705">
          <cell r="C705">
            <v>1012520</v>
          </cell>
        </row>
        <row r="706">
          <cell r="C706">
            <v>1012530</v>
          </cell>
        </row>
        <row r="707">
          <cell r="C707">
            <v>1012540</v>
          </cell>
        </row>
        <row r="708">
          <cell r="C708">
            <v>1012550</v>
          </cell>
        </row>
        <row r="709">
          <cell r="C709">
            <v>1012580</v>
          </cell>
        </row>
        <row r="710">
          <cell r="C710">
            <v>1003750</v>
          </cell>
        </row>
        <row r="711">
          <cell r="C711">
            <v>1004560</v>
          </cell>
        </row>
        <row r="712">
          <cell r="C712">
            <v>1003000</v>
          </cell>
        </row>
        <row r="713">
          <cell r="C713">
            <v>1007324</v>
          </cell>
        </row>
        <row r="714">
          <cell r="C714">
            <v>1012680</v>
          </cell>
        </row>
        <row r="715">
          <cell r="C715">
            <v>1012740</v>
          </cell>
        </row>
        <row r="716">
          <cell r="C716">
            <v>1002553</v>
          </cell>
        </row>
        <row r="717">
          <cell r="C717">
            <v>1002379</v>
          </cell>
        </row>
        <row r="718">
          <cell r="C718">
            <v>1003010</v>
          </cell>
        </row>
        <row r="719">
          <cell r="C719">
            <v>1003020</v>
          </cell>
        </row>
        <row r="720">
          <cell r="C720">
            <v>1008160</v>
          </cell>
        </row>
        <row r="721">
          <cell r="C721">
            <v>1002400</v>
          </cell>
        </row>
        <row r="722">
          <cell r="C722">
            <v>1001820</v>
          </cell>
        </row>
        <row r="723">
          <cell r="C723">
            <v>1002460</v>
          </cell>
        </row>
        <row r="724">
          <cell r="C724">
            <v>1008420</v>
          </cell>
        </row>
        <row r="725">
          <cell r="C725">
            <v>1008510</v>
          </cell>
        </row>
        <row r="726">
          <cell r="C726">
            <v>1007750</v>
          </cell>
        </row>
        <row r="727">
          <cell r="C727">
            <v>1007730</v>
          </cell>
        </row>
        <row r="728">
          <cell r="C728">
            <v>1008910</v>
          </cell>
        </row>
        <row r="729">
          <cell r="C729">
            <v>1008870</v>
          </cell>
        </row>
        <row r="730">
          <cell r="C730">
            <v>1008860</v>
          </cell>
        </row>
        <row r="731">
          <cell r="C731">
            <v>1007910</v>
          </cell>
        </row>
        <row r="732">
          <cell r="C732">
            <v>1008100</v>
          </cell>
        </row>
        <row r="733">
          <cell r="C733">
            <v>1008140</v>
          </cell>
        </row>
        <row r="734">
          <cell r="C734">
            <v>1008830</v>
          </cell>
        </row>
        <row r="735">
          <cell r="C735">
            <v>1008940</v>
          </cell>
        </row>
        <row r="736">
          <cell r="C736">
            <v>1007790</v>
          </cell>
        </row>
        <row r="737">
          <cell r="C737">
            <v>1008460</v>
          </cell>
        </row>
        <row r="738">
          <cell r="C738">
            <v>1009090</v>
          </cell>
        </row>
        <row r="739">
          <cell r="C739">
            <v>1008050</v>
          </cell>
        </row>
        <row r="740">
          <cell r="C740">
            <v>1009020</v>
          </cell>
        </row>
        <row r="741">
          <cell r="C741">
            <v>1008690</v>
          </cell>
        </row>
        <row r="742">
          <cell r="C742">
            <v>1001790</v>
          </cell>
        </row>
        <row r="743">
          <cell r="C743">
            <v>1002830</v>
          </cell>
        </row>
        <row r="744">
          <cell r="C744">
            <v>1002930</v>
          </cell>
        </row>
        <row r="745">
          <cell r="C745">
            <v>1001680</v>
          </cell>
        </row>
        <row r="746">
          <cell r="C746">
            <v>1001660</v>
          </cell>
        </row>
        <row r="747">
          <cell r="C747">
            <v>1008700</v>
          </cell>
        </row>
        <row r="748">
          <cell r="C748">
            <v>1007840</v>
          </cell>
        </row>
        <row r="749">
          <cell r="C749">
            <v>1001760</v>
          </cell>
        </row>
        <row r="750">
          <cell r="C750">
            <v>1003340</v>
          </cell>
        </row>
        <row r="751">
          <cell r="C751">
            <v>1003030</v>
          </cell>
        </row>
        <row r="752">
          <cell r="C752">
            <v>1010080</v>
          </cell>
        </row>
        <row r="753">
          <cell r="C753">
            <v>1001363</v>
          </cell>
        </row>
        <row r="754">
          <cell r="C754">
            <v>1003010</v>
          </cell>
        </row>
        <row r="755">
          <cell r="C755">
            <v>1002553</v>
          </cell>
        </row>
        <row r="756">
          <cell r="C756">
            <v>1002379</v>
          </cell>
        </row>
        <row r="757">
          <cell r="C757">
            <v>1003000</v>
          </cell>
        </row>
        <row r="758">
          <cell r="C758">
            <v>1003330</v>
          </cell>
        </row>
        <row r="759">
          <cell r="C759">
            <v>1004560</v>
          </cell>
        </row>
        <row r="760">
          <cell r="C760">
            <v>1002749</v>
          </cell>
        </row>
        <row r="761">
          <cell r="C761">
            <v>1003070</v>
          </cell>
        </row>
        <row r="762">
          <cell r="C762">
            <v>1002349</v>
          </cell>
        </row>
        <row r="763">
          <cell r="C763">
            <v>1003810</v>
          </cell>
        </row>
        <row r="764">
          <cell r="C764">
            <v>1011930</v>
          </cell>
        </row>
        <row r="765">
          <cell r="C765">
            <v>1012210</v>
          </cell>
        </row>
        <row r="766">
          <cell r="C766">
            <v>1011940</v>
          </cell>
        </row>
        <row r="767">
          <cell r="C767">
            <v>1011920</v>
          </cell>
        </row>
        <row r="768">
          <cell r="C768">
            <v>1003853</v>
          </cell>
        </row>
        <row r="769">
          <cell r="C769">
            <v>1004349</v>
          </cell>
        </row>
        <row r="770">
          <cell r="C770">
            <v>1003060</v>
          </cell>
        </row>
        <row r="771">
          <cell r="C771">
            <v>1011813</v>
          </cell>
        </row>
        <row r="772">
          <cell r="C772">
            <v>1010130</v>
          </cell>
        </row>
        <row r="773">
          <cell r="C773">
            <v>1002759</v>
          </cell>
        </row>
        <row r="774">
          <cell r="C774">
            <v>1008810</v>
          </cell>
        </row>
        <row r="775">
          <cell r="C775">
            <v>1008660</v>
          </cell>
        </row>
        <row r="776">
          <cell r="C776">
            <v>1005070</v>
          </cell>
        </row>
        <row r="777">
          <cell r="C777">
            <v>1005200</v>
          </cell>
        </row>
        <row r="778">
          <cell r="C778">
            <v>1005220</v>
          </cell>
        </row>
        <row r="779">
          <cell r="C779">
            <v>1005230</v>
          </cell>
        </row>
        <row r="780">
          <cell r="C780">
            <v>1005240</v>
          </cell>
        </row>
        <row r="781">
          <cell r="C781">
            <v>1008820</v>
          </cell>
        </row>
        <row r="782">
          <cell r="C782">
            <v>1007780</v>
          </cell>
        </row>
        <row r="783">
          <cell r="C783">
            <v>1008710</v>
          </cell>
        </row>
        <row r="784">
          <cell r="C784">
            <v>1009000</v>
          </cell>
        </row>
        <row r="785">
          <cell r="C785">
            <v>1005170</v>
          </cell>
        </row>
        <row r="786">
          <cell r="C786">
            <v>1008800</v>
          </cell>
        </row>
        <row r="787">
          <cell r="C787">
            <v>1008400</v>
          </cell>
        </row>
        <row r="788">
          <cell r="C788">
            <v>1005130</v>
          </cell>
        </row>
        <row r="789">
          <cell r="C789">
            <v>1008470</v>
          </cell>
        </row>
        <row r="790">
          <cell r="C790">
            <v>1007860</v>
          </cell>
        </row>
        <row r="791">
          <cell r="C791">
            <v>1005380</v>
          </cell>
        </row>
        <row r="792">
          <cell r="C792">
            <v>1009060</v>
          </cell>
        </row>
        <row r="793">
          <cell r="C793">
            <v>1005400</v>
          </cell>
        </row>
        <row r="794">
          <cell r="C794">
            <v>1008900</v>
          </cell>
        </row>
        <row r="795">
          <cell r="C795">
            <v>1008950</v>
          </cell>
        </row>
        <row r="796">
          <cell r="C796">
            <v>1008580</v>
          </cell>
        </row>
        <row r="797">
          <cell r="C797">
            <v>1008720</v>
          </cell>
        </row>
        <row r="798">
          <cell r="C798">
            <v>1008530</v>
          </cell>
        </row>
        <row r="799">
          <cell r="C799">
            <v>1008750</v>
          </cell>
        </row>
        <row r="800">
          <cell r="C800">
            <v>1008020</v>
          </cell>
        </row>
        <row r="801">
          <cell r="C801">
            <v>1005450</v>
          </cell>
        </row>
        <row r="802">
          <cell r="C802">
            <v>1008740</v>
          </cell>
        </row>
        <row r="803">
          <cell r="C803">
            <v>1007850</v>
          </cell>
        </row>
        <row r="804">
          <cell r="C804">
            <v>1007870</v>
          </cell>
        </row>
        <row r="805">
          <cell r="C805">
            <v>1005080</v>
          </cell>
        </row>
        <row r="806">
          <cell r="C806">
            <v>1008450</v>
          </cell>
        </row>
        <row r="807">
          <cell r="C807">
            <v>1005120</v>
          </cell>
        </row>
        <row r="808">
          <cell r="C808">
            <v>1007800</v>
          </cell>
        </row>
        <row r="809">
          <cell r="C809">
            <v>1008620</v>
          </cell>
        </row>
        <row r="810">
          <cell r="C810">
            <v>1007059</v>
          </cell>
        </row>
        <row r="811">
          <cell r="C811">
            <v>1002480</v>
          </cell>
        </row>
        <row r="812">
          <cell r="C812">
            <v>1002440</v>
          </cell>
        </row>
        <row r="813">
          <cell r="C813">
            <v>1005350</v>
          </cell>
        </row>
        <row r="814">
          <cell r="C814">
            <v>1008730</v>
          </cell>
        </row>
        <row r="815">
          <cell r="C815">
            <v>1001540</v>
          </cell>
        </row>
        <row r="816">
          <cell r="C816">
            <v>1001570</v>
          </cell>
        </row>
        <row r="817">
          <cell r="C817">
            <v>1001550</v>
          </cell>
        </row>
        <row r="818">
          <cell r="C818">
            <v>1008150</v>
          </cell>
        </row>
        <row r="819">
          <cell r="C819">
            <v>1009040</v>
          </cell>
        </row>
        <row r="820">
          <cell r="C820">
            <v>1008780</v>
          </cell>
        </row>
        <row r="821">
          <cell r="C821">
            <v>1008300</v>
          </cell>
        </row>
        <row r="822">
          <cell r="C822">
            <v>1008490</v>
          </cell>
        </row>
        <row r="823">
          <cell r="C823">
            <v>1008360</v>
          </cell>
        </row>
        <row r="824">
          <cell r="C824">
            <v>1008380</v>
          </cell>
        </row>
        <row r="825">
          <cell r="C825">
            <v>1007980</v>
          </cell>
        </row>
        <row r="826">
          <cell r="C826">
            <v>1008550</v>
          </cell>
        </row>
        <row r="827">
          <cell r="C827">
            <v>1008280</v>
          </cell>
        </row>
        <row r="828">
          <cell r="C828">
            <v>1008030</v>
          </cell>
        </row>
        <row r="829">
          <cell r="C829">
            <v>1008610</v>
          </cell>
        </row>
        <row r="830">
          <cell r="C830">
            <v>1008790</v>
          </cell>
        </row>
        <row r="831">
          <cell r="C831">
            <v>1001580</v>
          </cell>
        </row>
        <row r="832">
          <cell r="C832">
            <v>1001720</v>
          </cell>
        </row>
        <row r="833">
          <cell r="C833">
            <v>1001740</v>
          </cell>
        </row>
        <row r="834">
          <cell r="C834">
            <v>1001560</v>
          </cell>
        </row>
        <row r="835">
          <cell r="C835">
            <v>1007930</v>
          </cell>
        </row>
        <row r="836">
          <cell r="C836">
            <v>1001433</v>
          </cell>
        </row>
        <row r="837">
          <cell r="C837">
            <v>1002543</v>
          </cell>
        </row>
        <row r="838">
          <cell r="C838">
            <v>1001423</v>
          </cell>
        </row>
        <row r="839">
          <cell r="C839">
            <v>1005310</v>
          </cell>
        </row>
        <row r="840">
          <cell r="C840">
            <v>1003550</v>
          </cell>
        </row>
        <row r="841">
          <cell r="C841">
            <v>1003580</v>
          </cell>
        </row>
        <row r="842">
          <cell r="C842">
            <v>1003460</v>
          </cell>
        </row>
        <row r="843">
          <cell r="C843">
            <v>1003590</v>
          </cell>
        </row>
        <row r="844">
          <cell r="C844">
            <v>1003770</v>
          </cell>
        </row>
        <row r="845">
          <cell r="C845">
            <v>1003480</v>
          </cell>
        </row>
        <row r="846">
          <cell r="C846">
            <v>1003540</v>
          </cell>
        </row>
        <row r="847">
          <cell r="C847">
            <v>1003430</v>
          </cell>
        </row>
        <row r="848">
          <cell r="C848">
            <v>1003510</v>
          </cell>
        </row>
        <row r="849">
          <cell r="C849">
            <v>1008640</v>
          </cell>
        </row>
        <row r="850">
          <cell r="C850">
            <v>1008440</v>
          </cell>
        </row>
        <row r="851">
          <cell r="C851">
            <v>1008040</v>
          </cell>
        </row>
        <row r="852">
          <cell r="C852">
            <v>1002630</v>
          </cell>
        </row>
        <row r="853">
          <cell r="C853">
            <v>1003440</v>
          </cell>
        </row>
        <row r="854">
          <cell r="C854">
            <v>1003450</v>
          </cell>
        </row>
        <row r="855">
          <cell r="C855">
            <v>1004380</v>
          </cell>
        </row>
        <row r="856">
          <cell r="C856">
            <v>1003650</v>
          </cell>
        </row>
        <row r="857">
          <cell r="C857">
            <v>1003380</v>
          </cell>
        </row>
        <row r="858">
          <cell r="C858">
            <v>1003370</v>
          </cell>
        </row>
        <row r="859">
          <cell r="C859">
            <v>1003500</v>
          </cell>
        </row>
        <row r="860">
          <cell r="C860">
            <v>1004780</v>
          </cell>
        </row>
        <row r="861">
          <cell r="C861">
            <v>1007700</v>
          </cell>
        </row>
        <row r="862">
          <cell r="C862">
            <v>1005260</v>
          </cell>
        </row>
        <row r="863">
          <cell r="C863">
            <v>1003080</v>
          </cell>
        </row>
        <row r="864">
          <cell r="C864">
            <v>1005330</v>
          </cell>
        </row>
        <row r="865">
          <cell r="C865">
            <v>1002520</v>
          </cell>
        </row>
        <row r="866">
          <cell r="C866">
            <v>1</v>
          </cell>
        </row>
        <row r="867">
          <cell r="C867">
            <v>1003610</v>
          </cell>
        </row>
        <row r="868">
          <cell r="C868">
            <v>1004631</v>
          </cell>
        </row>
        <row r="869">
          <cell r="C869">
            <v>1007479</v>
          </cell>
        </row>
        <row r="870">
          <cell r="C870">
            <v>1</v>
          </cell>
        </row>
        <row r="871">
          <cell r="C871">
            <v>1003991</v>
          </cell>
        </row>
        <row r="872">
          <cell r="C872">
            <v>1011809</v>
          </cell>
        </row>
        <row r="873">
          <cell r="C873">
            <v>1007399</v>
          </cell>
        </row>
        <row r="874">
          <cell r="C874">
            <v>1011559</v>
          </cell>
        </row>
        <row r="875">
          <cell r="C875">
            <v>1002231</v>
          </cell>
        </row>
        <row r="876">
          <cell r="C876">
            <v>1004921</v>
          </cell>
        </row>
        <row r="877">
          <cell r="C877">
            <v>1011624</v>
          </cell>
        </row>
        <row r="878">
          <cell r="C878">
            <v>1011529</v>
          </cell>
        </row>
        <row r="879">
          <cell r="C879">
            <v>1007419</v>
          </cell>
        </row>
        <row r="880">
          <cell r="C880">
            <v>1007179</v>
          </cell>
        </row>
        <row r="881">
          <cell r="C881">
            <v>1006951</v>
          </cell>
        </row>
        <row r="882">
          <cell r="C882">
            <v>1003871</v>
          </cell>
        </row>
        <row r="883">
          <cell r="C883">
            <v>1004151</v>
          </cell>
        </row>
        <row r="884">
          <cell r="C884">
            <v>1</v>
          </cell>
        </row>
        <row r="885">
          <cell r="C885">
            <v>1011499</v>
          </cell>
        </row>
        <row r="886">
          <cell r="C886">
            <v>1004071</v>
          </cell>
        </row>
        <row r="887">
          <cell r="C887">
            <v>1007601</v>
          </cell>
        </row>
        <row r="888">
          <cell r="C888">
            <v>1005160</v>
          </cell>
        </row>
        <row r="889">
          <cell r="C889">
            <v>1007760</v>
          </cell>
        </row>
        <row r="890">
          <cell r="C890">
            <v>1008570</v>
          </cell>
        </row>
        <row r="891">
          <cell r="C891">
            <v>1008760</v>
          </cell>
        </row>
        <row r="892">
          <cell r="C892">
            <v>1008990</v>
          </cell>
        </row>
        <row r="893">
          <cell r="C893">
            <v>1003040</v>
          </cell>
        </row>
        <row r="894">
          <cell r="C894">
            <v>1008430</v>
          </cell>
        </row>
        <row r="895">
          <cell r="C895">
            <v>1005340</v>
          </cell>
        </row>
        <row r="896">
          <cell r="C896">
            <v>1005280</v>
          </cell>
        </row>
        <row r="897">
          <cell r="C897">
            <v>1005250</v>
          </cell>
        </row>
        <row r="898">
          <cell r="C898">
            <v>1005140</v>
          </cell>
        </row>
        <row r="899">
          <cell r="C899">
            <v>1007900</v>
          </cell>
        </row>
        <row r="900">
          <cell r="C900">
            <v>1008130</v>
          </cell>
        </row>
        <row r="901">
          <cell r="C901">
            <v>1008330</v>
          </cell>
        </row>
        <row r="902">
          <cell r="C902">
            <v>1008110</v>
          </cell>
        </row>
        <row r="903">
          <cell r="C903">
            <v>1009010</v>
          </cell>
        </row>
        <row r="904">
          <cell r="C904">
            <v>1008680</v>
          </cell>
        </row>
        <row r="905">
          <cell r="C905">
            <v>1008540</v>
          </cell>
        </row>
        <row r="906">
          <cell r="C906">
            <v>1007890</v>
          </cell>
        </row>
        <row r="907">
          <cell r="C907">
            <v>1008960</v>
          </cell>
        </row>
        <row r="908">
          <cell r="C908">
            <v>1008070</v>
          </cell>
        </row>
        <row r="909">
          <cell r="C909">
            <v>1008980</v>
          </cell>
        </row>
        <row r="910">
          <cell r="C910">
            <v>1009050</v>
          </cell>
        </row>
        <row r="911">
          <cell r="C911">
            <v>1007770</v>
          </cell>
        </row>
        <row r="912">
          <cell r="C912">
            <v>1005180</v>
          </cell>
        </row>
        <row r="913">
          <cell r="C913">
            <v>1005480</v>
          </cell>
        </row>
        <row r="914">
          <cell r="C914">
            <v>1008930</v>
          </cell>
        </row>
        <row r="915">
          <cell r="C915">
            <v>1004349</v>
          </cell>
        </row>
        <row r="916">
          <cell r="C916">
            <v>1011299</v>
          </cell>
        </row>
        <row r="917">
          <cell r="C917">
            <v>1011653</v>
          </cell>
        </row>
        <row r="918">
          <cell r="C918">
            <v>1005300</v>
          </cell>
        </row>
        <row r="919">
          <cell r="C919">
            <v>1008290</v>
          </cell>
        </row>
        <row r="920">
          <cell r="C920">
            <v>1001810</v>
          </cell>
        </row>
        <row r="921">
          <cell r="C921">
            <v>1002470</v>
          </cell>
        </row>
        <row r="922">
          <cell r="C922">
            <v>1003190</v>
          </cell>
        </row>
        <row r="923">
          <cell r="C923">
            <v>1008690</v>
          </cell>
        </row>
        <row r="924">
          <cell r="C924">
            <v>1002410</v>
          </cell>
        </row>
        <row r="925">
          <cell r="C925">
            <v>1005150</v>
          </cell>
        </row>
        <row r="926">
          <cell r="C926">
            <v>1005350</v>
          </cell>
        </row>
        <row r="927">
          <cell r="C927">
            <v>1007940</v>
          </cell>
        </row>
        <row r="928">
          <cell r="C928">
            <v>1007850</v>
          </cell>
        </row>
        <row r="929">
          <cell r="C929">
            <v>1008030</v>
          </cell>
        </row>
        <row r="930">
          <cell r="C930">
            <v>1008290</v>
          </cell>
        </row>
        <row r="931">
          <cell r="C931">
            <v>1007770</v>
          </cell>
        </row>
        <row r="932">
          <cell r="C932">
            <v>1007930</v>
          </cell>
        </row>
        <row r="933">
          <cell r="C933">
            <v>1008730</v>
          </cell>
        </row>
        <row r="934">
          <cell r="C934">
            <v>1008450</v>
          </cell>
        </row>
        <row r="935">
          <cell r="C935">
            <v>1008650</v>
          </cell>
        </row>
        <row r="936">
          <cell r="C936">
            <v>1007900</v>
          </cell>
        </row>
        <row r="937">
          <cell r="C937">
            <v>1005250</v>
          </cell>
        </row>
        <row r="938">
          <cell r="C938">
            <v>1005140</v>
          </cell>
        </row>
        <row r="939">
          <cell r="C939">
            <v>1005430</v>
          </cell>
        </row>
        <row r="940">
          <cell r="C940">
            <v>1008880</v>
          </cell>
        </row>
        <row r="941">
          <cell r="C941">
            <v>1007890</v>
          </cell>
        </row>
        <row r="942">
          <cell r="C942">
            <v>1002620</v>
          </cell>
        </row>
        <row r="943">
          <cell r="C943">
            <v>1002960</v>
          </cell>
        </row>
        <row r="944">
          <cell r="C944">
            <v>1003220</v>
          </cell>
        </row>
        <row r="945">
          <cell r="C945">
            <v>1003210</v>
          </cell>
        </row>
        <row r="946">
          <cell r="C946">
            <v>1008600</v>
          </cell>
        </row>
        <row r="947">
          <cell r="C947">
            <v>1005090</v>
          </cell>
        </row>
        <row r="948">
          <cell r="C948">
            <v>1007830</v>
          </cell>
        </row>
        <row r="949">
          <cell r="C949">
            <v>1008390</v>
          </cell>
        </row>
        <row r="950">
          <cell r="C950">
            <v>1008350</v>
          </cell>
        </row>
        <row r="951">
          <cell r="C951">
            <v>1005360</v>
          </cell>
        </row>
        <row r="952">
          <cell r="C952">
            <v>1001840</v>
          </cell>
        </row>
        <row r="953">
          <cell r="C953">
            <v>1001820</v>
          </cell>
        </row>
        <row r="954">
          <cell r="C954">
            <v>1007720</v>
          </cell>
        </row>
        <row r="955">
          <cell r="C955">
            <v>1005110</v>
          </cell>
        </row>
        <row r="956">
          <cell r="C956">
            <v>1011299</v>
          </cell>
        </row>
        <row r="957">
          <cell r="C957">
            <v>1005100</v>
          </cell>
        </row>
        <row r="958">
          <cell r="C958">
            <v>1011653</v>
          </cell>
        </row>
        <row r="959">
          <cell r="C959">
            <v>1002490</v>
          </cell>
        </row>
        <row r="960">
          <cell r="C960">
            <v>1002093</v>
          </cell>
        </row>
        <row r="961">
          <cell r="C961">
            <v>1002390</v>
          </cell>
        </row>
        <row r="962">
          <cell r="C962">
            <v>1003680</v>
          </cell>
        </row>
        <row r="963">
          <cell r="C963">
            <v>1002920</v>
          </cell>
        </row>
        <row r="964">
          <cell r="C964">
            <v>1003230</v>
          </cell>
        </row>
        <row r="965">
          <cell r="C965">
            <v>1008920</v>
          </cell>
        </row>
        <row r="966">
          <cell r="C966">
            <v>1008850</v>
          </cell>
        </row>
        <row r="967">
          <cell r="C967">
            <v>1011673</v>
          </cell>
        </row>
        <row r="968">
          <cell r="C968">
            <v>1001850</v>
          </cell>
        </row>
        <row r="969">
          <cell r="C969">
            <v>1008260</v>
          </cell>
        </row>
        <row r="970">
          <cell r="C970">
            <v>1008090</v>
          </cell>
        </row>
        <row r="971">
          <cell r="C971">
            <v>1009110</v>
          </cell>
        </row>
        <row r="972">
          <cell r="C972">
            <v>1009070</v>
          </cell>
        </row>
        <row r="973">
          <cell r="C973">
            <v>1008560</v>
          </cell>
        </row>
        <row r="974">
          <cell r="C974">
            <v>1002313</v>
          </cell>
        </row>
        <row r="975">
          <cell r="C975">
            <v>1002349</v>
          </cell>
        </row>
        <row r="976">
          <cell r="C976">
            <v>1002749</v>
          </cell>
        </row>
        <row r="977">
          <cell r="C977">
            <v>1007149</v>
          </cell>
        </row>
        <row r="978">
          <cell r="C978">
            <v>1005410</v>
          </cell>
        </row>
        <row r="979">
          <cell r="C979">
            <v>1007800</v>
          </cell>
        </row>
        <row r="980">
          <cell r="C980">
            <v>1007820</v>
          </cell>
        </row>
        <row r="981">
          <cell r="C981">
            <v>1008490</v>
          </cell>
        </row>
        <row r="982">
          <cell r="C982">
            <v>1007980</v>
          </cell>
        </row>
        <row r="983">
          <cell r="C983">
            <v>1008170</v>
          </cell>
        </row>
        <row r="984">
          <cell r="C984">
            <v>1008770</v>
          </cell>
        </row>
        <row r="985">
          <cell r="C985">
            <v>1008300</v>
          </cell>
        </row>
        <row r="986">
          <cell r="C986">
            <v>1008380</v>
          </cell>
        </row>
        <row r="987">
          <cell r="C987">
            <v>1008360</v>
          </cell>
        </row>
        <row r="988">
          <cell r="C988">
            <v>1008150</v>
          </cell>
        </row>
        <row r="989">
          <cell r="C989">
            <v>1009040</v>
          </cell>
        </row>
        <row r="990">
          <cell r="C990">
            <v>1008780</v>
          </cell>
        </row>
        <row r="991">
          <cell r="C991">
            <v>1007810</v>
          </cell>
        </row>
        <row r="992">
          <cell r="C992">
            <v>1008370</v>
          </cell>
        </row>
        <row r="993">
          <cell r="C993">
            <v>1008180</v>
          </cell>
        </row>
        <row r="994">
          <cell r="C994">
            <v>1008010</v>
          </cell>
        </row>
        <row r="995">
          <cell r="C995">
            <v>1011743</v>
          </cell>
        </row>
        <row r="996">
          <cell r="C996">
            <v>1008410</v>
          </cell>
        </row>
        <row r="997">
          <cell r="C997">
            <v>1005120</v>
          </cell>
        </row>
        <row r="998">
          <cell r="C998">
            <v>1005460</v>
          </cell>
        </row>
        <row r="999">
          <cell r="C999">
            <v>1005310</v>
          </cell>
        </row>
        <row r="1000">
          <cell r="C1000">
            <v>1005060</v>
          </cell>
        </row>
        <row r="1001">
          <cell r="C1001">
            <v>1007740</v>
          </cell>
        </row>
        <row r="1002">
          <cell r="C1002">
            <v>1005370</v>
          </cell>
        </row>
        <row r="1003">
          <cell r="C1003">
            <v>1008220</v>
          </cell>
        </row>
        <row r="1004">
          <cell r="C1004">
            <v>1002520</v>
          </cell>
        </row>
        <row r="1005">
          <cell r="C1005">
            <v>1008440</v>
          </cell>
        </row>
        <row r="1006">
          <cell r="C1006">
            <v>1008040</v>
          </cell>
        </row>
        <row r="1007">
          <cell r="C1007">
            <v>1002630</v>
          </cell>
        </row>
        <row r="1008">
          <cell r="C1008">
            <v>1005260</v>
          </cell>
        </row>
        <row r="1009">
          <cell r="C1009">
            <v>1009080</v>
          </cell>
        </row>
        <row r="1010">
          <cell r="C1010">
            <v>1008640</v>
          </cell>
        </row>
        <row r="1011">
          <cell r="C1011">
            <v>1008140</v>
          </cell>
        </row>
        <row r="1012">
          <cell r="C1012">
            <v>1008100</v>
          </cell>
        </row>
        <row r="1013">
          <cell r="C1013">
            <v>1008050</v>
          </cell>
        </row>
        <row r="1014">
          <cell r="C1014">
            <v>1008340</v>
          </cell>
        </row>
        <row r="1015">
          <cell r="C1015">
            <v>1007990</v>
          </cell>
        </row>
        <row r="1016">
          <cell r="C1016">
            <v>1008240</v>
          </cell>
        </row>
        <row r="1017">
          <cell r="C1017">
            <v>1008060</v>
          </cell>
        </row>
        <row r="1018">
          <cell r="C1018">
            <v>1011420</v>
          </cell>
        </row>
        <row r="1019">
          <cell r="C1019">
            <v>1008630</v>
          </cell>
        </row>
        <row r="1020">
          <cell r="C1020">
            <v>1008000</v>
          </cell>
        </row>
        <row r="1021">
          <cell r="C1021">
            <v>1005270</v>
          </cell>
        </row>
        <row r="1022">
          <cell r="C1022">
            <v>1005440</v>
          </cell>
        </row>
        <row r="1023">
          <cell r="C1023">
            <v>1011743</v>
          </cell>
        </row>
        <row r="1024">
          <cell r="C1024">
            <v>1005240</v>
          </cell>
        </row>
        <row r="1025">
          <cell r="C1025">
            <v>1007750</v>
          </cell>
        </row>
        <row r="1026">
          <cell r="C1026">
            <v>1011350</v>
          </cell>
        </row>
        <row r="1027">
          <cell r="C1027">
            <v>1008510</v>
          </cell>
        </row>
        <row r="1028">
          <cell r="C1028">
            <v>1007730</v>
          </cell>
        </row>
        <row r="1029">
          <cell r="C1029">
            <v>1005330</v>
          </cell>
        </row>
        <row r="1030">
          <cell r="C1030">
            <v>1005090</v>
          </cell>
        </row>
        <row r="1031">
          <cell r="C1031">
            <v>1009070</v>
          </cell>
        </row>
        <row r="1032">
          <cell r="C1032">
            <v>1005100</v>
          </cell>
        </row>
        <row r="1033">
          <cell r="C1033">
            <v>1008560</v>
          </cell>
        </row>
        <row r="1034">
          <cell r="C1034">
            <v>1011673</v>
          </cell>
        </row>
        <row r="1035">
          <cell r="C1035">
            <v>1007830</v>
          </cell>
        </row>
        <row r="1036">
          <cell r="C1036">
            <v>1011653</v>
          </cell>
        </row>
        <row r="1037">
          <cell r="C1037">
            <v>1011299</v>
          </cell>
        </row>
        <row r="1038">
          <cell r="C1038">
            <v>1008240</v>
          </cell>
        </row>
        <row r="1039">
          <cell r="C1039">
            <v>1008340</v>
          </cell>
        </row>
        <row r="1040">
          <cell r="C1040">
            <v>1005270</v>
          </cell>
        </row>
        <row r="1041">
          <cell r="C1041">
            <v>1008000</v>
          </cell>
        </row>
        <row r="1042">
          <cell r="C1042">
            <v>1008060</v>
          </cell>
        </row>
        <row r="1043">
          <cell r="C1043">
            <v>1008090</v>
          </cell>
        </row>
        <row r="1044">
          <cell r="C1044">
            <v>1011420</v>
          </cell>
        </row>
        <row r="1045">
          <cell r="C1045">
            <v>1005440</v>
          </cell>
        </row>
        <row r="1046">
          <cell r="C1046">
            <v>1008630</v>
          </cell>
        </row>
        <row r="1047">
          <cell r="C1047">
            <v>1008600</v>
          </cell>
        </row>
        <row r="1048">
          <cell r="C1048">
            <v>1009110</v>
          </cell>
        </row>
        <row r="1049">
          <cell r="C1049">
            <v>1002680</v>
          </cell>
        </row>
        <row r="1050">
          <cell r="C1050">
            <v>1002790</v>
          </cell>
        </row>
        <row r="1051">
          <cell r="C1051">
            <v>1005470</v>
          </cell>
        </row>
        <row r="1052">
          <cell r="C1052">
            <v>1005290</v>
          </cell>
        </row>
        <row r="1053">
          <cell r="C1053">
            <v>1011380</v>
          </cell>
        </row>
        <row r="1054">
          <cell r="C1054">
            <v>1008190</v>
          </cell>
        </row>
        <row r="1055">
          <cell r="C1055">
            <v>1008270</v>
          </cell>
        </row>
        <row r="1056">
          <cell r="C1056">
            <v>1007970</v>
          </cell>
        </row>
        <row r="1057">
          <cell r="C1057">
            <v>1008200</v>
          </cell>
        </row>
        <row r="1058">
          <cell r="C1058">
            <v>1008890</v>
          </cell>
        </row>
        <row r="1059">
          <cell r="C1059">
            <v>1007960</v>
          </cell>
        </row>
        <row r="1060">
          <cell r="C1060">
            <v>1005420</v>
          </cell>
        </row>
        <row r="1061">
          <cell r="C1061">
            <v>1005320</v>
          </cell>
        </row>
        <row r="1062">
          <cell r="C1062">
            <v>1009100</v>
          </cell>
        </row>
        <row r="1063">
          <cell r="C1063">
            <v>1007920</v>
          </cell>
        </row>
        <row r="1064">
          <cell r="C1064">
            <v>1008250</v>
          </cell>
        </row>
        <row r="1065">
          <cell r="C1065">
            <v>1008840</v>
          </cell>
        </row>
        <row r="1066">
          <cell r="C1066">
            <v>1011360</v>
          </cell>
        </row>
        <row r="1067">
          <cell r="C1067">
            <v>1012230</v>
          </cell>
        </row>
        <row r="1068">
          <cell r="C1068">
            <v>1012200</v>
          </cell>
        </row>
        <row r="1069">
          <cell r="C1069">
            <v>1012220</v>
          </cell>
        </row>
        <row r="1070">
          <cell r="C1070">
            <v>1011910</v>
          </cell>
        </row>
        <row r="1071">
          <cell r="C1071">
            <v>1001413</v>
          </cell>
        </row>
        <row r="1072">
          <cell r="C1072">
            <v>1012570</v>
          </cell>
        </row>
        <row r="1073">
          <cell r="C1073">
            <v>1012420</v>
          </cell>
        </row>
        <row r="1074">
          <cell r="C1074">
            <v>1002769</v>
          </cell>
        </row>
        <row r="1075">
          <cell r="C1075">
            <v>1012430</v>
          </cell>
        </row>
        <row r="1076">
          <cell r="C1076">
            <v>1012450</v>
          </cell>
        </row>
        <row r="1077">
          <cell r="C1077">
            <v>1012580</v>
          </cell>
        </row>
        <row r="1078">
          <cell r="C1078">
            <v>1012550</v>
          </cell>
        </row>
        <row r="1079">
          <cell r="C1079">
            <v>1012520</v>
          </cell>
        </row>
        <row r="1080">
          <cell r="C1080">
            <v>1012560</v>
          </cell>
        </row>
        <row r="1081">
          <cell r="C1081">
            <v>1012530</v>
          </cell>
        </row>
        <row r="1082">
          <cell r="C1082">
            <v>1012540</v>
          </cell>
        </row>
        <row r="1083">
          <cell r="C1083">
            <v>1012750</v>
          </cell>
        </row>
        <row r="1084">
          <cell r="C1084">
            <v>1012650</v>
          </cell>
        </row>
        <row r="1085">
          <cell r="C1085">
            <v>1012640</v>
          </cell>
        </row>
        <row r="1086">
          <cell r="C1086">
            <v>1012660</v>
          </cell>
        </row>
        <row r="1087">
          <cell r="C1087">
            <v>1012620</v>
          </cell>
        </row>
        <row r="1088">
          <cell r="C1088">
            <v>1012610</v>
          </cell>
        </row>
        <row r="1089">
          <cell r="C1089">
            <v>1012600</v>
          </cell>
        </row>
        <row r="1090">
          <cell r="C1090">
            <v>1012630</v>
          </cell>
        </row>
        <row r="1091">
          <cell r="C1091">
            <v>1012590</v>
          </cell>
        </row>
        <row r="1092">
          <cell r="C1092">
            <v>1012440</v>
          </cell>
        </row>
        <row r="1093">
          <cell r="C1093">
            <v>1012510</v>
          </cell>
        </row>
        <row r="1094">
          <cell r="C1094">
            <v>1012470</v>
          </cell>
        </row>
        <row r="1095">
          <cell r="C1095">
            <v>1012480</v>
          </cell>
        </row>
        <row r="1096">
          <cell r="C1096">
            <v>1012460</v>
          </cell>
        </row>
        <row r="1097">
          <cell r="C1097">
            <v>1012500</v>
          </cell>
        </row>
        <row r="1098">
          <cell r="C1098">
            <v>1012490</v>
          </cell>
        </row>
        <row r="1099">
          <cell r="C1099">
            <v>1002211</v>
          </cell>
        </row>
        <row r="1100">
          <cell r="C1100">
            <v>1007289</v>
          </cell>
        </row>
        <row r="1101">
          <cell r="C1101">
            <v>1001651</v>
          </cell>
        </row>
        <row r="1102">
          <cell r="C1102">
            <v>1011624</v>
          </cell>
        </row>
        <row r="1103">
          <cell r="C1103">
            <v>9300121</v>
          </cell>
        </row>
        <row r="1104">
          <cell r="C1104">
            <v>1002271</v>
          </cell>
        </row>
        <row r="1105">
          <cell r="C1105">
            <v>1003881</v>
          </cell>
        </row>
        <row r="1106">
          <cell r="C1106">
            <v>1003951</v>
          </cell>
        </row>
        <row r="1107">
          <cell r="C1107">
            <v>1007339</v>
          </cell>
        </row>
        <row r="1108">
          <cell r="C1108">
            <v>1007229</v>
          </cell>
        </row>
        <row r="1109">
          <cell r="C1109">
            <v>1001611</v>
          </cell>
        </row>
        <row r="1110">
          <cell r="C1110">
            <v>1001161</v>
          </cell>
        </row>
        <row r="1111">
          <cell r="C1111">
            <v>1004211</v>
          </cell>
        </row>
        <row r="1112">
          <cell r="C1112">
            <v>1004531</v>
          </cell>
        </row>
        <row r="1113">
          <cell r="C1113">
            <v>1007581</v>
          </cell>
        </row>
        <row r="1114">
          <cell r="C1114">
            <v>1004071</v>
          </cell>
        </row>
        <row r="1115">
          <cell r="C1115">
            <v>1011611</v>
          </cell>
        </row>
        <row r="1116">
          <cell r="C1116">
            <v>1011601</v>
          </cell>
        </row>
        <row r="1117">
          <cell r="C1117">
            <v>1007004</v>
          </cell>
        </row>
        <row r="1118">
          <cell r="C1118">
            <v>1002339</v>
          </cell>
        </row>
        <row r="1119">
          <cell r="C1119">
            <v>1007014</v>
          </cell>
        </row>
        <row r="1120">
          <cell r="C1120">
            <v>1002291</v>
          </cell>
        </row>
        <row r="1121">
          <cell r="C1121">
            <v>1001770</v>
          </cell>
        </row>
        <row r="1122">
          <cell r="C1122">
            <v>1008080</v>
          </cell>
        </row>
        <row r="1123">
          <cell r="C1123">
            <v>1005050</v>
          </cell>
        </row>
        <row r="1124">
          <cell r="C1124">
            <v>1007950</v>
          </cell>
        </row>
        <row r="1125">
          <cell r="C1125">
            <v>1008500</v>
          </cell>
        </row>
        <row r="1126">
          <cell r="C1126">
            <v>1008310</v>
          </cell>
        </row>
        <row r="1127">
          <cell r="C1127">
            <v>1002900</v>
          </cell>
        </row>
        <row r="1128">
          <cell r="C1128">
            <v>1003030</v>
          </cell>
        </row>
        <row r="1129">
          <cell r="C1129">
            <v>1002553</v>
          </cell>
        </row>
        <row r="1130">
          <cell r="C1130">
            <v>1004659</v>
          </cell>
        </row>
        <row r="1131">
          <cell r="C1131">
            <v>1003020</v>
          </cell>
        </row>
        <row r="1132">
          <cell r="C1132">
            <v>1003010</v>
          </cell>
        </row>
        <row r="1133">
          <cell r="C1133">
            <v>1008970</v>
          </cell>
        </row>
        <row r="1134">
          <cell r="C1134">
            <v>1008320</v>
          </cell>
        </row>
        <row r="1135">
          <cell r="C1135">
            <v>1011390</v>
          </cell>
        </row>
        <row r="1136">
          <cell r="C1136">
            <v>1005390</v>
          </cell>
        </row>
        <row r="1137">
          <cell r="C1137">
            <v>1003280</v>
          </cell>
        </row>
        <row r="1138">
          <cell r="C1138">
            <v>1003290</v>
          </cell>
        </row>
        <row r="1139">
          <cell r="C1139">
            <v>1005130</v>
          </cell>
        </row>
        <row r="1140">
          <cell r="C1140">
            <v>1003000</v>
          </cell>
        </row>
        <row r="1141">
          <cell r="C1141">
            <v>1005450</v>
          </cell>
        </row>
        <row r="1142">
          <cell r="C1142">
            <v>1002640</v>
          </cell>
        </row>
        <row r="1143">
          <cell r="C1143">
            <v>1009040</v>
          </cell>
        </row>
        <row r="1144">
          <cell r="C1144">
            <v>1005300</v>
          </cell>
        </row>
        <row r="1145">
          <cell r="C1145">
            <v>1003260</v>
          </cell>
        </row>
        <row r="1146">
          <cell r="C1146">
            <v>1008590</v>
          </cell>
        </row>
        <row r="1147">
          <cell r="C1147">
            <v>1007910</v>
          </cell>
        </row>
        <row r="1148">
          <cell r="C1148">
            <v>1005280</v>
          </cell>
        </row>
        <row r="1149">
          <cell r="C1149">
            <v>1008680</v>
          </cell>
        </row>
        <row r="1150">
          <cell r="C1150">
            <v>1008330</v>
          </cell>
        </row>
        <row r="1151">
          <cell r="C1151">
            <v>1008960</v>
          </cell>
        </row>
        <row r="1152">
          <cell r="C1152">
            <v>1007840</v>
          </cell>
        </row>
        <row r="1153">
          <cell r="C1153">
            <v>1008160</v>
          </cell>
        </row>
        <row r="1154">
          <cell r="C1154">
            <v>1001790</v>
          </cell>
        </row>
        <row r="1155">
          <cell r="C1155">
            <v>1009090</v>
          </cell>
        </row>
        <row r="1156">
          <cell r="C1156">
            <v>1003250</v>
          </cell>
        </row>
        <row r="1157">
          <cell r="C1157">
            <v>1008070</v>
          </cell>
        </row>
        <row r="1158">
          <cell r="C1158">
            <v>1008980</v>
          </cell>
        </row>
        <row r="1159">
          <cell r="C1159">
            <v>1002460</v>
          </cell>
        </row>
        <row r="1160">
          <cell r="C1160">
            <v>1009010</v>
          </cell>
        </row>
        <row r="1161">
          <cell r="C1161">
            <v>1008870</v>
          </cell>
        </row>
        <row r="1162">
          <cell r="C1162">
            <v>1009050</v>
          </cell>
        </row>
        <row r="1163">
          <cell r="C1163">
            <v>1008700</v>
          </cell>
        </row>
        <row r="1164">
          <cell r="C1164">
            <v>1003270</v>
          </cell>
        </row>
        <row r="1165">
          <cell r="C1165">
            <v>1008830</v>
          </cell>
        </row>
        <row r="1166">
          <cell r="C1166">
            <v>1008860</v>
          </cell>
        </row>
        <row r="1167">
          <cell r="C1167">
            <v>1002930</v>
          </cell>
        </row>
        <row r="1168">
          <cell r="C1168">
            <v>1003180</v>
          </cell>
        </row>
        <row r="1169">
          <cell r="C1169">
            <v>1001970</v>
          </cell>
        </row>
        <row r="1170">
          <cell r="C1170">
            <v>1012390</v>
          </cell>
        </row>
        <row r="1171">
          <cell r="C1171">
            <v>1012780</v>
          </cell>
        </row>
        <row r="1172">
          <cell r="C1172">
            <v>1012700</v>
          </cell>
        </row>
        <row r="1173">
          <cell r="C1173">
            <v>1012720</v>
          </cell>
        </row>
        <row r="1174">
          <cell r="C1174">
            <v>1012730</v>
          </cell>
        </row>
        <row r="1175">
          <cell r="C1175">
            <v>1012670</v>
          </cell>
        </row>
        <row r="1176">
          <cell r="C1176">
            <v>1012710</v>
          </cell>
        </row>
        <row r="1177">
          <cell r="C1177">
            <v>1012330</v>
          </cell>
        </row>
        <row r="1178">
          <cell r="C1178">
            <v>1012270</v>
          </cell>
        </row>
        <row r="1179">
          <cell r="C1179">
            <v>1012400</v>
          </cell>
        </row>
        <row r="1180">
          <cell r="C1180">
            <v>1012280</v>
          </cell>
        </row>
        <row r="1181">
          <cell r="C1181">
            <v>1012310</v>
          </cell>
        </row>
        <row r="1182">
          <cell r="C1182">
            <v>1007324</v>
          </cell>
        </row>
        <row r="1183">
          <cell r="C1183">
            <v>1012300</v>
          </cell>
        </row>
        <row r="1184">
          <cell r="C1184">
            <v>1012290</v>
          </cell>
        </row>
        <row r="1185">
          <cell r="C1185">
            <v>1012350</v>
          </cell>
        </row>
        <row r="1186">
          <cell r="C1186">
            <v>1012370</v>
          </cell>
        </row>
        <row r="1187">
          <cell r="C1187">
            <v>1012360</v>
          </cell>
        </row>
        <row r="1188">
          <cell r="C1188">
            <v>1012340</v>
          </cell>
        </row>
        <row r="1189">
          <cell r="C1189">
            <v>1012320</v>
          </cell>
        </row>
        <row r="1190">
          <cell r="C1190">
            <v>1003330</v>
          </cell>
        </row>
        <row r="1191">
          <cell r="C1191">
            <v>1012740</v>
          </cell>
        </row>
        <row r="1192">
          <cell r="C1192">
            <v>1012680</v>
          </cell>
        </row>
        <row r="1193">
          <cell r="C1193">
            <v>1012690</v>
          </cell>
        </row>
        <row r="1194">
          <cell r="C1194">
            <v>1012380</v>
          </cell>
        </row>
        <row r="1195">
          <cell r="C1195">
            <v>1012410</v>
          </cell>
        </row>
        <row r="1196">
          <cell r="C1196">
            <v>1002379</v>
          </cell>
        </row>
        <row r="1197">
          <cell r="C1197">
            <v>1003190</v>
          </cell>
        </row>
        <row r="1198">
          <cell r="C1198">
            <v>1002470</v>
          </cell>
        </row>
        <row r="1199">
          <cell r="C1199">
            <v>1009810</v>
          </cell>
        </row>
        <row r="1200">
          <cell r="C1200">
            <v>1009540</v>
          </cell>
        </row>
        <row r="1201">
          <cell r="C1201">
            <v>1009980</v>
          </cell>
        </row>
        <row r="1202">
          <cell r="C1202">
            <v>1009670</v>
          </cell>
        </row>
        <row r="1203">
          <cell r="C1203">
            <v>1009890</v>
          </cell>
        </row>
        <row r="1204">
          <cell r="C1204">
            <v>1001840</v>
          </cell>
        </row>
        <row r="1205">
          <cell r="C1205">
            <v>1001780</v>
          </cell>
        </row>
        <row r="1206">
          <cell r="C1206">
            <v>1002410</v>
          </cell>
        </row>
        <row r="1207">
          <cell r="C1207">
            <v>1002530</v>
          </cell>
        </row>
        <row r="1208">
          <cell r="C1208">
            <v>1001790</v>
          </cell>
        </row>
        <row r="1209">
          <cell r="C1209">
            <v>1002690</v>
          </cell>
        </row>
        <row r="1210">
          <cell r="C1210">
            <v>1003680</v>
          </cell>
        </row>
        <row r="1211">
          <cell r="C1211">
            <v>1003220</v>
          </cell>
        </row>
        <row r="1212">
          <cell r="C1212">
            <v>1003230</v>
          </cell>
        </row>
        <row r="1213">
          <cell r="C1213">
            <v>1005110</v>
          </cell>
        </row>
        <row r="1214">
          <cell r="C1214">
            <v>1009590</v>
          </cell>
        </row>
        <row r="1215">
          <cell r="C1215">
            <v>1009560</v>
          </cell>
        </row>
        <row r="1216">
          <cell r="C1216">
            <v>1009990</v>
          </cell>
        </row>
        <row r="1217">
          <cell r="C1217">
            <v>1010000</v>
          </cell>
        </row>
        <row r="1218">
          <cell r="C1218">
            <v>1009950</v>
          </cell>
        </row>
        <row r="1219">
          <cell r="C1219">
            <v>1009820</v>
          </cell>
        </row>
        <row r="1220">
          <cell r="C1220">
            <v>1009920</v>
          </cell>
        </row>
        <row r="1221">
          <cell r="C1221">
            <v>1009520</v>
          </cell>
        </row>
        <row r="1222">
          <cell r="C1222">
            <v>1009470</v>
          </cell>
        </row>
        <row r="1223">
          <cell r="C1223">
            <v>1010040</v>
          </cell>
        </row>
        <row r="1224">
          <cell r="C1224">
            <v>1009610</v>
          </cell>
        </row>
        <row r="1225">
          <cell r="C1225">
            <v>1010010</v>
          </cell>
        </row>
        <row r="1226">
          <cell r="C1226">
            <v>1009910</v>
          </cell>
        </row>
        <row r="1227">
          <cell r="C1227">
            <v>1005360</v>
          </cell>
        </row>
        <row r="1228">
          <cell r="C1228">
            <v>1002960</v>
          </cell>
        </row>
        <row r="1229">
          <cell r="C1229">
            <v>1008330</v>
          </cell>
        </row>
        <row r="1230">
          <cell r="C1230">
            <v>1001830</v>
          </cell>
        </row>
        <row r="1231">
          <cell r="C1231">
            <v>1008760</v>
          </cell>
        </row>
        <row r="1232">
          <cell r="C1232">
            <v>1005480</v>
          </cell>
        </row>
        <row r="1233">
          <cell r="C1233">
            <v>1008680</v>
          </cell>
        </row>
        <row r="1234">
          <cell r="C1234">
            <v>1008540</v>
          </cell>
        </row>
        <row r="1235">
          <cell r="C1235">
            <v>1008430</v>
          </cell>
        </row>
        <row r="1236">
          <cell r="C1236">
            <v>1008960</v>
          </cell>
        </row>
        <row r="1237">
          <cell r="C1237">
            <v>1005240</v>
          </cell>
        </row>
        <row r="1238">
          <cell r="C1238">
            <v>1005180</v>
          </cell>
        </row>
        <row r="1239">
          <cell r="C1239">
            <v>1005300</v>
          </cell>
        </row>
        <row r="1240">
          <cell r="C1240">
            <v>1005280</v>
          </cell>
        </row>
        <row r="1241">
          <cell r="C1241">
            <v>1008590</v>
          </cell>
        </row>
        <row r="1242">
          <cell r="C1242">
            <v>1008370</v>
          </cell>
        </row>
        <row r="1243">
          <cell r="C1243">
            <v>1009050</v>
          </cell>
        </row>
        <row r="1244">
          <cell r="C1244">
            <v>1008980</v>
          </cell>
        </row>
        <row r="1245">
          <cell r="C1245">
            <v>1008930</v>
          </cell>
        </row>
        <row r="1246">
          <cell r="C1246">
            <v>1008110</v>
          </cell>
        </row>
        <row r="1247">
          <cell r="C1247">
            <v>1008130</v>
          </cell>
        </row>
        <row r="1248">
          <cell r="C1248">
            <v>1008070</v>
          </cell>
        </row>
        <row r="1249">
          <cell r="C1249">
            <v>1008990</v>
          </cell>
        </row>
        <row r="1250">
          <cell r="C1250">
            <v>1011410</v>
          </cell>
        </row>
        <row r="1251">
          <cell r="C1251">
            <v>1011350</v>
          </cell>
        </row>
        <row r="1252">
          <cell r="C1252">
            <v>1009010</v>
          </cell>
        </row>
        <row r="1253">
          <cell r="C1253">
            <v>1007760</v>
          </cell>
        </row>
        <row r="1254">
          <cell r="C1254">
            <v>1001770</v>
          </cell>
        </row>
        <row r="1255">
          <cell r="C1255">
            <v>1002400</v>
          </cell>
        </row>
        <row r="1256">
          <cell r="C1256">
            <v>1002830</v>
          </cell>
        </row>
        <row r="1257">
          <cell r="C1257">
            <v>1008970</v>
          </cell>
        </row>
        <row r="1258">
          <cell r="C1258">
            <v>1005050</v>
          </cell>
        </row>
        <row r="1259">
          <cell r="C1259">
            <v>1008820</v>
          </cell>
        </row>
        <row r="1260">
          <cell r="C1260">
            <v>1007950</v>
          </cell>
        </row>
        <row r="1261">
          <cell r="C1261">
            <v>1008320</v>
          </cell>
        </row>
        <row r="1262">
          <cell r="C1262">
            <v>1002900</v>
          </cell>
        </row>
        <row r="1263">
          <cell r="C1263">
            <v>1007314</v>
          </cell>
        </row>
        <row r="1264">
          <cell r="C1264">
            <v>1007730</v>
          </cell>
        </row>
        <row r="1265">
          <cell r="C1265">
            <v>1008710</v>
          </cell>
        </row>
        <row r="1266">
          <cell r="C1266">
            <v>1008750</v>
          </cell>
        </row>
        <row r="1267">
          <cell r="C1267">
            <v>1002640</v>
          </cell>
        </row>
        <row r="1268">
          <cell r="C1268">
            <v>1008310</v>
          </cell>
        </row>
        <row r="1269">
          <cell r="C1269">
            <v>1003290</v>
          </cell>
        </row>
        <row r="1270">
          <cell r="C1270">
            <v>1001760</v>
          </cell>
        </row>
        <row r="1271">
          <cell r="C1271">
            <v>1005220</v>
          </cell>
        </row>
        <row r="1272">
          <cell r="C1272">
            <v>1005400</v>
          </cell>
        </row>
        <row r="1273">
          <cell r="C1273">
            <v>1008510</v>
          </cell>
        </row>
        <row r="1274">
          <cell r="C1274">
            <v>1008500</v>
          </cell>
        </row>
        <row r="1275">
          <cell r="C1275">
            <v>1008950</v>
          </cell>
        </row>
        <row r="1276">
          <cell r="C1276">
            <v>1007750</v>
          </cell>
        </row>
        <row r="1277">
          <cell r="C1277">
            <v>1008900</v>
          </cell>
        </row>
        <row r="1278">
          <cell r="C1278">
            <v>1009060</v>
          </cell>
        </row>
        <row r="1279">
          <cell r="C1279">
            <v>1005390</v>
          </cell>
        </row>
        <row r="1280">
          <cell r="C1280">
            <v>1008080</v>
          </cell>
        </row>
        <row r="1281">
          <cell r="C1281">
            <v>1008050</v>
          </cell>
        </row>
        <row r="1282">
          <cell r="C1282">
            <v>1008100</v>
          </cell>
        </row>
        <row r="1283">
          <cell r="C1283">
            <v>1008140</v>
          </cell>
        </row>
        <row r="1284">
          <cell r="C1284">
            <v>1001121</v>
          </cell>
        </row>
        <row r="1285">
          <cell r="C1285">
            <v>1005031</v>
          </cell>
        </row>
        <row r="1286">
          <cell r="C1286">
            <v>1</v>
          </cell>
        </row>
        <row r="1287">
          <cell r="C1287">
            <v>1</v>
          </cell>
        </row>
        <row r="1288">
          <cell r="C1288">
            <v>1007479</v>
          </cell>
        </row>
        <row r="1289">
          <cell r="C1289">
            <v>1002231</v>
          </cell>
        </row>
        <row r="1290">
          <cell r="C1290">
            <v>1011529</v>
          </cell>
        </row>
        <row r="1291">
          <cell r="C1291">
            <v>1012809</v>
          </cell>
        </row>
        <row r="1292">
          <cell r="C1292">
            <v>1010069</v>
          </cell>
        </row>
        <row r="1293">
          <cell r="C1293">
            <v>1006859</v>
          </cell>
        </row>
        <row r="1294">
          <cell r="C1294">
            <v>1011519</v>
          </cell>
        </row>
        <row r="1295">
          <cell r="C1295">
            <v>1011539</v>
          </cell>
        </row>
        <row r="1296">
          <cell r="C1296">
            <v>1011469</v>
          </cell>
        </row>
        <row r="1297">
          <cell r="C1297">
            <v>1006811</v>
          </cell>
        </row>
        <row r="1298">
          <cell r="C1298">
            <v>1012099</v>
          </cell>
        </row>
        <row r="1299">
          <cell r="C1299">
            <v>1003941</v>
          </cell>
        </row>
        <row r="1300">
          <cell r="C1300">
            <v>1004151</v>
          </cell>
        </row>
        <row r="1301">
          <cell r="C1301">
            <v>1004221</v>
          </cell>
        </row>
        <row r="1302">
          <cell r="C1302">
            <v>1007601</v>
          </cell>
        </row>
        <row r="1303">
          <cell r="C1303">
            <v>1003470</v>
          </cell>
        </row>
        <row r="1304">
          <cell r="C1304">
            <v>1003520</v>
          </cell>
        </row>
        <row r="1305">
          <cell r="C1305">
            <v>1001910</v>
          </cell>
        </row>
        <row r="1306">
          <cell r="C1306">
            <v>1003640</v>
          </cell>
        </row>
        <row r="1307">
          <cell r="C1307">
            <v>1009510</v>
          </cell>
        </row>
        <row r="1308">
          <cell r="C1308">
            <v>1002770</v>
          </cell>
        </row>
        <row r="1309">
          <cell r="C1309">
            <v>1009490</v>
          </cell>
        </row>
        <row r="1310">
          <cell r="C1310">
            <v>1009630</v>
          </cell>
        </row>
        <row r="1311">
          <cell r="C1311">
            <v>1001880</v>
          </cell>
        </row>
        <row r="1312">
          <cell r="C1312">
            <v>1002650</v>
          </cell>
        </row>
        <row r="1313">
          <cell r="C1313">
            <v>1009420</v>
          </cell>
        </row>
        <row r="1314">
          <cell r="C1314">
            <v>1003560</v>
          </cell>
        </row>
        <row r="1315">
          <cell r="C1315">
            <v>1009390</v>
          </cell>
        </row>
        <row r="1316">
          <cell r="C1316">
            <v>1009460</v>
          </cell>
        </row>
        <row r="1317">
          <cell r="C1317">
            <v>1001960</v>
          </cell>
        </row>
        <row r="1318">
          <cell r="C1318">
            <v>1001870</v>
          </cell>
        </row>
        <row r="1319">
          <cell r="C1319">
            <v>1009720</v>
          </cell>
        </row>
        <row r="1320">
          <cell r="C1320">
            <v>1009870</v>
          </cell>
        </row>
        <row r="1321">
          <cell r="C1321">
            <v>1001920</v>
          </cell>
        </row>
        <row r="1322">
          <cell r="C1322">
            <v>1001940</v>
          </cell>
        </row>
        <row r="1323">
          <cell r="C1323">
            <v>1001900</v>
          </cell>
        </row>
        <row r="1324">
          <cell r="C1324">
            <v>1001950</v>
          </cell>
        </row>
        <row r="1325">
          <cell r="C1325">
            <v>1009500</v>
          </cell>
        </row>
        <row r="1326">
          <cell r="C1326">
            <v>1009760</v>
          </cell>
        </row>
        <row r="1327">
          <cell r="C1327">
            <v>1009640</v>
          </cell>
        </row>
        <row r="1328">
          <cell r="C1328">
            <v>1001890</v>
          </cell>
        </row>
        <row r="1329">
          <cell r="C1329">
            <v>1009430</v>
          </cell>
        </row>
        <row r="1330">
          <cell r="C1330">
            <v>1009580</v>
          </cell>
        </row>
        <row r="1331">
          <cell r="C1331">
            <v>1009840</v>
          </cell>
        </row>
        <row r="1332">
          <cell r="C1332">
            <v>1001930</v>
          </cell>
        </row>
        <row r="1333">
          <cell r="C1333">
            <v>1007810</v>
          </cell>
        </row>
        <row r="1334">
          <cell r="C1334">
            <v>1008370</v>
          </cell>
        </row>
        <row r="1335">
          <cell r="C1335">
            <v>1007720</v>
          </cell>
        </row>
        <row r="1336">
          <cell r="C1336">
            <v>1008390</v>
          </cell>
        </row>
        <row r="1337">
          <cell r="C1337">
            <v>1008350</v>
          </cell>
        </row>
        <row r="1338">
          <cell r="C1338">
            <v>1008850</v>
          </cell>
        </row>
        <row r="1339">
          <cell r="C1339">
            <v>1007920</v>
          </cell>
        </row>
        <row r="1340">
          <cell r="C1340">
            <v>1007960</v>
          </cell>
        </row>
        <row r="1341">
          <cell r="C1341">
            <v>1008250</v>
          </cell>
        </row>
        <row r="1342">
          <cell r="C1342">
            <v>1008840</v>
          </cell>
        </row>
        <row r="1343">
          <cell r="C1343">
            <v>1008410</v>
          </cell>
        </row>
        <row r="1344">
          <cell r="C1344">
            <v>1007440</v>
          </cell>
        </row>
        <row r="1345">
          <cell r="C1345">
            <v>1008260</v>
          </cell>
        </row>
        <row r="1346">
          <cell r="C1346">
            <v>1008920</v>
          </cell>
        </row>
        <row r="1347">
          <cell r="C1347">
            <v>1007740</v>
          </cell>
        </row>
        <row r="1348">
          <cell r="C1348">
            <v>1008020</v>
          </cell>
        </row>
        <row r="1349">
          <cell r="C1349">
            <v>1008010</v>
          </cell>
        </row>
        <row r="1350">
          <cell r="C1350">
            <v>1008180</v>
          </cell>
        </row>
        <row r="1351">
          <cell r="C1351">
            <v>1005320</v>
          </cell>
        </row>
        <row r="1352">
          <cell r="C1352">
            <v>1009100</v>
          </cell>
        </row>
        <row r="1353">
          <cell r="C1353">
            <v>1005420</v>
          </cell>
        </row>
        <row r="1354">
          <cell r="C1354">
            <v>1007860</v>
          </cell>
        </row>
        <row r="1355">
          <cell r="C1355">
            <v>1008530</v>
          </cell>
        </row>
        <row r="1356">
          <cell r="C1356">
            <v>1008800</v>
          </cell>
        </row>
        <row r="1357">
          <cell r="C1357">
            <v>1008400</v>
          </cell>
        </row>
        <row r="1358">
          <cell r="C1358">
            <v>1008470</v>
          </cell>
        </row>
        <row r="1359">
          <cell r="C1359">
            <v>1005410</v>
          </cell>
        </row>
        <row r="1360">
          <cell r="C1360">
            <v>1008190</v>
          </cell>
        </row>
        <row r="1361">
          <cell r="C1361">
            <v>1011360</v>
          </cell>
        </row>
        <row r="1362">
          <cell r="C1362">
            <v>1005460</v>
          </cell>
        </row>
        <row r="1363">
          <cell r="C1363">
            <v>1005200</v>
          </cell>
        </row>
        <row r="1364">
          <cell r="C1364">
            <v>1005070</v>
          </cell>
        </row>
        <row r="1365">
          <cell r="C1365">
            <v>1002620</v>
          </cell>
        </row>
        <row r="1366">
          <cell r="C1366">
            <v>1001810</v>
          </cell>
        </row>
        <row r="1367">
          <cell r="C1367">
            <v>1007770</v>
          </cell>
        </row>
        <row r="1368">
          <cell r="C1368">
            <v>1007890</v>
          </cell>
        </row>
        <row r="1369">
          <cell r="C1369">
            <v>1005140</v>
          </cell>
        </row>
        <row r="1370">
          <cell r="C1370">
            <v>1007900</v>
          </cell>
        </row>
        <row r="1371">
          <cell r="C1371">
            <v>1002810</v>
          </cell>
        </row>
        <row r="1372">
          <cell r="C1372">
            <v>1002700</v>
          </cell>
        </row>
        <row r="1373">
          <cell r="C1373">
            <v>1008290</v>
          </cell>
        </row>
        <row r="1374">
          <cell r="C1374">
            <v>1008490</v>
          </cell>
        </row>
        <row r="1375">
          <cell r="C1375">
            <v>1005170</v>
          </cell>
        </row>
        <row r="1376">
          <cell r="C1376">
            <v>1008580</v>
          </cell>
        </row>
        <row r="1377">
          <cell r="C1377">
            <v>1009040</v>
          </cell>
        </row>
        <row r="1378">
          <cell r="C1378">
            <v>1008300</v>
          </cell>
        </row>
        <row r="1379">
          <cell r="C1379">
            <v>1008360</v>
          </cell>
        </row>
        <row r="1380">
          <cell r="C1380">
            <v>1008380</v>
          </cell>
        </row>
        <row r="1381">
          <cell r="C1381">
            <v>1008780</v>
          </cell>
        </row>
        <row r="1382">
          <cell r="C1382">
            <v>1008150</v>
          </cell>
        </row>
        <row r="1383">
          <cell r="C1383">
            <v>1007980</v>
          </cell>
        </row>
        <row r="1384">
          <cell r="C1384">
            <v>1007780</v>
          </cell>
        </row>
        <row r="1385">
          <cell r="C1385">
            <v>1008720</v>
          </cell>
        </row>
        <row r="1386">
          <cell r="C1386">
            <v>1009000</v>
          </cell>
        </row>
        <row r="1387">
          <cell r="C1387">
            <v>1011320</v>
          </cell>
        </row>
        <row r="1388">
          <cell r="C1388">
            <v>1005230</v>
          </cell>
        </row>
        <row r="1389">
          <cell r="C1389">
            <v>1008810</v>
          </cell>
        </row>
        <row r="1390">
          <cell r="C1390">
            <v>1008660</v>
          </cell>
        </row>
        <row r="1391">
          <cell r="C1391">
            <v>1008620</v>
          </cell>
        </row>
        <row r="1392">
          <cell r="C1392">
            <v>1007800</v>
          </cell>
        </row>
        <row r="1393">
          <cell r="C1393">
            <v>1002500</v>
          </cell>
        </row>
        <row r="1394">
          <cell r="C1394">
            <v>1005250</v>
          </cell>
        </row>
        <row r="1395">
          <cell r="C1395">
            <v>1010880</v>
          </cell>
        </row>
        <row r="1396">
          <cell r="C1396">
            <v>1011090</v>
          </cell>
        </row>
        <row r="1397">
          <cell r="C1397">
            <v>1010670</v>
          </cell>
        </row>
        <row r="1398">
          <cell r="C1398">
            <v>1010920</v>
          </cell>
        </row>
        <row r="1399">
          <cell r="C1399">
            <v>1011180</v>
          </cell>
        </row>
        <row r="1400">
          <cell r="C1400">
            <v>1005430</v>
          </cell>
        </row>
        <row r="1401">
          <cell r="C1401">
            <v>1008880</v>
          </cell>
        </row>
        <row r="1402">
          <cell r="C1402">
            <v>1011030</v>
          </cell>
        </row>
        <row r="1403">
          <cell r="C1403">
            <v>1011100</v>
          </cell>
        </row>
        <row r="1404">
          <cell r="C1404">
            <v>1010500</v>
          </cell>
        </row>
        <row r="1405">
          <cell r="C1405">
            <v>1008690</v>
          </cell>
        </row>
        <row r="1406">
          <cell r="C1406">
            <v>1005150</v>
          </cell>
        </row>
        <row r="1407">
          <cell r="C1407">
            <v>1011673</v>
          </cell>
        </row>
        <row r="1408">
          <cell r="C1408">
            <v>1007940</v>
          </cell>
        </row>
        <row r="1409">
          <cell r="C1409">
            <v>1008620</v>
          </cell>
        </row>
        <row r="1410">
          <cell r="C1410">
            <v>1011663</v>
          </cell>
        </row>
        <row r="1411">
          <cell r="C1411">
            <v>1011050</v>
          </cell>
        </row>
        <row r="1412">
          <cell r="C1412">
            <v>1011070</v>
          </cell>
        </row>
        <row r="1413">
          <cell r="C1413">
            <v>1011010</v>
          </cell>
        </row>
        <row r="1414">
          <cell r="C1414">
            <v>1011040</v>
          </cell>
        </row>
        <row r="1415">
          <cell r="C1415">
            <v>1010370</v>
          </cell>
        </row>
        <row r="1416">
          <cell r="C1416">
            <v>1011190</v>
          </cell>
        </row>
        <row r="1417">
          <cell r="C1417">
            <v>1006550</v>
          </cell>
        </row>
        <row r="1418">
          <cell r="C1418">
            <v>1006720</v>
          </cell>
        </row>
        <row r="1419">
          <cell r="C1419">
            <v>1005640</v>
          </cell>
        </row>
        <row r="1420">
          <cell r="C1420">
            <v>1005890</v>
          </cell>
        </row>
        <row r="1421">
          <cell r="C1421">
            <v>1003110</v>
          </cell>
        </row>
        <row r="1422">
          <cell r="C1422">
            <v>1004300</v>
          </cell>
        </row>
        <row r="1423">
          <cell r="C1423">
            <v>1011000</v>
          </cell>
        </row>
        <row r="1424">
          <cell r="C1424">
            <v>1010280</v>
          </cell>
        </row>
        <row r="1425">
          <cell r="C1425">
            <v>1010690</v>
          </cell>
        </row>
        <row r="1426">
          <cell r="C1426">
            <v>1010950</v>
          </cell>
        </row>
        <row r="1427">
          <cell r="C1427">
            <v>1010910</v>
          </cell>
        </row>
        <row r="1428">
          <cell r="C1428">
            <v>1010520</v>
          </cell>
        </row>
        <row r="1429">
          <cell r="C1429">
            <v>1006580</v>
          </cell>
        </row>
        <row r="1430">
          <cell r="C1430">
            <v>1005540</v>
          </cell>
        </row>
        <row r="1431">
          <cell r="C1431">
            <v>1010360</v>
          </cell>
        </row>
        <row r="1432">
          <cell r="C1432">
            <v>1010660</v>
          </cell>
        </row>
        <row r="1433">
          <cell r="C1433">
            <v>1010940</v>
          </cell>
        </row>
        <row r="1434">
          <cell r="C1434">
            <v>1010560</v>
          </cell>
        </row>
        <row r="1435">
          <cell r="C1435">
            <v>1010210</v>
          </cell>
        </row>
        <row r="1436">
          <cell r="C1436">
            <v>1011230</v>
          </cell>
        </row>
        <row r="1437">
          <cell r="C1437">
            <v>1010960</v>
          </cell>
        </row>
        <row r="1438">
          <cell r="C1438">
            <v>1010590</v>
          </cell>
        </row>
        <row r="1439">
          <cell r="C1439">
            <v>1010470</v>
          </cell>
        </row>
        <row r="1440">
          <cell r="C1440">
            <v>1010400</v>
          </cell>
        </row>
        <row r="1441">
          <cell r="C1441">
            <v>1011060</v>
          </cell>
        </row>
        <row r="1442">
          <cell r="C1442">
            <v>1010530</v>
          </cell>
        </row>
        <row r="1443">
          <cell r="C1443">
            <v>1012590</v>
          </cell>
        </row>
        <row r="1444">
          <cell r="C1444">
            <v>1012440</v>
          </cell>
        </row>
        <row r="1445">
          <cell r="C1445">
            <v>1012570</v>
          </cell>
        </row>
        <row r="1446">
          <cell r="C1446">
            <v>1012560</v>
          </cell>
        </row>
        <row r="1447">
          <cell r="C1447">
            <v>1012520</v>
          </cell>
        </row>
        <row r="1448">
          <cell r="C1448">
            <v>1012540</v>
          </cell>
        </row>
        <row r="1449">
          <cell r="C1449">
            <v>1012550</v>
          </cell>
        </row>
        <row r="1450">
          <cell r="C1450">
            <v>1012530</v>
          </cell>
        </row>
        <row r="1451">
          <cell r="C1451">
            <v>1012420</v>
          </cell>
        </row>
        <row r="1452">
          <cell r="C1452">
            <v>1012580</v>
          </cell>
        </row>
        <row r="1453">
          <cell r="C1453">
            <v>1012610</v>
          </cell>
        </row>
        <row r="1454">
          <cell r="C1454">
            <v>1012660</v>
          </cell>
        </row>
        <row r="1455">
          <cell r="C1455">
            <v>1012490</v>
          </cell>
        </row>
        <row r="1456">
          <cell r="C1456">
            <v>1012480</v>
          </cell>
        </row>
        <row r="1457">
          <cell r="C1457">
            <v>1012510</v>
          </cell>
        </row>
        <row r="1458">
          <cell r="C1458">
            <v>1012750</v>
          </cell>
        </row>
        <row r="1459">
          <cell r="C1459">
            <v>1012650</v>
          </cell>
        </row>
        <row r="1460">
          <cell r="C1460">
            <v>1012620</v>
          </cell>
        </row>
        <row r="1461">
          <cell r="C1461">
            <v>1012630</v>
          </cell>
        </row>
        <row r="1462">
          <cell r="C1462">
            <v>1012640</v>
          </cell>
        </row>
        <row r="1463">
          <cell r="C1463">
            <v>1012470</v>
          </cell>
        </row>
        <row r="1464">
          <cell r="C1464">
            <v>1012450</v>
          </cell>
        </row>
        <row r="1465">
          <cell r="C1465">
            <v>1012600</v>
          </cell>
        </row>
        <row r="1466">
          <cell r="C1466">
            <v>1012430</v>
          </cell>
        </row>
        <row r="1467">
          <cell r="C1467">
            <v>1012460</v>
          </cell>
        </row>
        <row r="1468">
          <cell r="C1468">
            <v>1012500</v>
          </cell>
        </row>
        <row r="1469">
          <cell r="C1469">
            <v>1002769</v>
          </cell>
        </row>
        <row r="1470">
          <cell r="C1470">
            <v>1010800</v>
          </cell>
        </row>
        <row r="1471">
          <cell r="C1471">
            <v>1010600</v>
          </cell>
        </row>
        <row r="1472">
          <cell r="C1472">
            <v>1012020</v>
          </cell>
        </row>
        <row r="1473">
          <cell r="C1473">
            <v>1010340</v>
          </cell>
        </row>
        <row r="1474">
          <cell r="C1474">
            <v>1010850</v>
          </cell>
        </row>
        <row r="1475">
          <cell r="C1475">
            <v>1010450</v>
          </cell>
        </row>
        <row r="1476">
          <cell r="C1476">
            <v>1010740</v>
          </cell>
        </row>
        <row r="1477">
          <cell r="C1477">
            <v>1010780</v>
          </cell>
        </row>
        <row r="1478">
          <cell r="C1478">
            <v>1011120</v>
          </cell>
        </row>
        <row r="1479">
          <cell r="C1479">
            <v>1010510</v>
          </cell>
        </row>
        <row r="1480">
          <cell r="C1480">
            <v>1010310</v>
          </cell>
        </row>
        <row r="1481">
          <cell r="C1481">
            <v>1010750</v>
          </cell>
        </row>
        <row r="1482">
          <cell r="C1482">
            <v>1011250</v>
          </cell>
        </row>
        <row r="1483">
          <cell r="C1483">
            <v>1010550</v>
          </cell>
        </row>
        <row r="1484">
          <cell r="C1484">
            <v>1010630</v>
          </cell>
        </row>
        <row r="1485">
          <cell r="C1485">
            <v>1010240</v>
          </cell>
        </row>
        <row r="1486">
          <cell r="C1486">
            <v>1010230</v>
          </cell>
        </row>
        <row r="1487">
          <cell r="C1487">
            <v>1010680</v>
          </cell>
        </row>
        <row r="1488">
          <cell r="C1488">
            <v>1010930</v>
          </cell>
        </row>
        <row r="1489">
          <cell r="C1489">
            <v>1011220</v>
          </cell>
        </row>
        <row r="1490">
          <cell r="C1490">
            <v>1010610</v>
          </cell>
        </row>
        <row r="1491">
          <cell r="C1491">
            <v>1011080</v>
          </cell>
        </row>
        <row r="1492">
          <cell r="C1492">
            <v>1010290</v>
          </cell>
        </row>
        <row r="1493">
          <cell r="C1493">
            <v>1010380</v>
          </cell>
        </row>
        <row r="1494">
          <cell r="C1494">
            <v>1002563</v>
          </cell>
        </row>
        <row r="1495">
          <cell r="C1495">
            <v>1010330</v>
          </cell>
        </row>
        <row r="1496">
          <cell r="C1496">
            <v>1011200</v>
          </cell>
        </row>
        <row r="1497">
          <cell r="C1497">
            <v>1010970</v>
          </cell>
        </row>
        <row r="1498">
          <cell r="C1498">
            <v>1010250</v>
          </cell>
        </row>
        <row r="1499">
          <cell r="C1499">
            <v>1010480</v>
          </cell>
        </row>
        <row r="1500">
          <cell r="C1500">
            <v>1010360</v>
          </cell>
        </row>
        <row r="1501">
          <cell r="C1501">
            <v>1011070</v>
          </cell>
        </row>
        <row r="1502">
          <cell r="C1502">
            <v>1010470</v>
          </cell>
        </row>
        <row r="1503">
          <cell r="C1503">
            <v>1010660</v>
          </cell>
        </row>
        <row r="1504">
          <cell r="C1504">
            <v>1011190</v>
          </cell>
        </row>
        <row r="1505">
          <cell r="C1505">
            <v>1010370</v>
          </cell>
        </row>
        <row r="1506">
          <cell r="C1506">
            <v>1010210</v>
          </cell>
        </row>
        <row r="1507">
          <cell r="C1507">
            <v>1011010</v>
          </cell>
        </row>
        <row r="1508">
          <cell r="C1508">
            <v>1011060</v>
          </cell>
        </row>
        <row r="1509">
          <cell r="C1509">
            <v>1010940</v>
          </cell>
        </row>
        <row r="1510">
          <cell r="C1510">
            <v>1010280</v>
          </cell>
        </row>
        <row r="1511">
          <cell r="C1511">
            <v>1010950</v>
          </cell>
        </row>
        <row r="1512">
          <cell r="C1512">
            <v>1010520</v>
          </cell>
        </row>
        <row r="1513">
          <cell r="C1513">
            <v>1010960</v>
          </cell>
        </row>
        <row r="1514">
          <cell r="C1514">
            <v>1011000</v>
          </cell>
        </row>
        <row r="1515">
          <cell r="C1515">
            <v>1010920</v>
          </cell>
        </row>
        <row r="1516">
          <cell r="C1516">
            <v>1010670</v>
          </cell>
        </row>
        <row r="1517">
          <cell r="C1517">
            <v>1010690</v>
          </cell>
        </row>
        <row r="1518">
          <cell r="C1518">
            <v>1011100</v>
          </cell>
        </row>
        <row r="1519">
          <cell r="C1519">
            <v>1010500</v>
          </cell>
        </row>
        <row r="1520">
          <cell r="C1520">
            <v>1011230</v>
          </cell>
        </row>
        <row r="1521">
          <cell r="C1521">
            <v>1010590</v>
          </cell>
        </row>
        <row r="1522">
          <cell r="C1522">
            <v>1011050</v>
          </cell>
        </row>
        <row r="1523">
          <cell r="C1523">
            <v>1010530</v>
          </cell>
        </row>
        <row r="1524">
          <cell r="C1524">
            <v>1010910</v>
          </cell>
        </row>
        <row r="1525">
          <cell r="C1525">
            <v>1011030</v>
          </cell>
        </row>
        <row r="1526">
          <cell r="C1526">
            <v>1010880</v>
          </cell>
        </row>
        <row r="1527">
          <cell r="C1527">
            <v>1011090</v>
          </cell>
        </row>
        <row r="1528">
          <cell r="C1528">
            <v>1011180</v>
          </cell>
        </row>
        <row r="1529">
          <cell r="C1529">
            <v>1010560</v>
          </cell>
        </row>
        <row r="1530">
          <cell r="C1530">
            <v>1010400</v>
          </cell>
        </row>
        <row r="1531">
          <cell r="C1531">
            <v>1011040</v>
          </cell>
        </row>
        <row r="1532">
          <cell r="C1532">
            <v>1003790</v>
          </cell>
        </row>
        <row r="1533">
          <cell r="C1533">
            <v>1003550</v>
          </cell>
        </row>
        <row r="1534">
          <cell r="C1534">
            <v>1003490</v>
          </cell>
        </row>
        <row r="1535">
          <cell r="C1535">
            <v>1003380</v>
          </cell>
        </row>
        <row r="1536">
          <cell r="C1536">
            <v>1003370</v>
          </cell>
        </row>
        <row r="1537">
          <cell r="C1537">
            <v>1009060</v>
          </cell>
        </row>
        <row r="1538">
          <cell r="C1538">
            <v>1008820</v>
          </cell>
        </row>
        <row r="1539">
          <cell r="C1539">
            <v>1008900</v>
          </cell>
        </row>
        <row r="1540">
          <cell r="C1540">
            <v>1008950</v>
          </cell>
        </row>
        <row r="1541">
          <cell r="C1541">
            <v>1002830</v>
          </cell>
        </row>
        <row r="1542">
          <cell r="C1542">
            <v>1002400</v>
          </cell>
        </row>
        <row r="1543">
          <cell r="C1543">
            <v>1005220</v>
          </cell>
        </row>
        <row r="1544">
          <cell r="C1544">
            <v>1005400</v>
          </cell>
        </row>
        <row r="1545">
          <cell r="C1545">
            <v>1003450</v>
          </cell>
        </row>
        <row r="1546">
          <cell r="C1546">
            <v>1003740</v>
          </cell>
        </row>
        <row r="1547">
          <cell r="C1547">
            <v>1003500</v>
          </cell>
        </row>
        <row r="1548">
          <cell r="C1548">
            <v>1008710</v>
          </cell>
        </row>
        <row r="1549">
          <cell r="C1549">
            <v>1</v>
          </cell>
        </row>
        <row r="1550">
          <cell r="C1550">
            <v>1001760</v>
          </cell>
        </row>
        <row r="1551">
          <cell r="C1551">
            <v>1003590</v>
          </cell>
        </row>
        <row r="1552">
          <cell r="C1552">
            <v>1003770</v>
          </cell>
        </row>
        <row r="1553">
          <cell r="C1553">
            <v>1003400</v>
          </cell>
        </row>
        <row r="1554">
          <cell r="C1554">
            <v>1004310</v>
          </cell>
        </row>
        <row r="1555">
          <cell r="C1555">
            <v>1003430</v>
          </cell>
        </row>
        <row r="1556">
          <cell r="C1556">
            <v>1008750</v>
          </cell>
        </row>
        <row r="1557">
          <cell r="C1557">
            <v>1012350</v>
          </cell>
        </row>
        <row r="1558">
          <cell r="C1558">
            <v>1012700</v>
          </cell>
        </row>
        <row r="1559">
          <cell r="C1559">
            <v>1012320</v>
          </cell>
        </row>
        <row r="1560">
          <cell r="C1560">
            <v>1012300</v>
          </cell>
        </row>
        <row r="1561">
          <cell r="C1561">
            <v>1012290</v>
          </cell>
        </row>
        <row r="1562">
          <cell r="C1562">
            <v>1012340</v>
          </cell>
        </row>
        <row r="1563">
          <cell r="C1563">
            <v>1012690</v>
          </cell>
        </row>
        <row r="1564">
          <cell r="C1564">
            <v>1012720</v>
          </cell>
        </row>
        <row r="1565">
          <cell r="C1565">
            <v>1012310</v>
          </cell>
        </row>
        <row r="1566">
          <cell r="C1566">
            <v>1012390</v>
          </cell>
        </row>
        <row r="1567">
          <cell r="C1567">
            <v>1012380</v>
          </cell>
        </row>
        <row r="1568">
          <cell r="C1568">
            <v>1012400</v>
          </cell>
        </row>
        <row r="1569">
          <cell r="C1569">
            <v>1012280</v>
          </cell>
        </row>
        <row r="1570">
          <cell r="C1570">
            <v>1012270</v>
          </cell>
        </row>
        <row r="1571">
          <cell r="C1571">
            <v>1012330</v>
          </cell>
        </row>
        <row r="1572">
          <cell r="C1572">
            <v>1012410</v>
          </cell>
        </row>
        <row r="1573">
          <cell r="C1573">
            <v>1003020</v>
          </cell>
        </row>
        <row r="1574">
          <cell r="C1574">
            <v>1003280</v>
          </cell>
        </row>
        <row r="1575">
          <cell r="C1575">
            <v>1012780</v>
          </cell>
        </row>
        <row r="1576">
          <cell r="C1576">
            <v>1012370</v>
          </cell>
        </row>
        <row r="1577">
          <cell r="C1577">
            <v>1012680</v>
          </cell>
        </row>
        <row r="1578">
          <cell r="C1578">
            <v>1012740</v>
          </cell>
        </row>
        <row r="1579">
          <cell r="C1579">
            <v>1012730</v>
          </cell>
        </row>
        <row r="1580">
          <cell r="C1580">
            <v>1012360</v>
          </cell>
        </row>
        <row r="1581">
          <cell r="C1581">
            <v>1012670</v>
          </cell>
        </row>
        <row r="1582">
          <cell r="C1582">
            <v>1012710</v>
          </cell>
        </row>
        <row r="1583">
          <cell r="C1583">
            <v>1008860</v>
          </cell>
        </row>
        <row r="1584">
          <cell r="C1584">
            <v>1005290</v>
          </cell>
        </row>
        <row r="1585">
          <cell r="C1585">
            <v>1005260</v>
          </cell>
        </row>
        <row r="1586">
          <cell r="C1586">
            <v>1009080</v>
          </cell>
        </row>
        <row r="1587">
          <cell r="C1587">
            <v>1008270</v>
          </cell>
        </row>
        <row r="1588">
          <cell r="C1588">
            <v>1008200</v>
          </cell>
        </row>
        <row r="1589">
          <cell r="C1589">
            <v>1007910</v>
          </cell>
        </row>
        <row r="1590">
          <cell r="C1590">
            <v>1008590</v>
          </cell>
        </row>
        <row r="1591">
          <cell r="C1591">
            <v>1008870</v>
          </cell>
        </row>
        <row r="1592">
          <cell r="C1592">
            <v>1008440</v>
          </cell>
        </row>
        <row r="1593">
          <cell r="C1593">
            <v>1008160</v>
          </cell>
        </row>
        <row r="1594">
          <cell r="C1594">
            <v>1008040</v>
          </cell>
        </row>
        <row r="1595">
          <cell r="C1595">
            <v>1005330</v>
          </cell>
        </row>
        <row r="1596">
          <cell r="C1596">
            <v>1008640</v>
          </cell>
        </row>
        <row r="1597">
          <cell r="C1597">
            <v>1008700</v>
          </cell>
        </row>
        <row r="1598">
          <cell r="C1598">
            <v>1003733</v>
          </cell>
        </row>
        <row r="1599">
          <cell r="C1599">
            <v>1008460</v>
          </cell>
        </row>
        <row r="1600">
          <cell r="C1600">
            <v>1008830</v>
          </cell>
        </row>
        <row r="1601">
          <cell r="C1601">
            <v>1009090</v>
          </cell>
        </row>
        <row r="1602">
          <cell r="C1602">
            <v>1008890</v>
          </cell>
        </row>
        <row r="1603">
          <cell r="C1603">
            <v>1005470</v>
          </cell>
        </row>
        <row r="1604">
          <cell r="C1604">
            <v>1005023</v>
          </cell>
        </row>
        <row r="1605">
          <cell r="C1605">
            <v>1007970</v>
          </cell>
        </row>
        <row r="1606">
          <cell r="C1606">
            <v>1003460</v>
          </cell>
        </row>
        <row r="1607">
          <cell r="C1607">
            <v>1003650</v>
          </cell>
        </row>
        <row r="1608">
          <cell r="C1608">
            <v>1003780</v>
          </cell>
        </row>
        <row r="1609">
          <cell r="C1609">
            <v>1009750</v>
          </cell>
        </row>
        <row r="1610">
          <cell r="C1610">
            <v>1009790</v>
          </cell>
        </row>
        <row r="1611">
          <cell r="C1611">
            <v>1009380</v>
          </cell>
        </row>
        <row r="1612">
          <cell r="C1612">
            <v>1003570</v>
          </cell>
        </row>
        <row r="1613">
          <cell r="C1613">
            <v>1003510</v>
          </cell>
        </row>
        <row r="1614">
          <cell r="C1614">
            <v>1003420</v>
          </cell>
        </row>
        <row r="1615">
          <cell r="C1615">
            <v>1003440</v>
          </cell>
        </row>
        <row r="1616">
          <cell r="C1616">
            <v>1003410</v>
          </cell>
        </row>
        <row r="1617">
          <cell r="C1617">
            <v>1004380</v>
          </cell>
        </row>
        <row r="1618">
          <cell r="C1618">
            <v>1003530</v>
          </cell>
        </row>
        <row r="1619">
          <cell r="C1619">
            <v>1003760</v>
          </cell>
        </row>
        <row r="1620">
          <cell r="C1620">
            <v>1003580</v>
          </cell>
        </row>
        <row r="1621">
          <cell r="C1621">
            <v>1003540</v>
          </cell>
        </row>
        <row r="1622">
          <cell r="C1622">
            <v>1003480</v>
          </cell>
        </row>
        <row r="1623">
          <cell r="C1623">
            <v>1002820</v>
          </cell>
        </row>
        <row r="1624">
          <cell r="C1624">
            <v>1002920</v>
          </cell>
        </row>
        <row r="1625">
          <cell r="C1625">
            <v>1012400</v>
          </cell>
        </row>
        <row r="1626">
          <cell r="C1626">
            <v>1002430</v>
          </cell>
        </row>
        <row r="1627">
          <cell r="C1627">
            <v>1002510</v>
          </cell>
        </row>
        <row r="1628">
          <cell r="C1628">
            <v>1012690</v>
          </cell>
        </row>
        <row r="1629">
          <cell r="C1629">
            <v>1012680</v>
          </cell>
        </row>
        <row r="1630">
          <cell r="C1630">
            <v>1012780</v>
          </cell>
        </row>
        <row r="1631">
          <cell r="C1631">
            <v>1012380</v>
          </cell>
        </row>
        <row r="1632">
          <cell r="C1632">
            <v>1012390</v>
          </cell>
        </row>
        <row r="1633">
          <cell r="C1633">
            <v>1012710</v>
          </cell>
        </row>
        <row r="1634">
          <cell r="C1634">
            <v>1012410</v>
          </cell>
        </row>
        <row r="1635">
          <cell r="C1635">
            <v>1012740</v>
          </cell>
        </row>
        <row r="1636">
          <cell r="C1636">
            <v>1003733</v>
          </cell>
        </row>
        <row r="1637">
          <cell r="C1637">
            <v>1005023</v>
          </cell>
        </row>
        <row r="1638">
          <cell r="C1638">
            <v>1005380</v>
          </cell>
        </row>
        <row r="1639">
          <cell r="C1639">
            <v>1012730</v>
          </cell>
        </row>
        <row r="1640">
          <cell r="C1640">
            <v>1012670</v>
          </cell>
        </row>
        <row r="1641">
          <cell r="C1641">
            <v>1002950</v>
          </cell>
        </row>
        <row r="1642">
          <cell r="C1642">
            <v>1001800</v>
          </cell>
        </row>
        <row r="1643">
          <cell r="C1643">
            <v>1002420</v>
          </cell>
        </row>
        <row r="1644">
          <cell r="C1644">
            <v>1003210</v>
          </cell>
        </row>
        <row r="1645">
          <cell r="C1645">
            <v>1001850</v>
          </cell>
        </row>
        <row r="1646">
          <cell r="C1646">
            <v>1002700</v>
          </cell>
        </row>
        <row r="1647">
          <cell r="C1647">
            <v>1002670</v>
          </cell>
        </row>
        <row r="1648">
          <cell r="C1648">
            <v>1012720</v>
          </cell>
        </row>
        <row r="1649">
          <cell r="C1649">
            <v>1012700</v>
          </cell>
        </row>
        <row r="1650">
          <cell r="C1650">
            <v>1002500</v>
          </cell>
        </row>
        <row r="1651">
          <cell r="C1651">
            <v>1007429</v>
          </cell>
        </row>
        <row r="1652">
          <cell r="C1652">
            <v>1004779</v>
          </cell>
        </row>
        <row r="1653">
          <cell r="C1653">
            <v>1009359</v>
          </cell>
        </row>
        <row r="1654">
          <cell r="C1654">
            <v>1009349</v>
          </cell>
        </row>
        <row r="1655">
          <cell r="C1655">
            <v>1004221</v>
          </cell>
        </row>
        <row r="1656">
          <cell r="C1656">
            <v>1007459</v>
          </cell>
        </row>
        <row r="1657">
          <cell r="C1657">
            <v>1010059</v>
          </cell>
        </row>
        <row r="1658">
          <cell r="C1658">
            <v>1007129</v>
          </cell>
        </row>
        <row r="1659">
          <cell r="C1659">
            <v>1010129</v>
          </cell>
        </row>
        <row r="1660">
          <cell r="C1660">
            <v>1011289</v>
          </cell>
        </row>
        <row r="1661">
          <cell r="C1661">
            <v>1004599</v>
          </cell>
        </row>
        <row r="1662">
          <cell r="C1662">
            <v>1007112</v>
          </cell>
        </row>
        <row r="1663">
          <cell r="C1663">
            <v>1012111</v>
          </cell>
        </row>
        <row r="1664">
          <cell r="C1664">
            <v>1010169</v>
          </cell>
        </row>
        <row r="1665">
          <cell r="C1665">
            <v>1007621</v>
          </cell>
        </row>
        <row r="1666">
          <cell r="C1666">
            <v>1011589</v>
          </cell>
        </row>
        <row r="1667">
          <cell r="C1667">
            <v>1005049</v>
          </cell>
        </row>
        <row r="1668">
          <cell r="C1668">
            <v>1004911</v>
          </cell>
        </row>
        <row r="1669">
          <cell r="C1669">
            <v>1006811</v>
          </cell>
        </row>
        <row r="1670">
          <cell r="C1670">
            <v>1004121</v>
          </cell>
        </row>
        <row r="1671">
          <cell r="C1671">
            <v>1004521</v>
          </cell>
        </row>
        <row r="1672">
          <cell r="C1672">
            <v>1002724</v>
          </cell>
        </row>
        <row r="1673">
          <cell r="C1673">
            <v>1003881</v>
          </cell>
        </row>
        <row r="1674">
          <cell r="C1674">
            <v>1001081</v>
          </cell>
        </row>
        <row r="1675">
          <cell r="C1675">
            <v>1001121</v>
          </cell>
        </row>
        <row r="1676">
          <cell r="C1676">
            <v>1007611</v>
          </cell>
        </row>
        <row r="1677">
          <cell r="C1677">
            <v>1005031</v>
          </cell>
        </row>
        <row r="1678">
          <cell r="C1678">
            <v>1004741</v>
          </cell>
        </row>
        <row r="1679">
          <cell r="C1679">
            <v>1011874</v>
          </cell>
        </row>
        <row r="1680">
          <cell r="C1680">
            <v>1003961</v>
          </cell>
        </row>
        <row r="1681">
          <cell r="C1681">
            <v>1003941</v>
          </cell>
        </row>
        <row r="1682">
          <cell r="C1682">
            <v>1006981</v>
          </cell>
        </row>
        <row r="1683">
          <cell r="C1683">
            <v>1010470</v>
          </cell>
        </row>
        <row r="1684">
          <cell r="C1684">
            <v>1010360</v>
          </cell>
        </row>
        <row r="1685">
          <cell r="C1685">
            <v>1010560</v>
          </cell>
        </row>
        <row r="1686">
          <cell r="C1686">
            <v>1011230</v>
          </cell>
        </row>
        <row r="1687">
          <cell r="C1687">
            <v>1011040</v>
          </cell>
        </row>
        <row r="1688">
          <cell r="C1688">
            <v>1011010</v>
          </cell>
        </row>
        <row r="1689">
          <cell r="C1689">
            <v>1011190</v>
          </cell>
        </row>
        <row r="1690">
          <cell r="C1690">
            <v>1010370</v>
          </cell>
        </row>
        <row r="1691">
          <cell r="C1691">
            <v>1010660</v>
          </cell>
        </row>
        <row r="1692">
          <cell r="C1692">
            <v>1011050</v>
          </cell>
        </row>
        <row r="1693">
          <cell r="C1693">
            <v>1010210</v>
          </cell>
        </row>
        <row r="1694">
          <cell r="C1694">
            <v>1010690</v>
          </cell>
        </row>
        <row r="1695">
          <cell r="C1695">
            <v>1010520</v>
          </cell>
        </row>
        <row r="1696">
          <cell r="C1696">
            <v>1010590</v>
          </cell>
        </row>
        <row r="1697">
          <cell r="C1697">
            <v>1010400</v>
          </cell>
        </row>
        <row r="1698">
          <cell r="C1698">
            <v>1010960</v>
          </cell>
        </row>
        <row r="1699">
          <cell r="C1699">
            <v>1010280</v>
          </cell>
        </row>
        <row r="1700">
          <cell r="C1700">
            <v>1011070</v>
          </cell>
        </row>
        <row r="1701">
          <cell r="C1701">
            <v>1010530</v>
          </cell>
        </row>
        <row r="1702">
          <cell r="C1702">
            <v>1010950</v>
          </cell>
        </row>
        <row r="1703">
          <cell r="C1703">
            <v>1011000</v>
          </cell>
        </row>
        <row r="1704">
          <cell r="C1704">
            <v>1010910</v>
          </cell>
        </row>
        <row r="1705">
          <cell r="C1705">
            <v>1010940</v>
          </cell>
        </row>
        <row r="1706">
          <cell r="C1706">
            <v>1011060</v>
          </cell>
        </row>
        <row r="1707">
          <cell r="C1707">
            <v>1001680</v>
          </cell>
        </row>
        <row r="1708">
          <cell r="C1708">
            <v>1001660</v>
          </cell>
        </row>
        <row r="1709">
          <cell r="C1709">
            <v>1008760</v>
          </cell>
        </row>
        <row r="1710">
          <cell r="C1710">
            <v>1005570</v>
          </cell>
        </row>
        <row r="1711">
          <cell r="C1711">
            <v>1005730</v>
          </cell>
        </row>
        <row r="1712">
          <cell r="C1712">
            <v>1006030</v>
          </cell>
        </row>
        <row r="1713">
          <cell r="C1713">
            <v>1008690</v>
          </cell>
        </row>
        <row r="1714">
          <cell r="C1714">
            <v>1007820</v>
          </cell>
        </row>
        <row r="1715">
          <cell r="C1715">
            <v>1008170</v>
          </cell>
        </row>
        <row r="1716">
          <cell r="C1716">
            <v>1008770</v>
          </cell>
        </row>
        <row r="1717">
          <cell r="C1717">
            <v>1005060</v>
          </cell>
        </row>
        <row r="1718">
          <cell r="C1718">
            <v>1008220</v>
          </cell>
        </row>
        <row r="1719">
          <cell r="C1719">
            <v>1008930</v>
          </cell>
        </row>
        <row r="1720">
          <cell r="C1720">
            <v>1005480</v>
          </cell>
        </row>
        <row r="1721">
          <cell r="C1721">
            <v>1005370</v>
          </cell>
        </row>
        <row r="1722">
          <cell r="C1722">
            <v>1005430</v>
          </cell>
        </row>
        <row r="1723">
          <cell r="C1723">
            <v>1011340</v>
          </cell>
        </row>
        <row r="1724">
          <cell r="C1724">
            <v>1007900</v>
          </cell>
        </row>
        <row r="1725">
          <cell r="C1725">
            <v>1011370</v>
          </cell>
        </row>
        <row r="1726">
          <cell r="C1726">
            <v>1008290</v>
          </cell>
        </row>
        <row r="1727">
          <cell r="C1727">
            <v>1007770</v>
          </cell>
        </row>
        <row r="1728">
          <cell r="C1728">
            <v>1005250</v>
          </cell>
        </row>
        <row r="1729">
          <cell r="C1729">
            <v>1002790</v>
          </cell>
        </row>
        <row r="1730">
          <cell r="C1730">
            <v>1002680</v>
          </cell>
        </row>
        <row r="1731">
          <cell r="C1731">
            <v>1005150</v>
          </cell>
        </row>
        <row r="1732">
          <cell r="C1732">
            <v>1008880</v>
          </cell>
        </row>
        <row r="1733">
          <cell r="C1733">
            <v>1005180</v>
          </cell>
        </row>
        <row r="1734">
          <cell r="C1734">
            <v>1007890</v>
          </cell>
        </row>
        <row r="1735">
          <cell r="C1735">
            <v>1011410</v>
          </cell>
        </row>
        <row r="1736">
          <cell r="C1736">
            <v>1005140</v>
          </cell>
        </row>
        <row r="1737">
          <cell r="C1737">
            <v>1007940</v>
          </cell>
        </row>
        <row r="1738">
          <cell r="C1738">
            <v>1008990</v>
          </cell>
        </row>
        <row r="1739">
          <cell r="C1739">
            <v>1004599</v>
          </cell>
        </row>
        <row r="1740">
          <cell r="C1740">
            <v>1004901</v>
          </cell>
        </row>
        <row r="1741">
          <cell r="C1741">
            <v>1006811</v>
          </cell>
        </row>
        <row r="1742">
          <cell r="C1742">
            <v>1002339</v>
          </cell>
        </row>
        <row r="1743">
          <cell r="C1743">
            <v>1006839</v>
          </cell>
        </row>
        <row r="1744">
          <cell r="C1744">
            <v>1010069</v>
          </cell>
        </row>
        <row r="1745">
          <cell r="C1745">
            <v>1006859</v>
          </cell>
        </row>
        <row r="1746">
          <cell r="C1746">
            <v>1012991</v>
          </cell>
        </row>
        <row r="1747">
          <cell r="C1747">
            <v>1005031</v>
          </cell>
        </row>
        <row r="1748">
          <cell r="C1748">
            <v>1004911</v>
          </cell>
        </row>
        <row r="1749">
          <cell r="C1749">
            <v>1004221</v>
          </cell>
        </row>
        <row r="1750">
          <cell r="C1750">
            <v>1004121</v>
          </cell>
        </row>
        <row r="1751">
          <cell r="C1751">
            <v>1004641</v>
          </cell>
        </row>
        <row r="1752">
          <cell r="C1752">
            <v>1004151</v>
          </cell>
        </row>
        <row r="1753">
          <cell r="C1753">
            <v>1001161</v>
          </cell>
        </row>
        <row r="1754">
          <cell r="C1754">
            <v>1012809</v>
          </cell>
        </row>
        <row r="1755">
          <cell r="C1755">
            <v>1009359</v>
          </cell>
        </row>
        <row r="1756">
          <cell r="C1756">
            <v>1011289</v>
          </cell>
        </row>
        <row r="1757">
          <cell r="C1757">
            <v>1003881</v>
          </cell>
        </row>
        <row r="1758">
          <cell r="C1758">
            <v>1002211</v>
          </cell>
        </row>
        <row r="1759">
          <cell r="C1759">
            <v>1004741</v>
          </cell>
        </row>
        <row r="1760">
          <cell r="C1760">
            <v>1007611</v>
          </cell>
        </row>
        <row r="1761">
          <cell r="C1761">
            <v>1002261</v>
          </cell>
        </row>
        <row r="1762">
          <cell r="C1762">
            <v>1004849</v>
          </cell>
        </row>
        <row r="1763">
          <cell r="C1763">
            <v>1007429</v>
          </cell>
        </row>
        <row r="1764">
          <cell r="C1764">
            <v>1004779</v>
          </cell>
        </row>
        <row r="1765">
          <cell r="C1765">
            <v>1006130</v>
          </cell>
        </row>
        <row r="1766">
          <cell r="C1766">
            <v>1006730</v>
          </cell>
        </row>
        <row r="1767">
          <cell r="C1767">
            <v>1006630</v>
          </cell>
        </row>
        <row r="1768">
          <cell r="C1768">
            <v>1005610</v>
          </cell>
        </row>
        <row r="1769">
          <cell r="C1769">
            <v>1006610</v>
          </cell>
        </row>
        <row r="1770">
          <cell r="C1770">
            <v>1006780</v>
          </cell>
        </row>
        <row r="1771">
          <cell r="C1771">
            <v>1005970</v>
          </cell>
        </row>
        <row r="1772">
          <cell r="C1772">
            <v>1006300</v>
          </cell>
        </row>
        <row r="1773">
          <cell r="C1773">
            <v>1005950</v>
          </cell>
        </row>
        <row r="1774">
          <cell r="C1774">
            <v>1006200</v>
          </cell>
        </row>
        <row r="1775">
          <cell r="C1775">
            <v>1006150</v>
          </cell>
        </row>
        <row r="1776">
          <cell r="C1776">
            <v>1008390</v>
          </cell>
        </row>
        <row r="1777">
          <cell r="C1777">
            <v>1006660</v>
          </cell>
        </row>
        <row r="1778">
          <cell r="C1778">
            <v>1008650</v>
          </cell>
        </row>
        <row r="1779">
          <cell r="C1779">
            <v>1011723</v>
          </cell>
        </row>
        <row r="1780">
          <cell r="C1780">
            <v>1008850</v>
          </cell>
        </row>
        <row r="1781">
          <cell r="C1781">
            <v>1007720</v>
          </cell>
        </row>
        <row r="1782">
          <cell r="C1782">
            <v>1008260</v>
          </cell>
        </row>
        <row r="1783">
          <cell r="C1783">
            <v>1008920</v>
          </cell>
        </row>
        <row r="1784">
          <cell r="C1784">
            <v>1008350</v>
          </cell>
        </row>
        <row r="1785">
          <cell r="C1785">
            <v>1004373</v>
          </cell>
        </row>
        <row r="1786">
          <cell r="C1786">
            <v>1</v>
          </cell>
        </row>
        <row r="1787">
          <cell r="C1787">
            <v>1001174</v>
          </cell>
        </row>
        <row r="1788">
          <cell r="C1788">
            <v>1007621</v>
          </cell>
        </row>
        <row r="1789">
          <cell r="C1789">
            <v>1004881</v>
          </cell>
        </row>
        <row r="1790">
          <cell r="C1790">
            <v>1004951</v>
          </cell>
        </row>
        <row r="1791">
          <cell r="C1791">
            <v>1002724</v>
          </cell>
        </row>
        <row r="1792">
          <cell r="C1792">
            <v>1010059</v>
          </cell>
        </row>
        <row r="1793">
          <cell r="C1793">
            <v>1007459</v>
          </cell>
        </row>
        <row r="1794">
          <cell r="C1794">
            <v>1007129</v>
          </cell>
        </row>
        <row r="1795">
          <cell r="C1795">
            <v>1012874</v>
          </cell>
        </row>
        <row r="1796">
          <cell r="C1796">
            <v>1012189</v>
          </cell>
        </row>
        <row r="1797">
          <cell r="C1797">
            <v>1011611</v>
          </cell>
        </row>
        <row r="1798">
          <cell r="C1798">
            <v>1010129</v>
          </cell>
        </row>
        <row r="1799">
          <cell r="C1799">
            <v>1011601</v>
          </cell>
        </row>
        <row r="1800">
          <cell r="C1800">
            <v>1001151</v>
          </cell>
        </row>
        <row r="1801">
          <cell r="C1801">
            <v>1012111</v>
          </cell>
        </row>
        <row r="1802">
          <cell r="C1802">
            <v>1012109</v>
          </cell>
        </row>
        <row r="1803">
          <cell r="C1803">
            <v>1011874</v>
          </cell>
        </row>
        <row r="1804">
          <cell r="C1804">
            <v>1011589</v>
          </cell>
        </row>
        <row r="1805">
          <cell r="C1805">
            <v>1003941</v>
          </cell>
        </row>
        <row r="1806">
          <cell r="C1806">
            <v>1011451</v>
          </cell>
        </row>
        <row r="1807">
          <cell r="C1807">
            <v>1009349</v>
          </cell>
        </row>
        <row r="1808">
          <cell r="C1808">
            <v>1007419</v>
          </cell>
        </row>
        <row r="1809">
          <cell r="C1809">
            <v>1011529</v>
          </cell>
        </row>
        <row r="1810">
          <cell r="C1810">
            <v>1002361</v>
          </cell>
        </row>
        <row r="1811">
          <cell r="C1811">
            <v>1002351</v>
          </cell>
        </row>
        <row r="1812">
          <cell r="C1812">
            <v>1006869</v>
          </cell>
        </row>
        <row r="1813">
          <cell r="C1813">
            <v>1007169</v>
          </cell>
        </row>
        <row r="1814">
          <cell r="C1814">
            <v>1010710</v>
          </cell>
        </row>
        <row r="1815">
          <cell r="C1815">
            <v>1010860</v>
          </cell>
        </row>
        <row r="1816">
          <cell r="C1816">
            <v>1010990</v>
          </cell>
        </row>
        <row r="1817">
          <cell r="C1817">
            <v>1010640</v>
          </cell>
        </row>
        <row r="1818">
          <cell r="C1818">
            <v>1008420</v>
          </cell>
        </row>
        <row r="1819">
          <cell r="C1819">
            <v>1008670</v>
          </cell>
        </row>
        <row r="1820">
          <cell r="C1820">
            <v>1007760</v>
          </cell>
        </row>
        <row r="1821">
          <cell r="C1821">
            <v>1005160</v>
          </cell>
        </row>
        <row r="1822">
          <cell r="C1822">
            <v>1008540</v>
          </cell>
        </row>
        <row r="1823">
          <cell r="C1823">
            <v>1008430</v>
          </cell>
        </row>
        <row r="1824">
          <cell r="C1824">
            <v>1005340</v>
          </cell>
        </row>
        <row r="1825">
          <cell r="C1825">
            <v>1008570</v>
          </cell>
        </row>
        <row r="1826">
          <cell r="C1826">
            <v>1007149</v>
          </cell>
        </row>
        <row r="1827">
          <cell r="C1827">
            <v>1002313</v>
          </cell>
        </row>
        <row r="1828">
          <cell r="C1828">
            <v>1010440</v>
          </cell>
        </row>
        <row r="1829">
          <cell r="C1829">
            <v>1010570</v>
          </cell>
        </row>
        <row r="1830">
          <cell r="C1830">
            <v>1007790</v>
          </cell>
        </row>
        <row r="1831">
          <cell r="C1831">
            <v>1010350</v>
          </cell>
        </row>
        <row r="1832">
          <cell r="C1832">
            <v>1010770</v>
          </cell>
        </row>
        <row r="1833">
          <cell r="C1833">
            <v>1010200</v>
          </cell>
        </row>
        <row r="1834">
          <cell r="C1834">
            <v>1010420</v>
          </cell>
        </row>
        <row r="1835">
          <cell r="C1835">
            <v>1005180</v>
          </cell>
        </row>
        <row r="1836">
          <cell r="C1836">
            <v>1005480</v>
          </cell>
        </row>
        <row r="1837">
          <cell r="C1837">
            <v>1008990</v>
          </cell>
        </row>
        <row r="1838">
          <cell r="C1838">
            <v>1008930</v>
          </cell>
        </row>
        <row r="1839">
          <cell r="C1839">
            <v>1008760</v>
          </cell>
        </row>
        <row r="1840">
          <cell r="C1840">
            <v>1011410</v>
          </cell>
        </row>
        <row r="1841">
          <cell r="C1841">
            <v>1010900</v>
          </cell>
        </row>
        <row r="1842">
          <cell r="C1842">
            <v>1010620</v>
          </cell>
        </row>
        <row r="1843">
          <cell r="C1843">
            <v>1008940</v>
          </cell>
        </row>
        <row r="1844">
          <cell r="C1844">
            <v>1008130</v>
          </cell>
        </row>
        <row r="1845">
          <cell r="C1845">
            <v>1008110</v>
          </cell>
        </row>
        <row r="1846">
          <cell r="C1846">
            <v>1008910</v>
          </cell>
        </row>
        <row r="1847">
          <cell r="C1847">
            <v>1009020</v>
          </cell>
        </row>
        <row r="1848">
          <cell r="C1848">
            <v>1003931</v>
          </cell>
        </row>
        <row r="1849">
          <cell r="C1849">
            <v>1003981</v>
          </cell>
        </row>
        <row r="1850">
          <cell r="C1850">
            <v>1012111</v>
          </cell>
        </row>
        <row r="1851">
          <cell r="C1851">
            <v>1002301</v>
          </cell>
        </row>
        <row r="1852">
          <cell r="C1852">
            <v>1009349</v>
          </cell>
        </row>
        <row r="1853">
          <cell r="C1853">
            <v>1007621</v>
          </cell>
        </row>
        <row r="1854">
          <cell r="C1854">
            <v>1004881</v>
          </cell>
        </row>
        <row r="1855">
          <cell r="C1855">
            <v>1004181</v>
          </cell>
        </row>
        <row r="1856">
          <cell r="C1856">
            <v>1011499</v>
          </cell>
        </row>
        <row r="1857">
          <cell r="C1857">
            <v>1011589</v>
          </cell>
        </row>
        <row r="1858">
          <cell r="C1858">
            <v>1012189</v>
          </cell>
        </row>
        <row r="1859">
          <cell r="C1859">
            <v>1007249</v>
          </cell>
        </row>
        <row r="1860">
          <cell r="C1860">
            <v>1011809</v>
          </cell>
        </row>
        <row r="1861">
          <cell r="C1861">
            <v>1005049</v>
          </cell>
        </row>
        <row r="1862">
          <cell r="C1862">
            <v>1</v>
          </cell>
        </row>
        <row r="1863">
          <cell r="C1863">
            <v>1008530</v>
          </cell>
        </row>
        <row r="1864">
          <cell r="C1864">
            <v>1008800</v>
          </cell>
        </row>
        <row r="1865">
          <cell r="C1865">
            <v>1008470</v>
          </cell>
        </row>
        <row r="1866">
          <cell r="C1866">
            <v>1003180</v>
          </cell>
        </row>
        <row r="1867">
          <cell r="C1867">
            <v>1003250</v>
          </cell>
        </row>
        <row r="1868">
          <cell r="C1868">
            <v>1001730</v>
          </cell>
        </row>
        <row r="1869">
          <cell r="C1869">
            <v>1008400</v>
          </cell>
        </row>
        <row r="1870">
          <cell r="C1870">
            <v>1007860</v>
          </cell>
        </row>
        <row r="1871">
          <cell r="C1871">
            <v>1003260</v>
          </cell>
        </row>
        <row r="1872">
          <cell r="C1872">
            <v>1005720</v>
          </cell>
        </row>
        <row r="1873">
          <cell r="C1873">
            <v>1006060</v>
          </cell>
        </row>
        <row r="1874">
          <cell r="C1874">
            <v>1006600</v>
          </cell>
        </row>
        <row r="1875">
          <cell r="C1875">
            <v>1005930</v>
          </cell>
        </row>
        <row r="1876">
          <cell r="C1876">
            <v>1006220</v>
          </cell>
        </row>
        <row r="1877">
          <cell r="C1877">
            <v>1006350</v>
          </cell>
        </row>
        <row r="1878">
          <cell r="C1878">
            <v>1005070</v>
          </cell>
        </row>
        <row r="1879">
          <cell r="C1879">
            <v>1008020</v>
          </cell>
        </row>
        <row r="1880">
          <cell r="C1880">
            <v>1005200</v>
          </cell>
        </row>
        <row r="1881">
          <cell r="C1881">
            <v>1010750</v>
          </cell>
        </row>
        <row r="1882">
          <cell r="C1882">
            <v>1011250</v>
          </cell>
        </row>
        <row r="1883">
          <cell r="C1883">
            <v>1010310</v>
          </cell>
        </row>
        <row r="1884">
          <cell r="C1884">
            <v>1011200</v>
          </cell>
        </row>
        <row r="1885">
          <cell r="C1885">
            <v>1010380</v>
          </cell>
        </row>
        <row r="1886">
          <cell r="C1886">
            <v>1010550</v>
          </cell>
        </row>
        <row r="1887">
          <cell r="C1887">
            <v>1010970</v>
          </cell>
        </row>
        <row r="1888">
          <cell r="C1888">
            <v>1010800</v>
          </cell>
        </row>
        <row r="1889">
          <cell r="C1889">
            <v>1012070</v>
          </cell>
        </row>
        <row r="1890">
          <cell r="C1890">
            <v>1002869</v>
          </cell>
        </row>
        <row r="1891">
          <cell r="C1891">
            <v>1011569</v>
          </cell>
        </row>
        <row r="1892">
          <cell r="C1892">
            <v>1012790</v>
          </cell>
        </row>
        <row r="1893">
          <cell r="C1893">
            <v>1010740</v>
          </cell>
        </row>
        <row r="1894">
          <cell r="C1894">
            <v>1</v>
          </cell>
        </row>
        <row r="1895">
          <cell r="C1895">
            <v>1011723</v>
          </cell>
        </row>
        <row r="1896">
          <cell r="C1896">
            <v>1011743</v>
          </cell>
        </row>
        <row r="1897">
          <cell r="C1897">
            <v>1010290</v>
          </cell>
        </row>
        <row r="1898">
          <cell r="C1898">
            <v>1010600</v>
          </cell>
        </row>
        <row r="1899">
          <cell r="C1899">
            <v>1010340</v>
          </cell>
        </row>
        <row r="1900">
          <cell r="C1900">
            <v>1013040</v>
          </cell>
        </row>
        <row r="1901">
          <cell r="C1901">
            <v>1013020</v>
          </cell>
        </row>
        <row r="1902">
          <cell r="C1902">
            <v>1013030</v>
          </cell>
        </row>
        <row r="1903">
          <cell r="C1903">
            <v>1007239</v>
          </cell>
        </row>
        <row r="1904">
          <cell r="C1904">
            <v>1007049</v>
          </cell>
        </row>
        <row r="1905">
          <cell r="C1905">
            <v>1013160</v>
          </cell>
        </row>
        <row r="1906">
          <cell r="C1906">
            <v>1013170</v>
          </cell>
        </row>
        <row r="1907">
          <cell r="C1907">
            <v>1010650</v>
          </cell>
        </row>
        <row r="1908">
          <cell r="C1908">
            <v>1002430</v>
          </cell>
        </row>
        <row r="1909">
          <cell r="C1909">
            <v>1002510</v>
          </cell>
        </row>
        <row r="1910">
          <cell r="C1910">
            <v>1010260</v>
          </cell>
        </row>
        <row r="1911">
          <cell r="C1911">
            <v>1010410</v>
          </cell>
        </row>
        <row r="1912">
          <cell r="C1912">
            <v>1010840</v>
          </cell>
        </row>
        <row r="1913">
          <cell r="C1913">
            <v>1010760</v>
          </cell>
        </row>
        <row r="1914">
          <cell r="C1914">
            <v>1011210</v>
          </cell>
        </row>
        <row r="1915">
          <cell r="C1915">
            <v>1010270</v>
          </cell>
        </row>
        <row r="1916">
          <cell r="C1916">
            <v>1010700</v>
          </cell>
        </row>
        <row r="1917">
          <cell r="C1917">
            <v>1005190</v>
          </cell>
        </row>
        <row r="1918">
          <cell r="C1918">
            <v>1008230</v>
          </cell>
        </row>
        <row r="1919">
          <cell r="C1919">
            <v>1009030</v>
          </cell>
        </row>
        <row r="1920">
          <cell r="C1920">
            <v>1008210</v>
          </cell>
        </row>
        <row r="1921">
          <cell r="C1921">
            <v>1011400</v>
          </cell>
        </row>
        <row r="1922">
          <cell r="C1922">
            <v>1007880</v>
          </cell>
        </row>
        <row r="1923">
          <cell r="C1923">
            <v>1010580</v>
          </cell>
        </row>
        <row r="1924">
          <cell r="C1924">
            <v>1010820</v>
          </cell>
        </row>
        <row r="1925">
          <cell r="C1925">
            <v>1011170</v>
          </cell>
        </row>
        <row r="1926">
          <cell r="C1926">
            <v>1008520</v>
          </cell>
        </row>
        <row r="1927">
          <cell r="C1927">
            <v>1005210</v>
          </cell>
        </row>
        <row r="1928">
          <cell r="C1928">
            <v>1010300</v>
          </cell>
        </row>
        <row r="1929">
          <cell r="C1929">
            <v>1008480</v>
          </cell>
        </row>
        <row r="1930">
          <cell r="C1930">
            <v>1008120</v>
          </cell>
        </row>
        <row r="1931">
          <cell r="C1931">
            <v>1011020</v>
          </cell>
        </row>
        <row r="1932">
          <cell r="C1932">
            <v>1011723</v>
          </cell>
        </row>
        <row r="1933">
          <cell r="C1933">
            <v>1010330</v>
          </cell>
        </row>
        <row r="1934">
          <cell r="C1934">
            <v>1010630</v>
          </cell>
        </row>
        <row r="1935">
          <cell r="C1935">
            <v>1011220</v>
          </cell>
        </row>
        <row r="1936">
          <cell r="C1936">
            <v>1011080</v>
          </cell>
        </row>
        <row r="1937">
          <cell r="C1937">
            <v>1010610</v>
          </cell>
        </row>
        <row r="1938">
          <cell r="C1938">
            <v>1010240</v>
          </cell>
        </row>
        <row r="1939">
          <cell r="C1939">
            <v>1010480</v>
          </cell>
        </row>
        <row r="1940">
          <cell r="C1940">
            <v>1010250</v>
          </cell>
        </row>
        <row r="1941">
          <cell r="C1941">
            <v>1010930</v>
          </cell>
        </row>
        <row r="1942">
          <cell r="C1942">
            <v>1010230</v>
          </cell>
        </row>
        <row r="1943">
          <cell r="C1943">
            <v>1010450</v>
          </cell>
        </row>
        <row r="1944">
          <cell r="C1944">
            <v>1010680</v>
          </cell>
        </row>
        <row r="1945">
          <cell r="C1945">
            <v>1010780</v>
          </cell>
        </row>
        <row r="1946">
          <cell r="C1946">
            <v>1011120</v>
          </cell>
        </row>
        <row r="1947">
          <cell r="C1947">
            <v>1010510</v>
          </cell>
        </row>
        <row r="1948">
          <cell r="C1948">
            <v>1010850</v>
          </cell>
        </row>
        <row r="1949">
          <cell r="C1949">
            <v>1010340</v>
          </cell>
        </row>
        <row r="1950">
          <cell r="C1950">
            <v>1010600</v>
          </cell>
        </row>
        <row r="1951">
          <cell r="C1951">
            <v>1011250</v>
          </cell>
        </row>
        <row r="1952">
          <cell r="C1952">
            <v>1003210</v>
          </cell>
        </row>
        <row r="1953">
          <cell r="C1953">
            <v>1010750</v>
          </cell>
        </row>
        <row r="1954">
          <cell r="C1954">
            <v>1010290</v>
          </cell>
        </row>
        <row r="1955">
          <cell r="C1955">
            <v>1011200</v>
          </cell>
        </row>
        <row r="1956">
          <cell r="C1956">
            <v>1005023</v>
          </cell>
        </row>
        <row r="1957">
          <cell r="C1957">
            <v>1007810</v>
          </cell>
        </row>
        <row r="1958">
          <cell r="C1958">
            <v>1008410</v>
          </cell>
        </row>
        <row r="1959">
          <cell r="C1959">
            <v>1007740</v>
          </cell>
        </row>
        <row r="1960">
          <cell r="C1960">
            <v>1010800</v>
          </cell>
        </row>
        <row r="1961">
          <cell r="C1961">
            <v>1003733</v>
          </cell>
        </row>
        <row r="1962">
          <cell r="C1962">
            <v>1004549</v>
          </cell>
        </row>
        <row r="1963">
          <cell r="C1963">
            <v>1002920</v>
          </cell>
        </row>
        <row r="1964">
          <cell r="C1964">
            <v>1008590</v>
          </cell>
        </row>
        <row r="1965">
          <cell r="C1965">
            <v>1008010</v>
          </cell>
        </row>
        <row r="1966">
          <cell r="C1966">
            <v>1008370</v>
          </cell>
        </row>
        <row r="1967">
          <cell r="C1967">
            <v>1005460</v>
          </cell>
        </row>
        <row r="1968">
          <cell r="C1968">
            <v>1010099</v>
          </cell>
        </row>
        <row r="1969">
          <cell r="C1969">
            <v>1010380</v>
          </cell>
        </row>
        <row r="1970">
          <cell r="C1970">
            <v>1010740</v>
          </cell>
        </row>
        <row r="1971">
          <cell r="C1971">
            <v>1010970</v>
          </cell>
        </row>
        <row r="1972">
          <cell r="C1972">
            <v>1010550</v>
          </cell>
        </row>
        <row r="1973">
          <cell r="C1973">
            <v>1010310</v>
          </cell>
        </row>
        <row r="1974">
          <cell r="C1974">
            <v>1008180</v>
          </cell>
        </row>
        <row r="1975">
          <cell r="C1975">
            <v>1006590</v>
          </cell>
        </row>
        <row r="1976">
          <cell r="C1976">
            <v>1005670</v>
          </cell>
        </row>
        <row r="1977">
          <cell r="C1977">
            <v>1005590</v>
          </cell>
        </row>
        <row r="1978">
          <cell r="C1978">
            <v>1005810</v>
          </cell>
        </row>
        <row r="1979">
          <cell r="C1979">
            <v>1005580</v>
          </cell>
        </row>
        <row r="1980">
          <cell r="C1980">
            <v>1006710</v>
          </cell>
        </row>
        <row r="1981">
          <cell r="C1981">
            <v>1005550</v>
          </cell>
        </row>
        <row r="1982">
          <cell r="C1982">
            <v>1005410</v>
          </cell>
        </row>
        <row r="1983">
          <cell r="C1983">
            <v>1001850</v>
          </cell>
        </row>
        <row r="1984">
          <cell r="C1984">
            <v>1010450</v>
          </cell>
        </row>
        <row r="1985">
          <cell r="C1985">
            <v>1010780</v>
          </cell>
        </row>
        <row r="1986">
          <cell r="C1986">
            <v>1010610</v>
          </cell>
        </row>
        <row r="1987">
          <cell r="C1987">
            <v>1010850</v>
          </cell>
        </row>
        <row r="1988">
          <cell r="C1988">
            <v>1010510</v>
          </cell>
        </row>
        <row r="1989">
          <cell r="C1989">
            <v>1010680</v>
          </cell>
        </row>
        <row r="1990">
          <cell r="C1990">
            <v>1011120</v>
          </cell>
        </row>
        <row r="1991">
          <cell r="C1991">
            <v>1010930</v>
          </cell>
        </row>
        <row r="1992">
          <cell r="C1992">
            <v>1011220</v>
          </cell>
        </row>
        <row r="1993">
          <cell r="C1993">
            <v>1010250</v>
          </cell>
        </row>
        <row r="1994">
          <cell r="C1994">
            <v>1010480</v>
          </cell>
        </row>
        <row r="1995">
          <cell r="C1995">
            <v>1002810</v>
          </cell>
        </row>
        <row r="1996">
          <cell r="C1996">
            <v>1011703</v>
          </cell>
        </row>
        <row r="1997">
          <cell r="C1997">
            <v>1010240</v>
          </cell>
        </row>
        <row r="1998">
          <cell r="C1998">
            <v>1011080</v>
          </cell>
        </row>
        <row r="1999">
          <cell r="C1999">
            <v>1010330</v>
          </cell>
        </row>
        <row r="2000">
          <cell r="C2000">
            <v>1007990</v>
          </cell>
        </row>
        <row r="2001">
          <cell r="C2001">
            <v>1010630</v>
          </cell>
        </row>
        <row r="2002">
          <cell r="C2002">
            <v>1010230</v>
          </cell>
        </row>
        <row r="2003">
          <cell r="C2003">
            <v>1002093</v>
          </cell>
        </row>
        <row r="2004">
          <cell r="C2004">
            <v>1011000</v>
          </cell>
        </row>
        <row r="2005">
          <cell r="C2005">
            <v>1010690</v>
          </cell>
        </row>
        <row r="2006">
          <cell r="C2006">
            <v>1010280</v>
          </cell>
        </row>
        <row r="2007">
          <cell r="C2007">
            <v>1010530</v>
          </cell>
        </row>
        <row r="2008">
          <cell r="C2008">
            <v>1010400</v>
          </cell>
        </row>
        <row r="2009">
          <cell r="C2009">
            <v>1011070</v>
          </cell>
        </row>
        <row r="2010">
          <cell r="C2010">
            <v>1011050</v>
          </cell>
        </row>
        <row r="2011">
          <cell r="C2011">
            <v>1010950</v>
          </cell>
        </row>
        <row r="2012">
          <cell r="C2012">
            <v>1010960</v>
          </cell>
        </row>
        <row r="2013">
          <cell r="C2013">
            <v>1010520</v>
          </cell>
        </row>
        <row r="2014">
          <cell r="C2014">
            <v>1010210</v>
          </cell>
        </row>
        <row r="2015">
          <cell r="C2015">
            <v>1010560</v>
          </cell>
        </row>
        <row r="2016">
          <cell r="C2016">
            <v>1011230</v>
          </cell>
        </row>
        <row r="2017">
          <cell r="C2017">
            <v>1010470</v>
          </cell>
        </row>
        <row r="2018">
          <cell r="C2018">
            <v>1011010</v>
          </cell>
        </row>
        <row r="2019">
          <cell r="C2019">
            <v>1011040</v>
          </cell>
        </row>
        <row r="2020">
          <cell r="C2020">
            <v>1010910</v>
          </cell>
        </row>
        <row r="2021">
          <cell r="C2021">
            <v>1010590</v>
          </cell>
        </row>
        <row r="2022">
          <cell r="C2022">
            <v>1011663</v>
          </cell>
        </row>
        <row r="2023">
          <cell r="C2023">
            <v>1001343</v>
          </cell>
        </row>
        <row r="2024">
          <cell r="C2024">
            <v>1011693</v>
          </cell>
        </row>
        <row r="2025">
          <cell r="C2025">
            <v>1011190</v>
          </cell>
        </row>
        <row r="2026">
          <cell r="C2026">
            <v>1010370</v>
          </cell>
        </row>
        <row r="2027">
          <cell r="C2027">
            <v>1010360</v>
          </cell>
        </row>
        <row r="2028">
          <cell r="C2028">
            <v>1010660</v>
          </cell>
        </row>
        <row r="2029">
          <cell r="C2029">
            <v>1010940</v>
          </cell>
        </row>
        <row r="2030">
          <cell r="C2030">
            <v>1011060</v>
          </cell>
        </row>
        <row r="2031">
          <cell r="C2031">
            <v>1004599</v>
          </cell>
        </row>
        <row r="2032">
          <cell r="C2032">
            <v>1010069</v>
          </cell>
        </row>
        <row r="2033">
          <cell r="C2033">
            <v>1006839</v>
          </cell>
        </row>
        <row r="2034">
          <cell r="C2034">
            <v>1004911</v>
          </cell>
        </row>
        <row r="2035">
          <cell r="C2035">
            <v>1001174</v>
          </cell>
        </row>
        <row r="2036">
          <cell r="C2036">
            <v>1012099</v>
          </cell>
        </row>
        <row r="2037">
          <cell r="C2037">
            <v>1011809</v>
          </cell>
        </row>
        <row r="2038">
          <cell r="C2038">
            <v>1007429</v>
          </cell>
        </row>
        <row r="2039">
          <cell r="C2039">
            <v>1007129</v>
          </cell>
        </row>
        <row r="2040">
          <cell r="C2040">
            <v>1004521</v>
          </cell>
        </row>
        <row r="2041">
          <cell r="C2041">
            <v>1007621</v>
          </cell>
        </row>
        <row r="2042">
          <cell r="C2042">
            <v>1001151</v>
          </cell>
        </row>
        <row r="2043">
          <cell r="C2043">
            <v>1011559</v>
          </cell>
        </row>
        <row r="2044">
          <cell r="C2044">
            <v>1010199</v>
          </cell>
        </row>
        <row r="2045">
          <cell r="C2045">
            <v>1002261</v>
          </cell>
        </row>
        <row r="2046">
          <cell r="C2046">
            <v>1004641</v>
          </cell>
        </row>
        <row r="2047">
          <cell r="C2047">
            <v>1011549</v>
          </cell>
        </row>
        <row r="2048">
          <cell r="C2048">
            <v>1007399</v>
          </cell>
        </row>
        <row r="2049">
          <cell r="C2049">
            <v>1</v>
          </cell>
        </row>
        <row r="2050">
          <cell r="C2050">
            <v>1006941</v>
          </cell>
        </row>
        <row r="2051">
          <cell r="C2051">
            <v>1004221</v>
          </cell>
        </row>
        <row r="2052">
          <cell r="C2052">
            <v>1007611</v>
          </cell>
        </row>
        <row r="2053">
          <cell r="C2053">
            <v>1004081</v>
          </cell>
        </row>
        <row r="2054">
          <cell r="C2054">
            <v>1011829</v>
          </cell>
        </row>
        <row r="2055">
          <cell r="C2055">
            <v>1012991</v>
          </cell>
        </row>
        <row r="2056">
          <cell r="C2056">
            <v>1009349</v>
          </cell>
        </row>
        <row r="2057">
          <cell r="C2057">
            <v>1007409</v>
          </cell>
        </row>
        <row r="2058">
          <cell r="C2058">
            <v>1011874</v>
          </cell>
        </row>
        <row r="2059">
          <cell r="C2059">
            <v>1004151</v>
          </cell>
        </row>
        <row r="2060">
          <cell r="C2060">
            <v>1004121</v>
          </cell>
        </row>
        <row r="2061">
          <cell r="C2061">
            <v>1002291</v>
          </cell>
        </row>
        <row r="2062">
          <cell r="C2062">
            <v>1006981</v>
          </cell>
        </row>
        <row r="2063">
          <cell r="C2063">
            <v>1003981</v>
          </cell>
        </row>
        <row r="2064">
          <cell r="C2064">
            <v>1010159</v>
          </cell>
        </row>
        <row r="2065">
          <cell r="C2065">
            <v>1007379</v>
          </cell>
        </row>
        <row r="2066">
          <cell r="C2066">
            <v>1001611</v>
          </cell>
        </row>
        <row r="2067">
          <cell r="C2067">
            <v>1</v>
          </cell>
        </row>
        <row r="2068">
          <cell r="C2068">
            <v>1012161</v>
          </cell>
        </row>
        <row r="2069">
          <cell r="C2069">
            <v>1012049</v>
          </cell>
        </row>
        <row r="2070">
          <cell r="C2070">
            <v>1003931</v>
          </cell>
        </row>
        <row r="2071">
          <cell r="C2071">
            <v>1003961</v>
          </cell>
        </row>
        <row r="2072">
          <cell r="C2072">
            <v>1011624</v>
          </cell>
        </row>
        <row r="2073">
          <cell r="C2073">
            <v>1001131</v>
          </cell>
        </row>
        <row r="2074">
          <cell r="C2074">
            <v>1005049</v>
          </cell>
        </row>
        <row r="2075">
          <cell r="C2075">
            <v>1007479</v>
          </cell>
        </row>
        <row r="2076">
          <cell r="C2076">
            <v>1000391</v>
          </cell>
        </row>
        <row r="2077">
          <cell r="C2077">
            <v>1000351</v>
          </cell>
        </row>
        <row r="2078">
          <cell r="C2078">
            <v>1000401</v>
          </cell>
        </row>
        <row r="2079">
          <cell r="C2079">
            <v>1004181</v>
          </cell>
        </row>
        <row r="2080">
          <cell r="C2080">
            <v>1006070</v>
          </cell>
        </row>
        <row r="2081">
          <cell r="C2081">
            <v>1006340</v>
          </cell>
        </row>
        <row r="2082">
          <cell r="C2082">
            <v>1005780</v>
          </cell>
        </row>
        <row r="2083">
          <cell r="C2083">
            <v>1005880</v>
          </cell>
        </row>
        <row r="2084">
          <cell r="C2084">
            <v>1006460</v>
          </cell>
        </row>
        <row r="2085">
          <cell r="C2085">
            <v>1006490</v>
          </cell>
        </row>
        <row r="2086">
          <cell r="C2086">
            <v>1005750</v>
          </cell>
        </row>
        <row r="2087">
          <cell r="C2087">
            <v>1006260</v>
          </cell>
        </row>
        <row r="2088">
          <cell r="C2088">
            <v>1006240</v>
          </cell>
        </row>
        <row r="2089">
          <cell r="C2089">
            <v>1005960</v>
          </cell>
        </row>
        <row r="2090">
          <cell r="C2090">
            <v>1006560</v>
          </cell>
        </row>
        <row r="2091">
          <cell r="C2091">
            <v>1006690</v>
          </cell>
        </row>
        <row r="2092">
          <cell r="C2092">
            <v>1006010</v>
          </cell>
        </row>
        <row r="2093">
          <cell r="C2093">
            <v>1006040</v>
          </cell>
        </row>
        <row r="2094">
          <cell r="C2094">
            <v>1005860</v>
          </cell>
        </row>
        <row r="2095">
          <cell r="C2095">
            <v>1005740</v>
          </cell>
        </row>
        <row r="2096">
          <cell r="C2096">
            <v>1006430</v>
          </cell>
        </row>
        <row r="2097">
          <cell r="C2097">
            <v>1006420</v>
          </cell>
        </row>
        <row r="2098">
          <cell r="C2098">
            <v>1005100</v>
          </cell>
        </row>
        <row r="2099">
          <cell r="C2099">
            <v>1008560</v>
          </cell>
        </row>
        <row r="2100">
          <cell r="C2100">
            <v>1008600</v>
          </cell>
        </row>
        <row r="2101">
          <cell r="C2101">
            <v>1007830</v>
          </cell>
        </row>
        <row r="2102">
          <cell r="C2102">
            <v>1008090</v>
          </cell>
        </row>
        <row r="2103">
          <cell r="C2103">
            <v>1009070</v>
          </cell>
        </row>
        <row r="2104">
          <cell r="C2104">
            <v>1009110</v>
          </cell>
        </row>
        <row r="2105">
          <cell r="C2105">
            <v>1006140</v>
          </cell>
        </row>
        <row r="2106">
          <cell r="C2106">
            <v>1005840</v>
          </cell>
        </row>
        <row r="2107">
          <cell r="C2107">
            <v>1002930</v>
          </cell>
        </row>
        <row r="2108">
          <cell r="C2108">
            <v>1005090</v>
          </cell>
        </row>
        <row r="2109">
          <cell r="C2109">
            <v>1001343</v>
          </cell>
        </row>
        <row r="2110">
          <cell r="C2110">
            <v>1006310</v>
          </cell>
        </row>
        <row r="2111">
          <cell r="C2111">
            <v>1002460</v>
          </cell>
        </row>
        <row r="2112">
          <cell r="C2112">
            <v>1005560</v>
          </cell>
        </row>
        <row r="2113">
          <cell r="C2113">
            <v>1005910</v>
          </cell>
        </row>
        <row r="2114">
          <cell r="C2114">
            <v>1003270</v>
          </cell>
        </row>
        <row r="2115">
          <cell r="C2115">
            <v>1008120</v>
          </cell>
        </row>
        <row r="2116">
          <cell r="C2116">
            <v>1005210</v>
          </cell>
        </row>
        <row r="2117">
          <cell r="C2117">
            <v>1009030</v>
          </cell>
        </row>
        <row r="2118">
          <cell r="C2118">
            <v>1008480</v>
          </cell>
        </row>
        <row r="2119">
          <cell r="C2119">
            <v>1008210</v>
          </cell>
        </row>
        <row r="2120">
          <cell r="C2120">
            <v>1007880</v>
          </cell>
        </row>
        <row r="2121">
          <cell r="C2121">
            <v>1005190</v>
          </cell>
        </row>
        <row r="2122">
          <cell r="C2122">
            <v>1002590</v>
          </cell>
        </row>
        <row r="2123">
          <cell r="C2123">
            <v>1008230</v>
          </cell>
        </row>
        <row r="2124">
          <cell r="C2124">
            <v>1008520</v>
          </cell>
        </row>
        <row r="2125">
          <cell r="C2125">
            <v>1007350</v>
          </cell>
        </row>
        <row r="2126">
          <cell r="C2126">
            <v>1002190</v>
          </cell>
        </row>
        <row r="2127">
          <cell r="C2127">
            <v>1007430</v>
          </cell>
        </row>
        <row r="2128">
          <cell r="C2128">
            <v>1009140</v>
          </cell>
        </row>
        <row r="2129">
          <cell r="C2129">
            <v>1002083</v>
          </cell>
        </row>
        <row r="2130">
          <cell r="C2130">
            <v>1002940</v>
          </cell>
        </row>
        <row r="2131">
          <cell r="C2131">
            <v>1010430</v>
          </cell>
        </row>
        <row r="2132">
          <cell r="C2132">
            <v>1011130</v>
          </cell>
        </row>
        <row r="2133">
          <cell r="C2133">
            <v>1007049</v>
          </cell>
        </row>
        <row r="2134">
          <cell r="C2134">
            <v>1010490</v>
          </cell>
        </row>
        <row r="2135">
          <cell r="C2135">
            <v>1001660</v>
          </cell>
        </row>
        <row r="2136">
          <cell r="C2136">
            <v>1010720</v>
          </cell>
        </row>
        <row r="2137">
          <cell r="C2137">
            <v>1010460</v>
          </cell>
        </row>
        <row r="2138">
          <cell r="C2138">
            <v>1010750</v>
          </cell>
        </row>
        <row r="2139">
          <cell r="C2139">
            <v>1003200</v>
          </cell>
        </row>
        <row r="2140">
          <cell r="C2140">
            <v>1004373</v>
          </cell>
        </row>
        <row r="2141">
          <cell r="C2141">
            <v>1010800</v>
          </cell>
        </row>
        <row r="2142">
          <cell r="C2142">
            <v>1010550</v>
          </cell>
        </row>
        <row r="2143">
          <cell r="C2143">
            <v>1011250</v>
          </cell>
        </row>
        <row r="2144">
          <cell r="C2144">
            <v>1010890</v>
          </cell>
        </row>
        <row r="2145">
          <cell r="C2145">
            <v>1010810</v>
          </cell>
        </row>
        <row r="2146">
          <cell r="C2146">
            <v>1010790</v>
          </cell>
        </row>
        <row r="2147">
          <cell r="C2147">
            <v>1011200</v>
          </cell>
        </row>
        <row r="2148">
          <cell r="C2148">
            <v>1010390</v>
          </cell>
        </row>
        <row r="2149">
          <cell r="C2149">
            <v>1010600</v>
          </cell>
        </row>
        <row r="2150">
          <cell r="C2150">
            <v>1010290</v>
          </cell>
        </row>
        <row r="2151">
          <cell r="C2151">
            <v>1010740</v>
          </cell>
        </row>
        <row r="2152">
          <cell r="C2152">
            <v>1010380</v>
          </cell>
        </row>
        <row r="2153">
          <cell r="C2153">
            <v>1002253</v>
          </cell>
        </row>
        <row r="2154">
          <cell r="C2154">
            <v>1001980</v>
          </cell>
        </row>
        <row r="2155">
          <cell r="C2155">
            <v>1010340</v>
          </cell>
        </row>
        <row r="2156">
          <cell r="C2156">
            <v>1011140</v>
          </cell>
        </row>
        <row r="2157">
          <cell r="C2157">
            <v>1010310</v>
          </cell>
        </row>
        <row r="2158">
          <cell r="C2158">
            <v>1010970</v>
          </cell>
        </row>
        <row r="2159">
          <cell r="C2159">
            <v>1004659</v>
          </cell>
        </row>
        <row r="2160">
          <cell r="C2160">
            <v>1005660</v>
          </cell>
        </row>
        <row r="2161">
          <cell r="C2161">
            <v>1005830</v>
          </cell>
        </row>
        <row r="2162">
          <cell r="C2162">
            <v>1005760</v>
          </cell>
        </row>
        <row r="2163">
          <cell r="C2163">
            <v>1006210</v>
          </cell>
        </row>
        <row r="2164">
          <cell r="C2164">
            <v>1006160</v>
          </cell>
        </row>
        <row r="2165">
          <cell r="C2165">
            <v>1005940</v>
          </cell>
        </row>
        <row r="2166">
          <cell r="C2166">
            <v>1006360</v>
          </cell>
        </row>
        <row r="2167">
          <cell r="C2167">
            <v>1005920</v>
          </cell>
        </row>
        <row r="2168">
          <cell r="C2168">
            <v>1006110</v>
          </cell>
        </row>
        <row r="2169">
          <cell r="C2169">
            <v>1006250</v>
          </cell>
        </row>
        <row r="2170">
          <cell r="C2170">
            <v>1005530</v>
          </cell>
        </row>
        <row r="2171">
          <cell r="C2171">
            <v>1005290</v>
          </cell>
        </row>
        <row r="2172">
          <cell r="C2172">
            <v>1007970</v>
          </cell>
        </row>
        <row r="2173">
          <cell r="C2173">
            <v>1006700</v>
          </cell>
        </row>
        <row r="2174">
          <cell r="C2174">
            <v>1005510</v>
          </cell>
        </row>
        <row r="2175">
          <cell r="C2175">
            <v>1006510</v>
          </cell>
        </row>
        <row r="2176">
          <cell r="C2176">
            <v>1006320</v>
          </cell>
        </row>
        <row r="2177">
          <cell r="C2177">
            <v>1005470</v>
          </cell>
        </row>
        <row r="2178">
          <cell r="C2178">
            <v>1006050</v>
          </cell>
        </row>
        <row r="2179">
          <cell r="C2179">
            <v>1006650</v>
          </cell>
        </row>
        <row r="2180">
          <cell r="C2180">
            <v>1011380</v>
          </cell>
        </row>
        <row r="2181">
          <cell r="C2181">
            <v>1008200</v>
          </cell>
        </row>
        <row r="2182">
          <cell r="C2182">
            <v>1008270</v>
          </cell>
        </row>
        <row r="2183">
          <cell r="C2183">
            <v>1008890</v>
          </cell>
        </row>
        <row r="2184">
          <cell r="C2184">
            <v>1006440</v>
          </cell>
        </row>
        <row r="2185">
          <cell r="C2185">
            <v>1006120</v>
          </cell>
        </row>
        <row r="2186">
          <cell r="C2186">
            <v>1006480</v>
          </cell>
        </row>
        <row r="2187">
          <cell r="C2187">
            <v>1006770</v>
          </cell>
        </row>
        <row r="2188">
          <cell r="C2188">
            <v>1005600</v>
          </cell>
        </row>
        <row r="2189">
          <cell r="C2189">
            <v>1005850</v>
          </cell>
        </row>
        <row r="2190">
          <cell r="C2190">
            <v>1005680</v>
          </cell>
        </row>
        <row r="2191">
          <cell r="C2191">
            <v>1006400</v>
          </cell>
        </row>
        <row r="2192">
          <cell r="C2192">
            <v>1003200</v>
          </cell>
        </row>
        <row r="2193">
          <cell r="C2193">
            <v>1010460</v>
          </cell>
        </row>
        <row r="2194">
          <cell r="C2194">
            <v>1010390</v>
          </cell>
        </row>
        <row r="2195">
          <cell r="C2195">
            <v>1011020</v>
          </cell>
        </row>
        <row r="2196">
          <cell r="C2196">
            <v>1011210</v>
          </cell>
        </row>
        <row r="2197">
          <cell r="C2197">
            <v>1003723</v>
          </cell>
        </row>
        <row r="2198">
          <cell r="C2198">
            <v>1011640</v>
          </cell>
        </row>
        <row r="2199">
          <cell r="C2199">
            <v>1010570</v>
          </cell>
        </row>
        <row r="2200">
          <cell r="C2200">
            <v>1010440</v>
          </cell>
        </row>
        <row r="2201">
          <cell r="C2201">
            <v>1010350</v>
          </cell>
        </row>
        <row r="2202">
          <cell r="C2202">
            <v>1010270</v>
          </cell>
        </row>
        <row r="2203">
          <cell r="C2203">
            <v>1010990</v>
          </cell>
        </row>
        <row r="2204">
          <cell r="C2204">
            <v>1010840</v>
          </cell>
        </row>
        <row r="2205">
          <cell r="C2205">
            <v>1010790</v>
          </cell>
        </row>
        <row r="2206">
          <cell r="C2206">
            <v>1010770</v>
          </cell>
        </row>
        <row r="2207">
          <cell r="C2207">
            <v>1011130</v>
          </cell>
        </row>
        <row r="2208">
          <cell r="C2208">
            <v>1010430</v>
          </cell>
        </row>
        <row r="2209">
          <cell r="C2209">
            <v>1010900</v>
          </cell>
        </row>
        <row r="2210">
          <cell r="C2210">
            <v>1007239</v>
          </cell>
        </row>
        <row r="2211">
          <cell r="C2211">
            <v>1011693</v>
          </cell>
        </row>
        <row r="2212">
          <cell r="C2212">
            <v>1002940</v>
          </cell>
        </row>
        <row r="2213">
          <cell r="C2213">
            <v>1007049</v>
          </cell>
        </row>
        <row r="2214">
          <cell r="C2214">
            <v>1010720</v>
          </cell>
        </row>
        <row r="2215">
          <cell r="C2215">
            <v>1010490</v>
          </cell>
        </row>
        <row r="2216">
          <cell r="C2216">
            <v>1011140</v>
          </cell>
        </row>
        <row r="2217">
          <cell r="C2217">
            <v>1010890</v>
          </cell>
        </row>
        <row r="2218">
          <cell r="C2218">
            <v>1010810</v>
          </cell>
        </row>
        <row r="2219">
          <cell r="C2219">
            <v>1010300</v>
          </cell>
        </row>
        <row r="2220">
          <cell r="C2220">
            <v>1010700</v>
          </cell>
        </row>
        <row r="2221">
          <cell r="C2221">
            <v>1002083</v>
          </cell>
        </row>
        <row r="2222">
          <cell r="C2222">
            <v>1010199</v>
          </cell>
        </row>
        <row r="2223">
          <cell r="C2223">
            <v>1011489</v>
          </cell>
        </row>
        <row r="2224">
          <cell r="C2224">
            <v>1004011</v>
          </cell>
        </row>
        <row r="2225">
          <cell r="C2225">
            <v>1012251</v>
          </cell>
        </row>
        <row r="2226">
          <cell r="C2226">
            <v>1007641</v>
          </cell>
        </row>
        <row r="2227">
          <cell r="C2227">
            <v>1007631</v>
          </cell>
        </row>
        <row r="2228">
          <cell r="C2228">
            <v>1</v>
          </cell>
        </row>
        <row r="2229">
          <cell r="C2229">
            <v>1010069</v>
          </cell>
        </row>
        <row r="2230">
          <cell r="C2230">
            <v>1006839</v>
          </cell>
        </row>
        <row r="2231">
          <cell r="C2231">
            <v>1012099</v>
          </cell>
        </row>
        <row r="2232">
          <cell r="C2232">
            <v>1004901</v>
          </cell>
        </row>
        <row r="2233">
          <cell r="C2233">
            <v>1001651</v>
          </cell>
        </row>
        <row r="2234">
          <cell r="C2234">
            <v>1011319</v>
          </cell>
        </row>
        <row r="2235">
          <cell r="C2235">
            <v>1003981</v>
          </cell>
        </row>
        <row r="2236">
          <cell r="C2236">
            <v>1004131</v>
          </cell>
        </row>
        <row r="2237">
          <cell r="C2237">
            <v>1010149</v>
          </cell>
        </row>
        <row r="2238">
          <cell r="C2238">
            <v>1007379</v>
          </cell>
        </row>
        <row r="2239">
          <cell r="C2239">
            <v>1011601</v>
          </cell>
        </row>
        <row r="2240">
          <cell r="C2240">
            <v>1001611</v>
          </cell>
        </row>
        <row r="2241">
          <cell r="C2241">
            <v>1004641</v>
          </cell>
        </row>
        <row r="2242">
          <cell r="C2242">
            <v>1002261</v>
          </cell>
        </row>
        <row r="2243">
          <cell r="C2243">
            <v>1011611</v>
          </cell>
        </row>
        <row r="2244">
          <cell r="C2244">
            <v>1004181</v>
          </cell>
        </row>
        <row r="2245">
          <cell r="C2245">
            <v>1012991</v>
          </cell>
        </row>
        <row r="2246">
          <cell r="C2246">
            <v>1010450</v>
          </cell>
        </row>
        <row r="2247">
          <cell r="C2247">
            <v>1010780</v>
          </cell>
        </row>
        <row r="2248">
          <cell r="C2248">
            <v>1010330</v>
          </cell>
        </row>
        <row r="2249">
          <cell r="C2249">
            <v>1010680</v>
          </cell>
        </row>
        <row r="2250">
          <cell r="C2250">
            <v>1011080</v>
          </cell>
        </row>
        <row r="2251">
          <cell r="C2251">
            <v>1010630</v>
          </cell>
        </row>
        <row r="2252">
          <cell r="C2252">
            <v>1010240</v>
          </cell>
        </row>
        <row r="2253">
          <cell r="C2253">
            <v>1010610</v>
          </cell>
        </row>
        <row r="2254">
          <cell r="C2254">
            <v>1010250</v>
          </cell>
        </row>
        <row r="2255">
          <cell r="C2255">
            <v>1010510</v>
          </cell>
        </row>
        <row r="2256">
          <cell r="C2256">
            <v>1010850</v>
          </cell>
        </row>
        <row r="2257">
          <cell r="C2257">
            <v>1010230</v>
          </cell>
        </row>
        <row r="2258">
          <cell r="C2258">
            <v>1011220</v>
          </cell>
        </row>
        <row r="2259">
          <cell r="C2259">
            <v>1010930</v>
          </cell>
        </row>
        <row r="2260">
          <cell r="C2260">
            <v>1006290</v>
          </cell>
        </row>
        <row r="2261">
          <cell r="C2261">
            <v>1006570</v>
          </cell>
        </row>
        <row r="2262">
          <cell r="C2262">
            <v>1005700</v>
          </cell>
        </row>
        <row r="2263">
          <cell r="C2263">
            <v>1010480</v>
          </cell>
        </row>
        <row r="2264">
          <cell r="C2264">
            <v>1006760</v>
          </cell>
        </row>
        <row r="2265">
          <cell r="C2265">
            <v>1006000</v>
          </cell>
        </row>
        <row r="2266">
          <cell r="C2266">
            <v>1005490</v>
          </cell>
        </row>
        <row r="2267">
          <cell r="C2267">
            <v>1006170</v>
          </cell>
        </row>
        <row r="2268">
          <cell r="C2268">
            <v>1011733</v>
          </cell>
        </row>
        <row r="2269">
          <cell r="C2269">
            <v>1011120</v>
          </cell>
        </row>
        <row r="2270">
          <cell r="C2270">
            <v>1007049</v>
          </cell>
        </row>
        <row r="2271">
          <cell r="C2271">
            <v>1007239</v>
          </cell>
        </row>
        <row r="2272">
          <cell r="C2272">
            <v>1009830</v>
          </cell>
        </row>
        <row r="2273">
          <cell r="C2273">
            <v>1009680</v>
          </cell>
        </row>
        <row r="2274">
          <cell r="C2274">
            <v>1009660</v>
          </cell>
        </row>
        <row r="2275">
          <cell r="C2275">
            <v>1009450</v>
          </cell>
        </row>
        <row r="2276">
          <cell r="C2276">
            <v>1009700</v>
          </cell>
        </row>
        <row r="2277">
          <cell r="C2277">
            <v>1009410</v>
          </cell>
        </row>
        <row r="2278">
          <cell r="C2278">
            <v>1009600</v>
          </cell>
        </row>
        <row r="2279">
          <cell r="C2279">
            <v>1009800</v>
          </cell>
        </row>
        <row r="2280">
          <cell r="C2280">
            <v>1009650</v>
          </cell>
        </row>
        <row r="2281">
          <cell r="C2281">
            <v>1009930</v>
          </cell>
        </row>
        <row r="2282">
          <cell r="C2282">
            <v>1009940</v>
          </cell>
        </row>
        <row r="2283">
          <cell r="C2283">
            <v>1009960</v>
          </cell>
        </row>
        <row r="2284">
          <cell r="C2284">
            <v>1009550</v>
          </cell>
        </row>
        <row r="2285">
          <cell r="C2285">
            <v>1009690</v>
          </cell>
        </row>
        <row r="2286">
          <cell r="C2286">
            <v>1009900</v>
          </cell>
        </row>
        <row r="2287">
          <cell r="C2287">
            <v>1003260</v>
          </cell>
        </row>
        <row r="2288">
          <cell r="C2288">
            <v>1003180</v>
          </cell>
        </row>
        <row r="2289">
          <cell r="C2289">
            <v>1009770</v>
          </cell>
        </row>
        <row r="2290">
          <cell r="C2290">
            <v>1003250</v>
          </cell>
        </row>
        <row r="2291">
          <cell r="C2291">
            <v>1003270</v>
          </cell>
        </row>
        <row r="2292">
          <cell r="C2292">
            <v>1011150</v>
          </cell>
        </row>
        <row r="2293">
          <cell r="C2293">
            <v>1002420</v>
          </cell>
        </row>
        <row r="2294">
          <cell r="C2294">
            <v>1011240</v>
          </cell>
        </row>
        <row r="2295">
          <cell r="C2295">
            <v>1010220</v>
          </cell>
        </row>
        <row r="2296">
          <cell r="C2296">
            <v>1008460</v>
          </cell>
        </row>
        <row r="2297">
          <cell r="C2297">
            <v>1010870</v>
          </cell>
        </row>
        <row r="2298">
          <cell r="C2298">
            <v>1002670</v>
          </cell>
        </row>
        <row r="2299">
          <cell r="C2299">
            <v>1010320</v>
          </cell>
        </row>
        <row r="2300">
          <cell r="C2300">
            <v>1010830</v>
          </cell>
        </row>
        <row r="2301">
          <cell r="C2301">
            <v>1010980</v>
          </cell>
        </row>
        <row r="2302">
          <cell r="C2302">
            <v>1010540</v>
          </cell>
        </row>
        <row r="2303">
          <cell r="C2303">
            <v>1010730</v>
          </cell>
        </row>
        <row r="2304">
          <cell r="C2304">
            <v>1011110</v>
          </cell>
        </row>
        <row r="2305">
          <cell r="C2305">
            <v>1009930</v>
          </cell>
        </row>
        <row r="2306">
          <cell r="C2306">
            <v>1009700</v>
          </cell>
        </row>
        <row r="2307">
          <cell r="C2307">
            <v>1009690</v>
          </cell>
        </row>
        <row r="2308">
          <cell r="C2308">
            <v>1009650</v>
          </cell>
        </row>
        <row r="2309">
          <cell r="C2309">
            <v>1009660</v>
          </cell>
        </row>
        <row r="2310">
          <cell r="C2310">
            <v>1009550</v>
          </cell>
        </row>
        <row r="2311">
          <cell r="C2311">
            <v>1009800</v>
          </cell>
        </row>
        <row r="2312">
          <cell r="C2312">
            <v>1009450</v>
          </cell>
        </row>
        <row r="2313">
          <cell r="C2313">
            <v>1009770</v>
          </cell>
        </row>
        <row r="2314">
          <cell r="C2314">
            <v>1009410</v>
          </cell>
        </row>
        <row r="2315">
          <cell r="C2315">
            <v>1009600</v>
          </cell>
        </row>
        <row r="2316">
          <cell r="C2316">
            <v>1009940</v>
          </cell>
        </row>
        <row r="2317">
          <cell r="C2317">
            <v>1009960</v>
          </cell>
        </row>
        <row r="2318">
          <cell r="C2318">
            <v>1009680</v>
          </cell>
        </row>
        <row r="2319">
          <cell r="C2319">
            <v>1009830</v>
          </cell>
        </row>
        <row r="2320">
          <cell r="C2320">
            <v>1009900</v>
          </cell>
        </row>
        <row r="2321">
          <cell r="C2321">
            <v>1009740</v>
          </cell>
        </row>
        <row r="2322">
          <cell r="C2322">
            <v>1009780</v>
          </cell>
        </row>
        <row r="2323">
          <cell r="C2323">
            <v>1010030</v>
          </cell>
        </row>
        <row r="2324">
          <cell r="C2324">
            <v>1009620</v>
          </cell>
        </row>
        <row r="2325">
          <cell r="C2325">
            <v>1009440</v>
          </cell>
        </row>
        <row r="2326">
          <cell r="C2326">
            <v>1009480</v>
          </cell>
        </row>
        <row r="2327">
          <cell r="C2327">
            <v>1009880</v>
          </cell>
        </row>
        <row r="2328">
          <cell r="C2328">
            <v>1009970</v>
          </cell>
        </row>
        <row r="2329">
          <cell r="C2329">
            <v>1009730</v>
          </cell>
        </row>
        <row r="2330">
          <cell r="C2330">
            <v>1009860</v>
          </cell>
        </row>
        <row r="2331">
          <cell r="C2331">
            <v>1009400</v>
          </cell>
        </row>
        <row r="2332">
          <cell r="C2332">
            <v>1009710</v>
          </cell>
        </row>
        <row r="2333">
          <cell r="C2333">
            <v>1009570</v>
          </cell>
        </row>
        <row r="2334">
          <cell r="C2334">
            <v>1011663</v>
          </cell>
        </row>
        <row r="2335">
          <cell r="C2335">
            <v>1009850</v>
          </cell>
        </row>
        <row r="2336">
          <cell r="C2336">
            <v>1010020</v>
          </cell>
        </row>
        <row r="2337">
          <cell r="C2337">
            <v>1009530</v>
          </cell>
        </row>
        <row r="2338">
          <cell r="C2338">
            <v>1000423</v>
          </cell>
        </row>
        <row r="2339">
          <cell r="C2339">
            <v>1002840</v>
          </cell>
        </row>
        <row r="2340">
          <cell r="C2340">
            <v>1011300</v>
          </cell>
        </row>
        <row r="2341">
          <cell r="C2341">
            <v>1007690</v>
          </cell>
        </row>
        <row r="2342">
          <cell r="C2342">
            <v>1010030</v>
          </cell>
        </row>
        <row r="2343">
          <cell r="C2343">
            <v>1009620</v>
          </cell>
        </row>
        <row r="2344">
          <cell r="C2344">
            <v>1009780</v>
          </cell>
        </row>
        <row r="2345">
          <cell r="C2345">
            <v>1009400</v>
          </cell>
        </row>
        <row r="2346">
          <cell r="C2346">
            <v>1009710</v>
          </cell>
        </row>
        <row r="2347">
          <cell r="C2347">
            <v>1009860</v>
          </cell>
        </row>
        <row r="2348">
          <cell r="C2348">
            <v>1009730</v>
          </cell>
        </row>
        <row r="2349">
          <cell r="C2349">
            <v>1003610</v>
          </cell>
        </row>
        <row r="2350">
          <cell r="C2350">
            <v>1009740</v>
          </cell>
        </row>
        <row r="2351">
          <cell r="C2351">
            <v>1009480</v>
          </cell>
        </row>
        <row r="2352">
          <cell r="C2352">
            <v>1009440</v>
          </cell>
        </row>
        <row r="2353">
          <cell r="C2353">
            <v>1009880</v>
          </cell>
        </row>
        <row r="2354">
          <cell r="C2354">
            <v>1009970</v>
          </cell>
        </row>
        <row r="2355">
          <cell r="C2355">
            <v>1009850</v>
          </cell>
        </row>
        <row r="2356">
          <cell r="C2356">
            <v>1009570</v>
          </cell>
        </row>
        <row r="2357">
          <cell r="C2357">
            <v>1010020</v>
          </cell>
        </row>
        <row r="2358">
          <cell r="C2358">
            <v>1009530</v>
          </cell>
        </row>
        <row r="2359">
          <cell r="C2359">
            <v>1010460</v>
          </cell>
        </row>
        <row r="2360">
          <cell r="C2360">
            <v>1010430</v>
          </cell>
        </row>
        <row r="2361">
          <cell r="C2361">
            <v>1011130</v>
          </cell>
        </row>
        <row r="2362">
          <cell r="C2362">
            <v>1010720</v>
          </cell>
        </row>
        <row r="2363">
          <cell r="C2363">
            <v>1010490</v>
          </cell>
        </row>
        <row r="2364">
          <cell r="C2364">
            <v>1005770</v>
          </cell>
        </row>
        <row r="2365">
          <cell r="C2365">
            <v>1006020</v>
          </cell>
        </row>
        <row r="2366">
          <cell r="C2366">
            <v>1005500</v>
          </cell>
        </row>
        <row r="2367">
          <cell r="C2367">
            <v>1010810</v>
          </cell>
        </row>
        <row r="2368">
          <cell r="C2368">
            <v>1010390</v>
          </cell>
        </row>
        <row r="2369">
          <cell r="C2369">
            <v>1010790</v>
          </cell>
        </row>
        <row r="2370">
          <cell r="C2370">
            <v>1010890</v>
          </cell>
        </row>
        <row r="2371">
          <cell r="C2371">
            <v>1011100</v>
          </cell>
        </row>
        <row r="2372">
          <cell r="C2372">
            <v>1011180</v>
          </cell>
        </row>
        <row r="2373">
          <cell r="C2373">
            <v>1011030</v>
          </cell>
        </row>
        <row r="2374">
          <cell r="C2374">
            <v>1010920</v>
          </cell>
        </row>
        <row r="2375">
          <cell r="C2375">
            <v>1011140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</row>
        <row r="3">
          <cell r="C3" t="str">
            <v>ID Card No</v>
          </cell>
          <cell r="D3" t="str">
            <v>PassportNo</v>
          </cell>
          <cell r="E3" t="str">
            <v xml:space="preserve"> Employee Name</v>
          </cell>
          <cell r="F3" t="str">
            <v>Ho</v>
          </cell>
          <cell r="G3" t="str">
            <v>Ten</v>
          </cell>
          <cell r="H3" t="str">
            <v>DOB</v>
          </cell>
          <cell r="I3" t="str">
            <v>Gender</v>
          </cell>
          <cell r="J3" t="str">
            <v>Position</v>
          </cell>
          <cell r="K3" t="str">
            <v>Department</v>
          </cell>
          <cell r="L3" t="str">
            <v>Section</v>
          </cell>
          <cell r="M3">
            <v>0</v>
          </cell>
          <cell r="N3" t="str">
            <v>Mobile Phone</v>
          </cell>
          <cell r="O3" t="str">
            <v>Email 1</v>
          </cell>
          <cell r="P3" t="str">
            <v>Employee Type</v>
          </cell>
        </row>
        <row r="4">
          <cell r="C4">
            <v>173573298</v>
          </cell>
          <cell r="D4">
            <v>0</v>
          </cell>
          <cell r="E4" t="str">
            <v>Lê Thị Ái</v>
          </cell>
          <cell r="F4" t="str">
            <v xml:space="preserve">Lê Thị </v>
          </cell>
          <cell r="G4" t="str">
            <v>Ái</v>
          </cell>
          <cell r="H4">
            <v>33100</v>
          </cell>
          <cell r="I4" t="str">
            <v>Female</v>
          </cell>
          <cell r="J4" t="str">
            <v>Lab Shift Technician</v>
          </cell>
          <cell r="K4" t="str">
            <v>Technical</v>
          </cell>
          <cell r="L4" t="str">
            <v>Laboratory &amp; Quality Assurance</v>
          </cell>
          <cell r="M4">
            <v>0</v>
          </cell>
          <cell r="N4" t="str">
            <v>+84 (0) 973 498 735</v>
          </cell>
          <cell r="O4" t="str">
            <v>ai.lt@nsrp.com.vn</v>
          </cell>
          <cell r="P4" t="str">
            <v>Direct Staff</v>
          </cell>
        </row>
        <row r="5">
          <cell r="C5">
            <v>173591457</v>
          </cell>
          <cell r="D5">
            <v>0</v>
          </cell>
          <cell r="E5" t="str">
            <v>Cao Xuân Chung</v>
          </cell>
          <cell r="F5" t="str">
            <v xml:space="preserve">Cao Xuân </v>
          </cell>
          <cell r="G5" t="str">
            <v>Chung</v>
          </cell>
          <cell r="H5">
            <v>33361</v>
          </cell>
          <cell r="I5" t="str">
            <v>Male</v>
          </cell>
          <cell r="J5" t="str">
            <v>Field Operator (S6-1)</v>
          </cell>
          <cell r="K5" t="str">
            <v>Operation</v>
          </cell>
          <cell r="L5" t="str">
            <v>Section 6</v>
          </cell>
          <cell r="M5">
            <v>0</v>
          </cell>
          <cell r="N5" t="str">
            <v>+84 (0) 164  971 5277</v>
          </cell>
          <cell r="O5" t="str">
            <v>chung.cx@nsrp.com.vn</v>
          </cell>
          <cell r="P5" t="str">
            <v>Direct Staff</v>
          </cell>
        </row>
        <row r="6">
          <cell r="C6">
            <v>183718141</v>
          </cell>
          <cell r="D6">
            <v>0</v>
          </cell>
          <cell r="E6" t="str">
            <v>Trần Đức Anh</v>
          </cell>
          <cell r="F6" t="str">
            <v xml:space="preserve">Trần Đức </v>
          </cell>
          <cell r="G6" t="str">
            <v>Anh</v>
          </cell>
          <cell r="H6">
            <v>32877</v>
          </cell>
          <cell r="I6" t="str">
            <v>Male</v>
          </cell>
          <cell r="J6" t="str">
            <v>Field Operator (S1-1)</v>
          </cell>
          <cell r="K6" t="str">
            <v>Operation</v>
          </cell>
          <cell r="L6" t="str">
            <v>Section 1</v>
          </cell>
          <cell r="M6">
            <v>0</v>
          </cell>
          <cell r="N6" t="str">
            <v>+84 (0) 167  559 7683</v>
          </cell>
          <cell r="O6" t="str">
            <v>anh.td@nsrp.com.vn</v>
          </cell>
          <cell r="P6" t="str">
            <v>Direct Staff</v>
          </cell>
        </row>
        <row r="7">
          <cell r="C7">
            <v>112182735</v>
          </cell>
          <cell r="D7">
            <v>0</v>
          </cell>
          <cell r="E7" t="str">
            <v>Phùng Doãn Việt</v>
          </cell>
          <cell r="F7" t="str">
            <v xml:space="preserve">Phùng Doãn </v>
          </cell>
          <cell r="G7" t="str">
            <v>Việt</v>
          </cell>
          <cell r="H7">
            <v>31940</v>
          </cell>
          <cell r="I7" t="str">
            <v>Male</v>
          </cell>
          <cell r="J7" t="str">
            <v>Lead Field Operator, Jr. (S6-2)</v>
          </cell>
          <cell r="K7" t="str">
            <v>Operation</v>
          </cell>
          <cell r="L7" t="str">
            <v>Section 6</v>
          </cell>
          <cell r="M7">
            <v>0</v>
          </cell>
          <cell r="N7" t="str">
            <v xml:space="preserve">+84 (0) 979 321 587  </v>
          </cell>
          <cell r="O7" t="str">
            <v>viet.pd@nsrp.com.vn</v>
          </cell>
          <cell r="P7" t="str">
            <v>Direct Staff</v>
          </cell>
        </row>
        <row r="8">
          <cell r="C8">
            <v>172273743</v>
          </cell>
          <cell r="D8">
            <v>0</v>
          </cell>
          <cell r="E8" t="str">
            <v>Lê Văn Dũng</v>
          </cell>
          <cell r="F8" t="str">
            <v xml:space="preserve">Lê Văn </v>
          </cell>
          <cell r="G8" t="str">
            <v>Dũng</v>
          </cell>
          <cell r="H8">
            <v>31546</v>
          </cell>
          <cell r="I8" t="str">
            <v>Male</v>
          </cell>
          <cell r="J8" t="str">
            <v>Lead Field Operator, Jr. (S2-2)</v>
          </cell>
          <cell r="K8" t="str">
            <v>Operation</v>
          </cell>
          <cell r="L8" t="str">
            <v>Section 2</v>
          </cell>
          <cell r="M8">
            <v>0</v>
          </cell>
          <cell r="N8" t="str">
            <v xml:space="preserve">+84 (0) 985 100 423  </v>
          </cell>
          <cell r="O8" t="str">
            <v>dung.lv@nsrp.com.vn</v>
          </cell>
          <cell r="P8" t="str">
            <v>Direct Staff</v>
          </cell>
        </row>
        <row r="9">
          <cell r="C9">
            <v>191706018</v>
          </cell>
          <cell r="D9">
            <v>0</v>
          </cell>
          <cell r="E9" t="str">
            <v>Đoàn Đại Thành</v>
          </cell>
          <cell r="F9" t="str">
            <v xml:space="preserve">Đoàn Đại </v>
          </cell>
          <cell r="G9" t="str">
            <v>Thành</v>
          </cell>
          <cell r="H9">
            <v>33122</v>
          </cell>
          <cell r="I9" t="str">
            <v>Male</v>
          </cell>
          <cell r="J9" t="str">
            <v>Production Planning Staff</v>
          </cell>
          <cell r="K9" t="str">
            <v>Economy &amp; Commerce</v>
          </cell>
          <cell r="L9" t="str">
            <v>Production Planning</v>
          </cell>
          <cell r="M9">
            <v>0</v>
          </cell>
          <cell r="N9" t="str">
            <v>+84 (0) 918 395 115</v>
          </cell>
          <cell r="O9" t="str">
            <v>thanh.dd@nsrp.com.vn</v>
          </cell>
          <cell r="P9" t="str">
            <v>Direct Staff</v>
          </cell>
        </row>
        <row r="10">
          <cell r="C10">
            <v>0</v>
          </cell>
          <cell r="D10" t="str">
            <v>B7696295</v>
          </cell>
          <cell r="E10" t="str">
            <v>Nguyễn Hoài Nam</v>
          </cell>
          <cell r="F10" t="str">
            <v xml:space="preserve">Nguyễn Hoài </v>
          </cell>
          <cell r="G10" t="str">
            <v>Nam</v>
          </cell>
          <cell r="H10">
            <v>31608</v>
          </cell>
          <cell r="I10" t="str">
            <v>Male</v>
          </cell>
          <cell r="J10" t="str">
            <v>Planner Engineer, Jr.</v>
          </cell>
          <cell r="K10" t="str">
            <v>Maintenance (Division)</v>
          </cell>
          <cell r="L10" t="str">
            <v>Maintenance (Section)</v>
          </cell>
          <cell r="M10">
            <v>0</v>
          </cell>
          <cell r="N10" t="str">
            <v>0905440640</v>
          </cell>
          <cell r="O10" t="str">
            <v>nam.nh1@nsrp.com.vn</v>
          </cell>
          <cell r="P10" t="str">
            <v>Direct Staff</v>
          </cell>
        </row>
        <row r="11">
          <cell r="C11">
            <v>36086000819</v>
          </cell>
          <cell r="D11">
            <v>0</v>
          </cell>
          <cell r="E11" t="str">
            <v>Hoàng Xuân Mạnh</v>
          </cell>
          <cell r="F11" t="str">
            <v xml:space="preserve">Hoàng Xuân </v>
          </cell>
          <cell r="G11" t="str">
            <v>Mạnh</v>
          </cell>
          <cell r="H11">
            <v>31414</v>
          </cell>
          <cell r="I11" t="str">
            <v>Male</v>
          </cell>
          <cell r="J11" t="str">
            <v>Lead Field Operator, Jr. (S2-2)</v>
          </cell>
          <cell r="K11" t="str">
            <v>Operation</v>
          </cell>
          <cell r="L11" t="str">
            <v>Section 2</v>
          </cell>
          <cell r="M11">
            <v>0</v>
          </cell>
          <cell r="N11" t="str">
            <v xml:space="preserve">+84 (0) 164 965 7450  </v>
          </cell>
          <cell r="O11" t="str">
            <v>manh.hx@nsrp.com.vn</v>
          </cell>
          <cell r="P11" t="str">
            <v>Direct Staff</v>
          </cell>
        </row>
        <row r="12">
          <cell r="C12">
            <v>173440895</v>
          </cell>
          <cell r="D12">
            <v>0</v>
          </cell>
          <cell r="E12" t="str">
            <v>Nguyễn Xuân Tùng</v>
          </cell>
          <cell r="F12" t="str">
            <v xml:space="preserve">Nguyễn Xuân </v>
          </cell>
          <cell r="G12" t="str">
            <v>Tùng</v>
          </cell>
          <cell r="H12">
            <v>32970</v>
          </cell>
          <cell r="I12" t="str">
            <v>Male</v>
          </cell>
          <cell r="J12" t="str">
            <v>Lead Field Operator, Jr. (S4)</v>
          </cell>
          <cell r="K12" t="str">
            <v>Operation</v>
          </cell>
          <cell r="L12" t="str">
            <v>Section 4</v>
          </cell>
          <cell r="M12">
            <v>0</v>
          </cell>
          <cell r="N12">
            <v>0</v>
          </cell>
          <cell r="O12" t="str">
            <v>tung.nx@nsrp.com.vn</v>
          </cell>
          <cell r="P12" t="str">
            <v>Direct Staff</v>
          </cell>
        </row>
        <row r="13">
          <cell r="C13">
            <v>0</v>
          </cell>
          <cell r="D13" t="str">
            <v>TH8544468</v>
          </cell>
          <cell r="E13" t="str">
            <v>Yuzuru Yamazaki</v>
          </cell>
          <cell r="F13" t="str">
            <v xml:space="preserve">Yuzuru </v>
          </cell>
          <cell r="G13" t="str">
            <v>Yamazaki</v>
          </cell>
          <cell r="H13">
            <v>22193</v>
          </cell>
          <cell r="I13" t="str">
            <v>Male</v>
          </cell>
          <cell r="J13" t="str">
            <v>Division Manager, Economy &amp; Commerce (IKC)</v>
          </cell>
          <cell r="K13" t="str">
            <v>Economy &amp; Commerce</v>
          </cell>
          <cell r="L13">
            <v>0</v>
          </cell>
          <cell r="M13">
            <v>0</v>
          </cell>
          <cell r="N13" t="str">
            <v>+84 (0) 904 884 295</v>
          </cell>
          <cell r="O13" t="str">
            <v>yuzuru.yamazaki@nsrp.com.vn</v>
          </cell>
          <cell r="P13" t="str">
            <v>Secondees</v>
          </cell>
        </row>
        <row r="14">
          <cell r="C14">
            <v>0</v>
          </cell>
          <cell r="D14" t="str">
            <v>A13234906</v>
          </cell>
          <cell r="E14" t="str">
            <v>Mahmoud Ahmed Mohamed Elsherbiny</v>
          </cell>
          <cell r="F14" t="str">
            <v xml:space="preserve">Mahmoud Ahmed Mohamed </v>
          </cell>
          <cell r="G14" t="str">
            <v>Elsherbiny</v>
          </cell>
          <cell r="H14">
            <v>31656</v>
          </cell>
          <cell r="I14" t="str">
            <v>Male</v>
          </cell>
          <cell r="J14" t="str">
            <v>Specialist Field Operator (S4)</v>
          </cell>
          <cell r="K14" t="str">
            <v>Operation</v>
          </cell>
          <cell r="L14" t="str">
            <v>Section 4</v>
          </cell>
          <cell r="M14">
            <v>0</v>
          </cell>
          <cell r="N14">
            <v>0</v>
          </cell>
          <cell r="O14" t="str">
            <v>mahmoud.sherbeny@nsrp.com.vn</v>
          </cell>
          <cell r="P14" t="str">
            <v>Foreign Experts</v>
          </cell>
        </row>
        <row r="15">
          <cell r="C15">
            <v>172991530</v>
          </cell>
          <cell r="D15">
            <v>0</v>
          </cell>
          <cell r="E15" t="str">
            <v xml:space="preserve">Lê Thị Thùy </v>
          </cell>
          <cell r="F15" t="str">
            <v xml:space="preserve">Lê Thị </v>
          </cell>
          <cell r="G15" t="str">
            <v xml:space="preserve"> Thùy</v>
          </cell>
          <cell r="H15">
            <v>32181</v>
          </cell>
          <cell r="I15" t="str">
            <v>Female</v>
          </cell>
          <cell r="J15" t="str">
            <v>Payroll Assistant</v>
          </cell>
          <cell r="K15" t="str">
            <v>(HO) Human Resource &amp; Training</v>
          </cell>
          <cell r="L15">
            <v>0</v>
          </cell>
          <cell r="M15">
            <v>0</v>
          </cell>
          <cell r="N15" t="str">
            <v>+84 (0) 973 419 698</v>
          </cell>
          <cell r="O15" t="str">
            <v>thuy.lt@nsrp.com.vn</v>
          </cell>
          <cell r="P15" t="str">
            <v>Direct Staff</v>
          </cell>
        </row>
        <row r="16">
          <cell r="C16">
            <v>173591526</v>
          </cell>
          <cell r="D16">
            <v>0</v>
          </cell>
          <cell r="E16" t="str">
            <v>Cao Minh Thiệu</v>
          </cell>
          <cell r="F16" t="str">
            <v xml:space="preserve">Cao Minh </v>
          </cell>
          <cell r="G16" t="str">
            <v>Thiệu</v>
          </cell>
          <cell r="H16">
            <v>33516</v>
          </cell>
          <cell r="I16" t="str">
            <v>Male</v>
          </cell>
          <cell r="J16" t="str">
            <v>Field Operator (S6-1)</v>
          </cell>
          <cell r="K16" t="str">
            <v>Operation</v>
          </cell>
          <cell r="L16" t="str">
            <v>Section 6</v>
          </cell>
          <cell r="M16">
            <v>0</v>
          </cell>
          <cell r="N16" t="str">
            <v>+84 (0) 169  535 5302</v>
          </cell>
          <cell r="O16" t="str">
            <v>thieu.cm@nsrp.com.vn</v>
          </cell>
          <cell r="P16" t="str">
            <v>Direct Staff</v>
          </cell>
        </row>
        <row r="17">
          <cell r="C17">
            <v>173445455</v>
          </cell>
          <cell r="D17">
            <v>0</v>
          </cell>
          <cell r="E17" t="str">
            <v>Nguyễn Thị Ngọc</v>
          </cell>
          <cell r="F17" t="str">
            <v xml:space="preserve">Nguyễn Thị </v>
          </cell>
          <cell r="G17" t="str">
            <v>Ngọc</v>
          </cell>
          <cell r="H17">
            <v>32630</v>
          </cell>
          <cell r="I17" t="str">
            <v>Female</v>
          </cell>
          <cell r="J17" t="str">
            <v>Payroll Assistant</v>
          </cell>
          <cell r="K17" t="str">
            <v>(HO) Human Resource &amp; Training</v>
          </cell>
          <cell r="L17">
            <v>0</v>
          </cell>
          <cell r="M17">
            <v>0</v>
          </cell>
          <cell r="N17" t="str">
            <v>0919639236</v>
          </cell>
          <cell r="O17" t="str">
            <v>ngoc.nt@nsrp.com.vn</v>
          </cell>
          <cell r="P17" t="str">
            <v>Direct Staff</v>
          </cell>
        </row>
        <row r="18">
          <cell r="C18">
            <v>17044377</v>
          </cell>
          <cell r="D18">
            <v>0</v>
          </cell>
          <cell r="E18" t="str">
            <v>Lê Anh Nhất</v>
          </cell>
          <cell r="F18" t="str">
            <v xml:space="preserve">Lê Anh </v>
          </cell>
          <cell r="G18" t="str">
            <v>Nhất</v>
          </cell>
          <cell r="H18">
            <v>33537</v>
          </cell>
          <cell r="I18" t="str">
            <v>Male</v>
          </cell>
          <cell r="J18" t="str">
            <v>Field Operator (S2-1)</v>
          </cell>
          <cell r="K18" t="str">
            <v>Operation</v>
          </cell>
          <cell r="L18" t="str">
            <v>Section 2</v>
          </cell>
          <cell r="M18">
            <v>0</v>
          </cell>
          <cell r="N18" t="str">
            <v>+84 (0) 166  298 0135</v>
          </cell>
          <cell r="O18" t="str">
            <v>nhat.la@nsrp.com.vn</v>
          </cell>
          <cell r="P18" t="str">
            <v>Direct Staff</v>
          </cell>
        </row>
        <row r="19">
          <cell r="C19">
            <v>142654646</v>
          </cell>
          <cell r="D19">
            <v>0</v>
          </cell>
          <cell r="E19" t="str">
            <v>Trần Đức Nam</v>
          </cell>
          <cell r="F19" t="str">
            <v xml:space="preserve">Trần Đức </v>
          </cell>
          <cell r="G19" t="str">
            <v>Nam</v>
          </cell>
          <cell r="H19">
            <v>33531</v>
          </cell>
          <cell r="I19" t="str">
            <v>Male</v>
          </cell>
          <cell r="J19" t="str">
            <v>Field Operator (S4)</v>
          </cell>
          <cell r="K19" t="str">
            <v>Operation</v>
          </cell>
          <cell r="L19" t="str">
            <v>Section 4</v>
          </cell>
          <cell r="M19">
            <v>0</v>
          </cell>
          <cell r="N19" t="str">
            <v>+84 (0) 167  849 0409</v>
          </cell>
          <cell r="O19" t="str">
            <v>nam.td@nsrp.com.vn</v>
          </cell>
          <cell r="P19" t="str">
            <v>Direct Staff</v>
          </cell>
        </row>
        <row r="20">
          <cell r="C20">
            <v>221246860</v>
          </cell>
          <cell r="D20">
            <v>0</v>
          </cell>
          <cell r="E20" t="str">
            <v>Nguyễn Văn Hon</v>
          </cell>
          <cell r="F20" t="str">
            <v xml:space="preserve">Nguyễn Văn </v>
          </cell>
          <cell r="G20" t="str">
            <v>Hon</v>
          </cell>
          <cell r="H20">
            <v>32854</v>
          </cell>
          <cell r="I20" t="str">
            <v>Male</v>
          </cell>
          <cell r="J20" t="str">
            <v>DCS Operator, Jr. (S3-1)</v>
          </cell>
          <cell r="K20" t="str">
            <v>Operation</v>
          </cell>
          <cell r="L20" t="str">
            <v>Section 3</v>
          </cell>
          <cell r="M20">
            <v>0</v>
          </cell>
          <cell r="N20" t="str">
            <v xml:space="preserve">+84 (0) 905 424 504  </v>
          </cell>
          <cell r="O20" t="str">
            <v>hon.nv@nsrp.com.vn</v>
          </cell>
          <cell r="P20" t="str">
            <v>Direct Staff</v>
          </cell>
        </row>
        <row r="21">
          <cell r="C21">
            <v>0</v>
          </cell>
          <cell r="D21" t="str">
            <v>TK8441705</v>
          </cell>
          <cell r="E21" t="str">
            <v>Masaaki Desaki</v>
          </cell>
          <cell r="F21" t="str">
            <v xml:space="preserve">Masaaki </v>
          </cell>
          <cell r="G21" t="str">
            <v>Desaki</v>
          </cell>
          <cell r="H21">
            <v>30541</v>
          </cell>
          <cell r="I21" t="str">
            <v>Male</v>
          </cell>
          <cell r="J21" t="str">
            <v>Specialist Panel Operator (S3) (IKC)</v>
          </cell>
          <cell r="K21" t="str">
            <v>Operation</v>
          </cell>
          <cell r="L21" t="str">
            <v>Section 3</v>
          </cell>
          <cell r="M21">
            <v>0</v>
          </cell>
          <cell r="N21" t="str">
            <v>+84 (0) 904 893 447</v>
          </cell>
          <cell r="O21" t="str">
            <v>masaaki.desaki@nsrp.com.vn</v>
          </cell>
          <cell r="P21" t="str">
            <v>Secondees</v>
          </cell>
        </row>
        <row r="22">
          <cell r="C22">
            <v>25465208</v>
          </cell>
          <cell r="D22">
            <v>0</v>
          </cell>
          <cell r="E22" t="str">
            <v>Lương Văn Anh</v>
          </cell>
          <cell r="F22" t="str">
            <v xml:space="preserve">Lương Văn </v>
          </cell>
          <cell r="G22" t="str">
            <v>Anh</v>
          </cell>
          <cell r="H22">
            <v>24473</v>
          </cell>
          <cell r="I22" t="str">
            <v>Male</v>
          </cell>
          <cell r="J22" t="str">
            <v>Deputy Section Manager, Supply Logistics - Crude (PVN)</v>
          </cell>
          <cell r="K22" t="str">
            <v>Economy &amp; Commerce</v>
          </cell>
          <cell r="L22" t="str">
            <v>Supply &amp; Logistics</v>
          </cell>
          <cell r="M22">
            <v>0</v>
          </cell>
          <cell r="N22" t="str">
            <v>+84 (0) 902 127 389</v>
          </cell>
          <cell r="O22" t="str">
            <v>anh.lv@nsrp.com.vn</v>
          </cell>
          <cell r="P22" t="str">
            <v>Secondees</v>
          </cell>
        </row>
        <row r="23">
          <cell r="C23">
            <v>172659364</v>
          </cell>
          <cell r="D23">
            <v>0</v>
          </cell>
          <cell r="E23" t="str">
            <v>Trương Văn Tiến</v>
          </cell>
          <cell r="F23" t="str">
            <v xml:space="preserve">Trương Văn </v>
          </cell>
          <cell r="G23" t="str">
            <v>Tiến</v>
          </cell>
          <cell r="H23">
            <v>32048</v>
          </cell>
          <cell r="I23" t="str">
            <v>Male</v>
          </cell>
          <cell r="J23" t="str">
            <v>Field Operator (S5-1)</v>
          </cell>
          <cell r="K23" t="str">
            <v>Operation</v>
          </cell>
          <cell r="L23" t="str">
            <v>Section 5</v>
          </cell>
          <cell r="M23">
            <v>0</v>
          </cell>
          <cell r="N23" t="str">
            <v>+84 (0) 978  551 190</v>
          </cell>
          <cell r="O23" t="str">
            <v>tien.tv2@nsrp.com.vn</v>
          </cell>
          <cell r="P23" t="str">
            <v>Direct Staff</v>
          </cell>
        </row>
        <row r="24">
          <cell r="C24">
            <v>187149382</v>
          </cell>
          <cell r="D24">
            <v>0</v>
          </cell>
          <cell r="E24" t="str">
            <v>Trần Văn Hùng</v>
          </cell>
          <cell r="F24" t="str">
            <v xml:space="preserve">Trần Văn </v>
          </cell>
          <cell r="G24" t="str">
            <v>Hùng</v>
          </cell>
          <cell r="H24">
            <v>33839</v>
          </cell>
          <cell r="I24" t="str">
            <v>Male</v>
          </cell>
          <cell r="J24" t="str">
            <v>Lab Shift Technician</v>
          </cell>
          <cell r="K24" t="str">
            <v>Technical</v>
          </cell>
          <cell r="L24" t="str">
            <v>Laboratory &amp; Quality Assurance</v>
          </cell>
          <cell r="M24">
            <v>0</v>
          </cell>
          <cell r="N24" t="str">
            <v>+84 (0) 168 218 9981</v>
          </cell>
          <cell r="O24" t="str">
            <v>hung.tv2@nsrp.com.vn</v>
          </cell>
          <cell r="P24" t="str">
            <v>Direct Staff</v>
          </cell>
        </row>
        <row r="25">
          <cell r="C25">
            <v>31495618</v>
          </cell>
          <cell r="D25">
            <v>0</v>
          </cell>
          <cell r="E25" t="str">
            <v>Mạc Văn Hùng</v>
          </cell>
          <cell r="F25" t="str">
            <v xml:space="preserve">Mạc Văn </v>
          </cell>
          <cell r="G25" t="str">
            <v>Hùng</v>
          </cell>
          <cell r="H25">
            <v>32199</v>
          </cell>
          <cell r="I25" t="str">
            <v>Male</v>
          </cell>
          <cell r="J25" t="str">
            <v>Field Operator (S3-2)</v>
          </cell>
          <cell r="K25" t="str">
            <v>Operation</v>
          </cell>
          <cell r="L25" t="str">
            <v>Section 3</v>
          </cell>
          <cell r="M25">
            <v>0</v>
          </cell>
          <cell r="N25" t="str">
            <v>+84 (0) 162 62 1988</v>
          </cell>
          <cell r="O25" t="str">
            <v>hung.mv@nsrp.com.vn</v>
          </cell>
          <cell r="P25" t="str">
            <v>Direct Staff</v>
          </cell>
        </row>
        <row r="26">
          <cell r="C26">
            <v>173623298</v>
          </cell>
          <cell r="D26">
            <v>0</v>
          </cell>
          <cell r="E26" t="str">
            <v>Phạm Tiến Dũng</v>
          </cell>
          <cell r="F26" t="str">
            <v xml:space="preserve">Phạm Tiến </v>
          </cell>
          <cell r="G26" t="str">
            <v>Dũng</v>
          </cell>
          <cell r="H26">
            <v>33585</v>
          </cell>
          <cell r="I26" t="str">
            <v>Male</v>
          </cell>
          <cell r="J26" t="str">
            <v>Field Operator (S5-1)</v>
          </cell>
          <cell r="K26" t="str">
            <v>Operation</v>
          </cell>
          <cell r="L26" t="str">
            <v>Section 5</v>
          </cell>
          <cell r="M26">
            <v>0</v>
          </cell>
          <cell r="N26" t="str">
            <v>+84 (0) 164  977 6798</v>
          </cell>
          <cell r="O26" t="str">
            <v>dung.pt@nsrp.com.vn</v>
          </cell>
          <cell r="P26" t="str">
            <v>Direct Staff</v>
          </cell>
        </row>
        <row r="27">
          <cell r="C27">
            <v>0</v>
          </cell>
          <cell r="D27" t="str">
            <v>TK6920231</v>
          </cell>
          <cell r="E27" t="str">
            <v>Isao Irie</v>
          </cell>
          <cell r="F27" t="str">
            <v xml:space="preserve">Isao </v>
          </cell>
          <cell r="G27" t="str">
            <v>Irie</v>
          </cell>
          <cell r="H27">
            <v>25766</v>
          </cell>
          <cell r="I27" t="str">
            <v>Male</v>
          </cell>
          <cell r="J27" t="str">
            <v>Section Manager, IT (IKC)</v>
          </cell>
          <cell r="K27" t="str">
            <v>IT Development</v>
          </cell>
          <cell r="L27">
            <v>0</v>
          </cell>
          <cell r="M27">
            <v>0</v>
          </cell>
          <cell r="N27">
            <v>0</v>
          </cell>
          <cell r="O27" t="str">
            <v>isao.irie@nsrp.com.vn</v>
          </cell>
          <cell r="P27" t="str">
            <v>Secondees</v>
          </cell>
        </row>
        <row r="28">
          <cell r="C28">
            <v>0</v>
          </cell>
          <cell r="D28" t="str">
            <v>TK9889350</v>
          </cell>
          <cell r="E28" t="str">
            <v>Hiroshi Takeda</v>
          </cell>
          <cell r="F28" t="str">
            <v xml:space="preserve">Hiroshi </v>
          </cell>
          <cell r="G28" t="str">
            <v>Takeda</v>
          </cell>
          <cell r="H28">
            <v>27000</v>
          </cell>
          <cell r="I28" t="str">
            <v>Male</v>
          </cell>
          <cell r="J28" t="str">
            <v>Specialist Operation Advisor (S5) (IKC)</v>
          </cell>
          <cell r="K28" t="str">
            <v>Operation</v>
          </cell>
          <cell r="L28" t="str">
            <v>Section 5</v>
          </cell>
          <cell r="M28">
            <v>0</v>
          </cell>
          <cell r="N28" t="str">
            <v>+84 (0) 904 857 436</v>
          </cell>
          <cell r="O28" t="str">
            <v>hiroshi.takeda@nsrp.com.vn</v>
          </cell>
          <cell r="P28" t="str">
            <v>Secondees</v>
          </cell>
        </row>
        <row r="29">
          <cell r="C29">
            <v>0</v>
          </cell>
          <cell r="D29" t="str">
            <v>MU3688161</v>
          </cell>
          <cell r="E29" t="str">
            <v>Yutaka Oda</v>
          </cell>
          <cell r="F29" t="str">
            <v xml:space="preserve">Yutaka </v>
          </cell>
          <cell r="G29" t="str">
            <v>Oda</v>
          </cell>
          <cell r="H29">
            <v>21094</v>
          </cell>
          <cell r="I29" t="str">
            <v>Male</v>
          </cell>
          <cell r="J29" t="str">
            <v>Specialist Field Operator (S1) (IKC)</v>
          </cell>
          <cell r="K29" t="str">
            <v>Operation</v>
          </cell>
          <cell r="L29" t="str">
            <v>Section 1</v>
          </cell>
          <cell r="M29">
            <v>0</v>
          </cell>
          <cell r="N29">
            <v>0</v>
          </cell>
          <cell r="O29" t="str">
            <v>yutaka.oda@nsrp.com.vn</v>
          </cell>
          <cell r="P29" t="str">
            <v>Secondees</v>
          </cell>
        </row>
        <row r="30">
          <cell r="C30">
            <v>142494537</v>
          </cell>
          <cell r="D30">
            <v>0</v>
          </cell>
          <cell r="E30" t="str">
            <v>Vũ Minh Phương</v>
          </cell>
          <cell r="F30" t="str">
            <v xml:space="preserve">Vũ Minh </v>
          </cell>
          <cell r="G30" t="str">
            <v>Phương</v>
          </cell>
          <cell r="H30">
            <v>32880</v>
          </cell>
          <cell r="I30" t="str">
            <v>Female</v>
          </cell>
          <cell r="J30" t="str">
            <v>Public Relation Staff (HO)</v>
          </cell>
          <cell r="K30" t="str">
            <v>Public Relation</v>
          </cell>
          <cell r="L30">
            <v>0</v>
          </cell>
          <cell r="M30">
            <v>0</v>
          </cell>
          <cell r="N30" t="str">
            <v>0978070190</v>
          </cell>
          <cell r="O30" t="str">
            <v>phuong.vm@nsrp.com.vn</v>
          </cell>
          <cell r="P30" t="str">
            <v>Direct Staff</v>
          </cell>
        </row>
        <row r="31">
          <cell r="C31">
            <v>95128257</v>
          </cell>
          <cell r="D31">
            <v>0</v>
          </cell>
          <cell r="E31" t="str">
            <v>Bùi Huy Ngọc</v>
          </cell>
          <cell r="F31" t="str">
            <v xml:space="preserve">Bùi Huy </v>
          </cell>
          <cell r="G31" t="str">
            <v>Ngọc</v>
          </cell>
          <cell r="H31">
            <v>32192</v>
          </cell>
          <cell r="I31" t="str">
            <v>Male</v>
          </cell>
          <cell r="J31" t="str">
            <v>DCS Operator, Jr. (S1-1)</v>
          </cell>
          <cell r="K31" t="str">
            <v>Operation</v>
          </cell>
          <cell r="L31" t="str">
            <v>Section 1</v>
          </cell>
          <cell r="M31">
            <v>0</v>
          </cell>
          <cell r="N31" t="str">
            <v xml:space="preserve">+84 (0) 986 254 453  </v>
          </cell>
          <cell r="O31" t="str">
            <v>ngoc.bh@nsrp.com.vn</v>
          </cell>
          <cell r="P31" t="str">
            <v>Direct Staff</v>
          </cell>
        </row>
        <row r="32">
          <cell r="C32">
            <v>205702044</v>
          </cell>
          <cell r="D32">
            <v>0</v>
          </cell>
          <cell r="E32" t="str">
            <v>Nguyễn Văn Thanh</v>
          </cell>
          <cell r="F32" t="str">
            <v xml:space="preserve">Nguyễn Văn </v>
          </cell>
          <cell r="G32" t="str">
            <v>Thanh</v>
          </cell>
          <cell r="H32">
            <v>33895</v>
          </cell>
          <cell r="I32" t="str">
            <v>Male</v>
          </cell>
          <cell r="J32" t="str">
            <v>Section staff - Operation Plan</v>
          </cell>
          <cell r="K32" t="str">
            <v>Operation</v>
          </cell>
          <cell r="L32">
            <v>0</v>
          </cell>
          <cell r="M32">
            <v>0</v>
          </cell>
          <cell r="N32" t="str">
            <v>0120 011 750</v>
          </cell>
          <cell r="O32" t="str">
            <v>thanh.nv2@nsrp.com.vn</v>
          </cell>
          <cell r="P32" t="str">
            <v>Direct Staff</v>
          </cell>
        </row>
        <row r="33">
          <cell r="C33">
            <v>151741986</v>
          </cell>
          <cell r="D33">
            <v>0</v>
          </cell>
          <cell r="E33" t="str">
            <v>Đỗ Thị Thanh</v>
          </cell>
          <cell r="F33" t="str">
            <v xml:space="preserve">Đỗ Thị </v>
          </cell>
          <cell r="G33" t="str">
            <v>Thanh</v>
          </cell>
          <cell r="H33">
            <v>33176</v>
          </cell>
          <cell r="I33" t="str">
            <v>Female</v>
          </cell>
          <cell r="J33" t="str">
            <v>Lab Shift Technician</v>
          </cell>
          <cell r="K33" t="str">
            <v>Technical</v>
          </cell>
          <cell r="L33" t="str">
            <v>Laboratory &amp; Quality Assurance</v>
          </cell>
          <cell r="M33">
            <v>0</v>
          </cell>
          <cell r="N33" t="str">
            <v>+84 (0) 973 595 792</v>
          </cell>
          <cell r="O33" t="str">
            <v>thanh.dt2@nsrp.com.vn</v>
          </cell>
          <cell r="P33" t="str">
            <v>Direct Staff</v>
          </cell>
        </row>
        <row r="34">
          <cell r="C34">
            <v>362315663</v>
          </cell>
          <cell r="D34">
            <v>0</v>
          </cell>
          <cell r="E34" t="str">
            <v>Trần Quyền Đức</v>
          </cell>
          <cell r="F34" t="str">
            <v xml:space="preserve">Trần Quyền </v>
          </cell>
          <cell r="G34" t="str">
            <v>Đức</v>
          </cell>
          <cell r="H34">
            <v>32890</v>
          </cell>
          <cell r="I34" t="str">
            <v>Male</v>
          </cell>
          <cell r="J34" t="str">
            <v>Lead Field Operator, Jr. (S2-1)</v>
          </cell>
          <cell r="K34" t="str">
            <v>Operation</v>
          </cell>
          <cell r="L34" t="str">
            <v>Section 2</v>
          </cell>
          <cell r="M34">
            <v>0</v>
          </cell>
          <cell r="N34" t="str">
            <v xml:space="preserve">+84 (0) 907 659 096  </v>
          </cell>
          <cell r="O34" t="str">
            <v>duc.tq@nsrp.com.vn</v>
          </cell>
          <cell r="P34" t="str">
            <v>Direct Staff</v>
          </cell>
        </row>
        <row r="35">
          <cell r="C35">
            <v>186845031</v>
          </cell>
          <cell r="D35">
            <v>0</v>
          </cell>
          <cell r="E35" t="str">
            <v xml:space="preserve">Phạm Đình Thanh </v>
          </cell>
          <cell r="F35" t="str">
            <v xml:space="preserve">Phạm Đình </v>
          </cell>
          <cell r="G35" t="str">
            <v xml:space="preserve"> Thanh</v>
          </cell>
          <cell r="H35">
            <v>32816</v>
          </cell>
          <cell r="I35" t="str">
            <v>Male</v>
          </cell>
          <cell r="J35" t="str">
            <v>DCS Operator, Jr. (S2-1)</v>
          </cell>
          <cell r="K35" t="str">
            <v>Operation</v>
          </cell>
          <cell r="L35" t="str">
            <v>Section 2</v>
          </cell>
          <cell r="M35">
            <v>0</v>
          </cell>
          <cell r="N35">
            <v>0</v>
          </cell>
          <cell r="O35" t="str">
            <v>thanh.pd1@nsrp.com.vn</v>
          </cell>
          <cell r="P35" t="str">
            <v>Direct Staff</v>
          </cell>
        </row>
        <row r="36">
          <cell r="C36">
            <v>273183754</v>
          </cell>
          <cell r="D36">
            <v>0</v>
          </cell>
          <cell r="E36" t="str">
            <v>Vũ Minh Hoàng</v>
          </cell>
          <cell r="F36" t="str">
            <v xml:space="preserve">Vũ Minh </v>
          </cell>
          <cell r="G36" t="str">
            <v>Hoàng</v>
          </cell>
          <cell r="H36">
            <v>31681</v>
          </cell>
          <cell r="I36" t="str">
            <v>Male</v>
          </cell>
          <cell r="J36" t="str">
            <v>Instrument Engineer, Jr.</v>
          </cell>
          <cell r="K36" t="str">
            <v>Maintenance (Division)</v>
          </cell>
          <cell r="L36" t="str">
            <v>Reliability Engineering</v>
          </cell>
          <cell r="M36">
            <v>0</v>
          </cell>
          <cell r="N36" t="str">
            <v>0979808395</v>
          </cell>
          <cell r="O36" t="str">
            <v>hoang.vm@nsrp.com.vn</v>
          </cell>
          <cell r="P36" t="str">
            <v>Direct Staff</v>
          </cell>
        </row>
        <row r="37">
          <cell r="C37">
            <v>0</v>
          </cell>
          <cell r="D37" t="str">
            <v>TK7875837</v>
          </cell>
          <cell r="E37" t="str">
            <v>Tomohiro Nishizaki</v>
          </cell>
          <cell r="F37" t="str">
            <v xml:space="preserve">Tomohiro </v>
          </cell>
          <cell r="G37" t="str">
            <v>Nishizaki</v>
          </cell>
          <cell r="H37">
            <v>31169</v>
          </cell>
          <cell r="I37" t="str">
            <v>Male</v>
          </cell>
          <cell r="J37" t="str">
            <v>Specialist Panel Operator (S6) (IKC)</v>
          </cell>
          <cell r="K37" t="str">
            <v>Operation</v>
          </cell>
          <cell r="L37" t="str">
            <v>Section 6</v>
          </cell>
          <cell r="M37">
            <v>0</v>
          </cell>
          <cell r="N37" t="str">
            <v>+84 (0) 904 899 194</v>
          </cell>
          <cell r="O37" t="str">
            <v>tomohiro.nishizaki@nsrp.com.vn</v>
          </cell>
          <cell r="P37" t="str">
            <v>Secondees</v>
          </cell>
        </row>
        <row r="38">
          <cell r="C38">
            <v>172677352</v>
          </cell>
          <cell r="D38">
            <v>0</v>
          </cell>
          <cell r="E38" t="str">
            <v>Vũ Huy Hòa</v>
          </cell>
          <cell r="F38" t="str">
            <v xml:space="preserve">Vũ Huy </v>
          </cell>
          <cell r="G38" t="str">
            <v>Hòa</v>
          </cell>
          <cell r="H38">
            <v>32071</v>
          </cell>
          <cell r="I38" t="str">
            <v>Male</v>
          </cell>
          <cell r="J38" t="str">
            <v>Lead Field Operator, Jr. (S5-1)</v>
          </cell>
          <cell r="K38" t="str">
            <v>Operation</v>
          </cell>
          <cell r="L38" t="str">
            <v>Section 5</v>
          </cell>
          <cell r="M38">
            <v>0</v>
          </cell>
          <cell r="N38" t="str">
            <v xml:space="preserve">+84 (0) 969 298 623  </v>
          </cell>
          <cell r="O38" t="str">
            <v>hoa.vh@nsrp.com.vn</v>
          </cell>
          <cell r="P38" t="str">
            <v>Direct Staff</v>
          </cell>
        </row>
        <row r="39">
          <cell r="C39">
            <v>0</v>
          </cell>
          <cell r="D39" t="str">
            <v>TR2764760</v>
          </cell>
          <cell r="E39" t="str">
            <v>Kenjiro Umeshita</v>
          </cell>
          <cell r="F39" t="str">
            <v xml:space="preserve">Kenjiro </v>
          </cell>
          <cell r="G39" t="str">
            <v>Umeshita</v>
          </cell>
          <cell r="H39">
            <v>31824</v>
          </cell>
          <cell r="I39" t="str">
            <v>Male</v>
          </cell>
          <cell r="J39" t="str">
            <v>Specialist Field Operator (S3) (IKC)</v>
          </cell>
          <cell r="K39" t="str">
            <v>Operation</v>
          </cell>
          <cell r="L39" t="str">
            <v>Section 3</v>
          </cell>
          <cell r="M39">
            <v>0</v>
          </cell>
          <cell r="N39" t="str">
            <v>+84 (0) 901 799 068</v>
          </cell>
          <cell r="O39" t="str">
            <v>kenjiro.umeshita@nsrp.com.vn</v>
          </cell>
          <cell r="P39" t="str">
            <v>Secondees</v>
          </cell>
        </row>
        <row r="40">
          <cell r="C40">
            <v>172016564</v>
          </cell>
          <cell r="D40">
            <v>0</v>
          </cell>
          <cell r="E40" t="str">
            <v>Hồ Lê Thành</v>
          </cell>
          <cell r="F40" t="str">
            <v xml:space="preserve">Hồ Lê </v>
          </cell>
          <cell r="G40" t="str">
            <v>Thành</v>
          </cell>
          <cell r="H40">
            <v>31099</v>
          </cell>
          <cell r="I40" t="str">
            <v>Male</v>
          </cell>
          <cell r="J40" t="str">
            <v>Field Operator (S5-1)</v>
          </cell>
          <cell r="K40" t="str">
            <v>Operation</v>
          </cell>
          <cell r="L40" t="str">
            <v>Section 5</v>
          </cell>
          <cell r="M40">
            <v>0</v>
          </cell>
          <cell r="N40" t="str">
            <v>+84 (0) 168  669 0398</v>
          </cell>
          <cell r="O40" t="str">
            <v>thanh.hl@nsrp.com.vn</v>
          </cell>
          <cell r="P40" t="str">
            <v>Direct Staff</v>
          </cell>
        </row>
        <row r="41">
          <cell r="C41">
            <v>0</v>
          </cell>
          <cell r="D41" t="str">
            <v>TK5726386</v>
          </cell>
          <cell r="E41" t="str">
            <v>Fujio Takeishi</v>
          </cell>
          <cell r="F41" t="str">
            <v xml:space="preserve">Fujio </v>
          </cell>
          <cell r="G41" t="str">
            <v>Takeishi</v>
          </cell>
          <cell r="H41">
            <v>19465</v>
          </cell>
          <cell r="I41" t="str">
            <v>Male</v>
          </cell>
          <cell r="J41" t="str">
            <v>Engineer, Project Control, Sr. (IKC)</v>
          </cell>
          <cell r="K41">
            <v>0</v>
          </cell>
          <cell r="L41">
            <v>0</v>
          </cell>
          <cell r="M41">
            <v>0</v>
          </cell>
          <cell r="N41" t="str">
            <v>+84 (0) 904 884 338</v>
          </cell>
          <cell r="O41" t="str">
            <v>fujio.takeishi@nsrp.com.vn</v>
          </cell>
          <cell r="P41" t="str">
            <v>Secondees</v>
          </cell>
        </row>
        <row r="42">
          <cell r="C42">
            <v>173617726</v>
          </cell>
          <cell r="D42">
            <v>0</v>
          </cell>
          <cell r="E42" t="str">
            <v>Mai Xuân Trường</v>
          </cell>
          <cell r="F42" t="str">
            <v xml:space="preserve">Mai Xuân </v>
          </cell>
          <cell r="G42" t="str">
            <v>Trường</v>
          </cell>
          <cell r="H42">
            <v>33265</v>
          </cell>
          <cell r="I42" t="str">
            <v>Male</v>
          </cell>
          <cell r="J42" t="str">
            <v>Field Operator (S3-1)</v>
          </cell>
          <cell r="K42" t="str">
            <v>Operation</v>
          </cell>
          <cell r="L42" t="str">
            <v>Section 3</v>
          </cell>
          <cell r="M42">
            <v>0</v>
          </cell>
          <cell r="N42" t="str">
            <v>+84 (0) 942  354 246</v>
          </cell>
          <cell r="O42" t="str">
            <v>truong.mx@nsrp.com.vn</v>
          </cell>
          <cell r="P42" t="str">
            <v>Direct Staff</v>
          </cell>
        </row>
        <row r="43">
          <cell r="C43">
            <v>240895194</v>
          </cell>
          <cell r="D43">
            <v>0</v>
          </cell>
          <cell r="E43" t="str">
            <v xml:space="preserve">Phạm Đình Thạnh </v>
          </cell>
          <cell r="F43" t="str">
            <v xml:space="preserve">Phạm Đình </v>
          </cell>
          <cell r="G43" t="str">
            <v xml:space="preserve"> Thạnh</v>
          </cell>
          <cell r="H43">
            <v>31659</v>
          </cell>
          <cell r="I43" t="str">
            <v>Male</v>
          </cell>
          <cell r="J43" t="str">
            <v>Lead Field Operator, Jr. (S5-2)</v>
          </cell>
          <cell r="K43" t="str">
            <v>Operation</v>
          </cell>
          <cell r="L43" t="str">
            <v>Section 5</v>
          </cell>
          <cell r="M43">
            <v>0</v>
          </cell>
          <cell r="N43">
            <v>0</v>
          </cell>
          <cell r="O43" t="str">
            <v>thanh.pd@nsrp.com.vn</v>
          </cell>
          <cell r="P43" t="str">
            <v>Direct Staff</v>
          </cell>
        </row>
        <row r="44">
          <cell r="C44">
            <v>12244793</v>
          </cell>
          <cell r="D44">
            <v>0</v>
          </cell>
          <cell r="E44" t="str">
            <v>Trịnh Tuấn Khanh</v>
          </cell>
          <cell r="F44" t="str">
            <v xml:space="preserve">Trịnh Tuấn </v>
          </cell>
          <cell r="G44" t="str">
            <v>Khanh</v>
          </cell>
          <cell r="H44">
            <v>30647</v>
          </cell>
          <cell r="I44" t="str">
            <v>Male</v>
          </cell>
          <cell r="J44" t="str">
            <v>Project Coordination Officer (T&amp;C)</v>
          </cell>
          <cell r="K44" t="str">
            <v>Technical &amp; Coordination</v>
          </cell>
          <cell r="L44">
            <v>0</v>
          </cell>
          <cell r="M44">
            <v>0</v>
          </cell>
          <cell r="N44" t="str">
            <v xml:space="preserve">+84 (0) 904 706 569 </v>
          </cell>
          <cell r="O44" t="str">
            <v>khanh.tt@nsrp.com.vn</v>
          </cell>
          <cell r="P44" t="str">
            <v>Direct Staff</v>
          </cell>
        </row>
        <row r="45">
          <cell r="C45">
            <v>171694784</v>
          </cell>
          <cell r="D45">
            <v>0</v>
          </cell>
          <cell r="E45" t="str">
            <v>Lê Thọ Hòa</v>
          </cell>
          <cell r="F45" t="str">
            <v xml:space="preserve">Lê Thọ </v>
          </cell>
          <cell r="G45" t="str">
            <v>Hòa</v>
          </cell>
          <cell r="H45">
            <v>30657</v>
          </cell>
          <cell r="I45" t="str">
            <v>Male</v>
          </cell>
          <cell r="J45" t="str">
            <v>Specialist Field Operator (S2) (PVN)</v>
          </cell>
          <cell r="K45" t="str">
            <v>Operation</v>
          </cell>
          <cell r="L45" t="str">
            <v>Section 2</v>
          </cell>
          <cell r="M45">
            <v>0</v>
          </cell>
          <cell r="N45" t="str">
            <v>0912660712</v>
          </cell>
          <cell r="O45" t="str">
            <v>hoa.lt@nsrp.com.vn</v>
          </cell>
          <cell r="P45" t="str">
            <v>Secondees</v>
          </cell>
        </row>
        <row r="46">
          <cell r="C46">
            <v>12269222</v>
          </cell>
          <cell r="D46">
            <v>0</v>
          </cell>
          <cell r="E46" t="str">
            <v>Vũ Đức Việt</v>
          </cell>
          <cell r="F46" t="str">
            <v xml:space="preserve">Vũ Đức </v>
          </cell>
          <cell r="G46" t="str">
            <v>Việt</v>
          </cell>
          <cell r="H46">
            <v>30628</v>
          </cell>
          <cell r="I46" t="str">
            <v>Male</v>
          </cell>
          <cell r="J46" t="str">
            <v>Engineer, Project Control, Sr. (PVN)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 t="str">
            <v>viet.vd@nsrp.com.vn</v>
          </cell>
          <cell r="P46" t="str">
            <v>Secondees</v>
          </cell>
        </row>
        <row r="47">
          <cell r="C47">
            <v>0</v>
          </cell>
          <cell r="D47" t="str">
            <v>B2329994</v>
          </cell>
          <cell r="E47" t="str">
            <v>Nguyễn Hồng Thái</v>
          </cell>
          <cell r="F47" t="str">
            <v xml:space="preserve">Nguyễn Hồng </v>
          </cell>
          <cell r="G47" t="str">
            <v>Thái</v>
          </cell>
          <cell r="H47">
            <v>30847</v>
          </cell>
          <cell r="I47" t="str">
            <v>Male</v>
          </cell>
          <cell r="J47" t="str">
            <v>Shift Supervisor (S2-2)</v>
          </cell>
          <cell r="K47" t="str">
            <v>Operation</v>
          </cell>
          <cell r="L47" t="str">
            <v>Section 2</v>
          </cell>
          <cell r="M47">
            <v>0</v>
          </cell>
          <cell r="N47" t="str">
            <v>+84 (0) 972 322 844</v>
          </cell>
          <cell r="O47" t="str">
            <v>thai.nh@nsrp.com.vn</v>
          </cell>
          <cell r="P47" t="str">
            <v>Direct Staff</v>
          </cell>
        </row>
        <row r="48">
          <cell r="C48">
            <v>0</v>
          </cell>
          <cell r="D48">
            <v>0</v>
          </cell>
          <cell r="E48" t="str">
            <v>Koji Sagara</v>
          </cell>
          <cell r="F48" t="str">
            <v xml:space="preserve">Koji </v>
          </cell>
          <cell r="G48" t="str">
            <v>Sagara</v>
          </cell>
          <cell r="H48">
            <v>1</v>
          </cell>
          <cell r="I48" t="str">
            <v>Male</v>
          </cell>
          <cell r="J48" t="str">
            <v>Engineer, CDU/KH/GH, Sr. (IKC)</v>
          </cell>
          <cell r="K48">
            <v>0</v>
          </cell>
          <cell r="L48">
            <v>0</v>
          </cell>
          <cell r="M48">
            <v>0</v>
          </cell>
          <cell r="N48" t="str">
            <v>+84 (0) 906 239 383</v>
          </cell>
          <cell r="O48" t="str">
            <v>koji.sagara@nsrp.com.vn</v>
          </cell>
          <cell r="P48" t="str">
            <v>Secondees</v>
          </cell>
        </row>
        <row r="49">
          <cell r="C49">
            <v>0</v>
          </cell>
          <cell r="D49" t="str">
            <v>EB4508647</v>
          </cell>
          <cell r="E49" t="str">
            <v>Romel Aguilar Abila</v>
          </cell>
          <cell r="F49" t="str">
            <v xml:space="preserve">Romel Aguilar </v>
          </cell>
          <cell r="G49" t="str">
            <v>Abila</v>
          </cell>
          <cell r="H49">
            <v>30740</v>
          </cell>
          <cell r="I49" t="str">
            <v>Male</v>
          </cell>
          <cell r="J49" t="str">
            <v>Specialist Field Operator (S5)</v>
          </cell>
          <cell r="K49" t="str">
            <v>Operation</v>
          </cell>
          <cell r="L49" t="str">
            <v>Section 5</v>
          </cell>
          <cell r="M49">
            <v>0</v>
          </cell>
          <cell r="N49">
            <v>0</v>
          </cell>
          <cell r="O49" t="str">
            <v>romel.abila@nsrp.com.vn</v>
          </cell>
          <cell r="P49" t="str">
            <v>Foreign Experts</v>
          </cell>
        </row>
        <row r="50">
          <cell r="C50">
            <v>173465251</v>
          </cell>
          <cell r="D50">
            <v>0</v>
          </cell>
          <cell r="E50" t="str">
            <v>Lâm Hữu Long</v>
          </cell>
          <cell r="F50" t="str">
            <v xml:space="preserve">Lâm Hữu </v>
          </cell>
          <cell r="G50" t="str">
            <v>Long</v>
          </cell>
          <cell r="H50">
            <v>33424</v>
          </cell>
          <cell r="I50" t="str">
            <v>Female</v>
          </cell>
          <cell r="J50" t="str">
            <v>Field Operator (S1-1)</v>
          </cell>
          <cell r="K50" t="str">
            <v>Operation</v>
          </cell>
          <cell r="L50" t="str">
            <v>Section 1</v>
          </cell>
          <cell r="M50">
            <v>0</v>
          </cell>
          <cell r="N50" t="str">
            <v>+84 (0) 164 959 9751</v>
          </cell>
          <cell r="O50" t="str">
            <v>long.lh@nsrp.com.vn</v>
          </cell>
          <cell r="P50" t="str">
            <v>Direct Staff</v>
          </cell>
        </row>
        <row r="51">
          <cell r="C51">
            <v>0</v>
          </cell>
          <cell r="D51" t="str">
            <v>TH2751353</v>
          </cell>
          <cell r="E51" t="str">
            <v>Hiroshi Akiya</v>
          </cell>
          <cell r="F51" t="str">
            <v xml:space="preserve">Hiroshi </v>
          </cell>
          <cell r="G51" t="str">
            <v>Akiya</v>
          </cell>
          <cell r="H51">
            <v>24069</v>
          </cell>
          <cell r="I51" t="str">
            <v>Male</v>
          </cell>
          <cell r="J51" t="str">
            <v>SSU Coordinator (IKC)</v>
          </cell>
          <cell r="K51" t="str">
            <v>SSU</v>
          </cell>
          <cell r="L51">
            <v>0</v>
          </cell>
          <cell r="M51">
            <v>0</v>
          </cell>
          <cell r="N51" t="str">
            <v>+84 (0) 904 874 867</v>
          </cell>
          <cell r="O51" t="str">
            <v>hiroshi.akiya@nsrp.com.vn</v>
          </cell>
          <cell r="P51" t="str">
            <v>Secondees</v>
          </cell>
        </row>
        <row r="52">
          <cell r="C52">
            <v>13296016</v>
          </cell>
          <cell r="D52">
            <v>0</v>
          </cell>
          <cell r="E52" t="str">
            <v>Nguyễn Văn Khoa</v>
          </cell>
          <cell r="F52" t="str">
            <v xml:space="preserve">Nguyễn Văn </v>
          </cell>
          <cell r="G52" t="str">
            <v>Khoa</v>
          </cell>
          <cell r="H52">
            <v>29010</v>
          </cell>
          <cell r="I52" t="str">
            <v>Male</v>
          </cell>
          <cell r="J52" t="str">
            <v>Electrical Leader</v>
          </cell>
          <cell r="K52" t="str">
            <v>Maintenance (Division)</v>
          </cell>
          <cell r="L52" t="str">
            <v>Reliability Engineering</v>
          </cell>
          <cell r="M52">
            <v>0</v>
          </cell>
          <cell r="N52" t="str">
            <v>+84 (0) 915 221 266</v>
          </cell>
          <cell r="O52" t="str">
            <v>khoa.nv@nsrp.com.vn</v>
          </cell>
          <cell r="P52" t="str">
            <v>Local Experts</v>
          </cell>
        </row>
        <row r="53">
          <cell r="C53">
            <v>13532510</v>
          </cell>
          <cell r="D53">
            <v>0</v>
          </cell>
          <cell r="E53" t="str">
            <v>Lê Ngọc Huy</v>
          </cell>
          <cell r="F53" t="str">
            <v xml:space="preserve">Lê Ngọc </v>
          </cell>
          <cell r="G53" t="str">
            <v>Huy</v>
          </cell>
          <cell r="H53">
            <v>28912</v>
          </cell>
          <cell r="I53" t="str">
            <v>Male</v>
          </cell>
          <cell r="J53" t="str">
            <v>Social &amp; Community Leader</v>
          </cell>
          <cell r="K53" t="str">
            <v>HSSE&amp;S</v>
          </cell>
          <cell r="L53" t="str">
            <v>Social &amp; Community</v>
          </cell>
          <cell r="M53">
            <v>0</v>
          </cell>
          <cell r="N53" t="str">
            <v>+84 (0) 983 036 361</v>
          </cell>
          <cell r="O53" t="str">
            <v>huy.ln@nsrp.com.vn</v>
          </cell>
          <cell r="P53" t="str">
            <v>Direct Staff</v>
          </cell>
        </row>
        <row r="54">
          <cell r="C54">
            <v>172008905</v>
          </cell>
          <cell r="D54">
            <v>0</v>
          </cell>
          <cell r="E54" t="str">
            <v>Đào Thị Thu Hương</v>
          </cell>
          <cell r="F54" t="str">
            <v xml:space="preserve">Đào Thị Thu </v>
          </cell>
          <cell r="G54" t="str">
            <v>Hương</v>
          </cell>
          <cell r="H54">
            <v>29953</v>
          </cell>
          <cell r="I54" t="str">
            <v>Female</v>
          </cell>
          <cell r="J54" t="str">
            <v>Lab Shift Technician</v>
          </cell>
          <cell r="K54" t="str">
            <v>Technical</v>
          </cell>
          <cell r="L54" t="str">
            <v>Laboratory &amp; Quality Assurance</v>
          </cell>
          <cell r="M54">
            <v>0</v>
          </cell>
          <cell r="N54" t="str">
            <v>+84 (0) 917 750 123</v>
          </cell>
          <cell r="O54" t="str">
            <v>huong.dtt@nsrp.com.vn</v>
          </cell>
          <cell r="P54" t="str">
            <v>Direct Staff</v>
          </cell>
        </row>
        <row r="55">
          <cell r="C55">
            <v>211746498</v>
          </cell>
          <cell r="D55">
            <v>0</v>
          </cell>
          <cell r="E55" t="str">
            <v>Thái Nguyễn Quang Bình</v>
          </cell>
          <cell r="F55" t="str">
            <v xml:space="preserve">Thái Nguyễn Quang </v>
          </cell>
          <cell r="G55" t="str">
            <v>Bình</v>
          </cell>
          <cell r="H55">
            <v>30025</v>
          </cell>
          <cell r="I55" t="str">
            <v>Male</v>
          </cell>
          <cell r="J55" t="str">
            <v>Shift Supervisor (S1-1)</v>
          </cell>
          <cell r="K55" t="str">
            <v>Operation</v>
          </cell>
          <cell r="L55" t="str">
            <v>Section 1</v>
          </cell>
          <cell r="M55">
            <v>0</v>
          </cell>
          <cell r="N55" t="str">
            <v>+84 (0) 909 043 007</v>
          </cell>
          <cell r="O55" t="str">
            <v>binh.tnq@nsrp.com.vn</v>
          </cell>
          <cell r="P55" t="str">
            <v>Direct Staff</v>
          </cell>
        </row>
        <row r="56">
          <cell r="C56">
            <v>162460132</v>
          </cell>
          <cell r="D56">
            <v>0</v>
          </cell>
          <cell r="E56" t="str">
            <v>Mai Thanh Tùng</v>
          </cell>
          <cell r="F56" t="str">
            <v xml:space="preserve">Mai Thanh </v>
          </cell>
          <cell r="G56" t="str">
            <v>Tùng</v>
          </cell>
          <cell r="H56">
            <v>30135</v>
          </cell>
          <cell r="I56" t="str">
            <v>Male</v>
          </cell>
          <cell r="J56" t="str">
            <v>Equipment Control Staff</v>
          </cell>
          <cell r="K56" t="str">
            <v>Technical</v>
          </cell>
          <cell r="L56" t="str">
            <v>Laboratory &amp; Quality Assurance</v>
          </cell>
          <cell r="M56">
            <v>0</v>
          </cell>
          <cell r="N56" t="str">
            <v>+84 (0) 167 703 183</v>
          </cell>
          <cell r="O56" t="str">
            <v>tung.mt@nsrp.com.vn</v>
          </cell>
          <cell r="P56" t="str">
            <v>Direct Staff</v>
          </cell>
        </row>
        <row r="57">
          <cell r="C57">
            <v>250979320</v>
          </cell>
          <cell r="D57">
            <v>0</v>
          </cell>
          <cell r="E57" t="str">
            <v>Nguyễn Cảnh Tài</v>
          </cell>
          <cell r="F57" t="str">
            <v xml:space="preserve">Nguyễn Cảnh </v>
          </cell>
          <cell r="G57" t="str">
            <v>Tài</v>
          </cell>
          <cell r="H57">
            <v>33901</v>
          </cell>
          <cell r="I57" t="str">
            <v>Male</v>
          </cell>
          <cell r="J57" t="str">
            <v>DCS Operator, Jr. (S6-2)</v>
          </cell>
          <cell r="K57" t="str">
            <v>Operation</v>
          </cell>
          <cell r="L57" t="str">
            <v>Section 6</v>
          </cell>
          <cell r="M57">
            <v>0</v>
          </cell>
          <cell r="N57" t="str">
            <v xml:space="preserve">+84 (0) 982 878 760  </v>
          </cell>
          <cell r="O57" t="str">
            <v>tai.nc@nsrp.com.vn</v>
          </cell>
          <cell r="P57" t="str">
            <v>Direct Staff</v>
          </cell>
        </row>
        <row r="58">
          <cell r="C58">
            <v>171710349</v>
          </cell>
          <cell r="D58">
            <v>0</v>
          </cell>
          <cell r="E58" t="str">
            <v>Nguyễn Văn Hải</v>
          </cell>
          <cell r="F58" t="str">
            <v xml:space="preserve">Nguyễn Văn </v>
          </cell>
          <cell r="G58" t="str">
            <v>Hải</v>
          </cell>
          <cell r="H58">
            <v>29565</v>
          </cell>
          <cell r="I58" t="str">
            <v>Male</v>
          </cell>
          <cell r="J58" t="str">
            <v>Rotation Equipment Engineer</v>
          </cell>
          <cell r="K58" t="str">
            <v>Maintenance (Division)</v>
          </cell>
          <cell r="L58" t="str">
            <v>Reliability Engineering</v>
          </cell>
          <cell r="M58">
            <v>0</v>
          </cell>
          <cell r="N58" t="str">
            <v>+84 (0) 988 101 107</v>
          </cell>
          <cell r="O58" t="str">
            <v>hai.nv@nsrp.com.vn</v>
          </cell>
          <cell r="P58" t="str">
            <v>Direct Staff</v>
          </cell>
        </row>
        <row r="59">
          <cell r="C59">
            <v>12455612</v>
          </cell>
          <cell r="D59">
            <v>0</v>
          </cell>
          <cell r="E59" t="str">
            <v>Nguyễn Văn Lâm</v>
          </cell>
          <cell r="F59" t="str">
            <v xml:space="preserve">Nguyễn Văn </v>
          </cell>
          <cell r="G59" t="str">
            <v>Lâm</v>
          </cell>
          <cell r="H59">
            <v>30838</v>
          </cell>
          <cell r="I59" t="str">
            <v>Male</v>
          </cell>
          <cell r="J59" t="str">
            <v>Shift Analysis Engineer</v>
          </cell>
          <cell r="K59" t="str">
            <v>Technical</v>
          </cell>
          <cell r="L59" t="str">
            <v>Laboratory &amp; Quality Assurance</v>
          </cell>
          <cell r="M59">
            <v>0</v>
          </cell>
          <cell r="N59" t="str">
            <v>+84 (0) 972 887 838</v>
          </cell>
          <cell r="O59" t="str">
            <v>lam.nv@nsrp.com.vn</v>
          </cell>
          <cell r="P59" t="str">
            <v>Direct Staff</v>
          </cell>
        </row>
        <row r="60">
          <cell r="C60">
            <v>1092006163</v>
          </cell>
          <cell r="D60">
            <v>0</v>
          </cell>
          <cell r="E60" t="str">
            <v>Bùi Đức Long</v>
          </cell>
          <cell r="F60" t="str">
            <v xml:space="preserve">Bùi Đức </v>
          </cell>
          <cell r="G60" t="str">
            <v>Long</v>
          </cell>
          <cell r="H60">
            <v>33753</v>
          </cell>
          <cell r="I60" t="str">
            <v>Male</v>
          </cell>
          <cell r="J60" t="str">
            <v>Lab Shift Technician</v>
          </cell>
          <cell r="K60" t="str">
            <v>Technical</v>
          </cell>
          <cell r="L60" t="str">
            <v>Laboratory &amp; Quality Assurance</v>
          </cell>
          <cell r="M60">
            <v>0</v>
          </cell>
          <cell r="N60" t="str">
            <v>+84 (0) 982 480 596</v>
          </cell>
          <cell r="O60" t="str">
            <v>long.bd1@nsrp.com.vn</v>
          </cell>
          <cell r="P60" t="str">
            <v>Direct Staff</v>
          </cell>
        </row>
        <row r="61">
          <cell r="C61">
            <v>168121137</v>
          </cell>
          <cell r="D61">
            <v>0</v>
          </cell>
          <cell r="E61" t="str">
            <v>Văn Anh Tuấn</v>
          </cell>
          <cell r="F61" t="str">
            <v xml:space="preserve">Văn Anh </v>
          </cell>
          <cell r="G61" t="str">
            <v>Tuấn</v>
          </cell>
          <cell r="H61">
            <v>31389</v>
          </cell>
          <cell r="I61" t="str">
            <v>Male</v>
          </cell>
          <cell r="J61" t="str">
            <v>Day Staff (S4)</v>
          </cell>
          <cell r="K61" t="str">
            <v>Operation</v>
          </cell>
          <cell r="L61" t="str">
            <v>Section 4</v>
          </cell>
          <cell r="M61">
            <v>0</v>
          </cell>
          <cell r="N61" t="str">
            <v>+84 (0) 946 282 986</v>
          </cell>
          <cell r="O61" t="str">
            <v>tuan.va@nsrp.com.vn</v>
          </cell>
          <cell r="P61" t="str">
            <v>Direct Staff</v>
          </cell>
        </row>
        <row r="62">
          <cell r="C62">
            <v>172100405</v>
          </cell>
          <cell r="D62">
            <v>0</v>
          </cell>
          <cell r="E62" t="str">
            <v>Vũ Văn Sơn</v>
          </cell>
          <cell r="F62" t="str">
            <v xml:space="preserve">Vũ Văn </v>
          </cell>
          <cell r="G62" t="str">
            <v>Sơn</v>
          </cell>
          <cell r="H62">
            <v>30025</v>
          </cell>
          <cell r="I62" t="str">
            <v>Male</v>
          </cell>
          <cell r="J62" t="str">
            <v>Inspection Engineer</v>
          </cell>
          <cell r="K62" t="str">
            <v>Technical</v>
          </cell>
          <cell r="L62" t="str">
            <v>Engineering</v>
          </cell>
          <cell r="M62">
            <v>0</v>
          </cell>
          <cell r="N62" t="str">
            <v>+84 (0) 984 909 966</v>
          </cell>
          <cell r="O62" t="str">
            <v>son.vv@nsrp.com.vn</v>
          </cell>
          <cell r="P62" t="str">
            <v>Direct Staff</v>
          </cell>
        </row>
        <row r="63">
          <cell r="C63">
            <v>90894836</v>
          </cell>
          <cell r="D63">
            <v>0</v>
          </cell>
          <cell r="E63" t="str">
            <v>Vũ Thạch Tuấn</v>
          </cell>
          <cell r="F63" t="str">
            <v xml:space="preserve">Vũ Thạch </v>
          </cell>
          <cell r="G63" t="str">
            <v>Tuấn</v>
          </cell>
          <cell r="H63">
            <v>31732</v>
          </cell>
          <cell r="I63" t="str">
            <v>Male</v>
          </cell>
          <cell r="J63" t="str">
            <v>Lead Field Operator, Jr. (S2-2)</v>
          </cell>
          <cell r="K63" t="str">
            <v>Operation</v>
          </cell>
          <cell r="L63" t="str">
            <v>Section 2</v>
          </cell>
          <cell r="M63">
            <v>0</v>
          </cell>
          <cell r="N63" t="str">
            <v xml:space="preserve">+84 (0) 973 100 095  </v>
          </cell>
          <cell r="O63" t="str">
            <v>tuan.vt@nsrp.com.vn</v>
          </cell>
          <cell r="P63" t="str">
            <v>Direct Staff</v>
          </cell>
        </row>
        <row r="64">
          <cell r="C64">
            <v>172187870</v>
          </cell>
          <cell r="D64">
            <v>0</v>
          </cell>
          <cell r="E64" t="str">
            <v>Hồ Khắc Đông</v>
          </cell>
          <cell r="F64" t="str">
            <v xml:space="preserve">Hồ Khắc </v>
          </cell>
          <cell r="G64" t="str">
            <v>Đông</v>
          </cell>
          <cell r="H64">
            <v>30997</v>
          </cell>
          <cell r="I64" t="str">
            <v>Male</v>
          </cell>
          <cell r="J64" t="str">
            <v>DCS Operator (S1-2)</v>
          </cell>
          <cell r="K64" t="str">
            <v>Operation</v>
          </cell>
          <cell r="L64" t="str">
            <v>Section 1</v>
          </cell>
          <cell r="M64">
            <v>0</v>
          </cell>
          <cell r="N64" t="str">
            <v xml:space="preserve">+84 (0) 977 966 411  </v>
          </cell>
          <cell r="O64" t="str">
            <v>dong.hk@nsrp.com.vn</v>
          </cell>
          <cell r="P64" t="str">
            <v>Direct Staff</v>
          </cell>
        </row>
        <row r="65">
          <cell r="C65">
            <v>0</v>
          </cell>
          <cell r="D65" t="str">
            <v>TH4905251</v>
          </cell>
          <cell r="E65" t="str">
            <v>Hiroki Shimizu</v>
          </cell>
          <cell r="F65" t="str">
            <v xml:space="preserve">Hiroki </v>
          </cell>
          <cell r="G65" t="str">
            <v>Shimizu</v>
          </cell>
          <cell r="H65">
            <v>24670</v>
          </cell>
          <cell r="I65" t="str">
            <v>Male</v>
          </cell>
          <cell r="J65" t="str">
            <v>Section Manager, Production Planning (IKC)</v>
          </cell>
          <cell r="K65" t="str">
            <v>Economy &amp; Commerce</v>
          </cell>
          <cell r="L65" t="str">
            <v>Production Planning</v>
          </cell>
          <cell r="M65">
            <v>0</v>
          </cell>
          <cell r="N65" t="str">
            <v>+84 (0) 904 866 419</v>
          </cell>
          <cell r="O65" t="str">
            <v>hiroki.shimizu@nsrp.com.vn</v>
          </cell>
          <cell r="P65" t="str">
            <v>Secondees</v>
          </cell>
        </row>
        <row r="66">
          <cell r="C66">
            <v>183895781</v>
          </cell>
          <cell r="D66">
            <v>0</v>
          </cell>
          <cell r="E66" t="str">
            <v>Hoàng Văn Hiệp</v>
          </cell>
          <cell r="F66" t="str">
            <v xml:space="preserve">Hoàng Văn </v>
          </cell>
          <cell r="G66" t="str">
            <v>Hiệp</v>
          </cell>
          <cell r="H66">
            <v>33541</v>
          </cell>
          <cell r="I66" t="str">
            <v>Male</v>
          </cell>
          <cell r="J66" t="str">
            <v>Field Operator (S1-1)</v>
          </cell>
          <cell r="K66" t="str">
            <v>Operation</v>
          </cell>
          <cell r="L66" t="str">
            <v>Section 1</v>
          </cell>
          <cell r="M66">
            <v>0</v>
          </cell>
          <cell r="N66" t="str">
            <v>+84 (0) 164 958 1861</v>
          </cell>
          <cell r="O66" t="str">
            <v>hiep.hv@nsrp.com.vn</v>
          </cell>
          <cell r="P66" t="str">
            <v>Direct Staff</v>
          </cell>
        </row>
        <row r="67">
          <cell r="C67">
            <v>0</v>
          </cell>
          <cell r="D67" t="str">
            <v>TG8525000</v>
          </cell>
          <cell r="E67" t="str">
            <v>Koji Kiuchi</v>
          </cell>
          <cell r="F67" t="str">
            <v xml:space="preserve">Koji </v>
          </cell>
          <cell r="G67" t="str">
            <v>Kiuchi</v>
          </cell>
          <cell r="H67">
            <v>19310</v>
          </cell>
          <cell r="I67" t="str">
            <v>Male</v>
          </cell>
          <cell r="J67" t="str">
            <v>Specialist Field Operator (S6) (IKC)</v>
          </cell>
          <cell r="K67" t="str">
            <v>Operation</v>
          </cell>
          <cell r="L67" t="str">
            <v>Section 6</v>
          </cell>
          <cell r="M67">
            <v>0</v>
          </cell>
          <cell r="N67">
            <v>0</v>
          </cell>
          <cell r="O67" t="str">
            <v>koji.kiuchi@nsrp.com.vn</v>
          </cell>
          <cell r="P67" t="str">
            <v>Secondees</v>
          </cell>
        </row>
        <row r="68">
          <cell r="C68">
            <v>172027000</v>
          </cell>
          <cell r="D68">
            <v>0</v>
          </cell>
          <cell r="E68" t="str">
            <v>Nguyễn Nhật Minh</v>
          </cell>
          <cell r="F68" t="str">
            <v xml:space="preserve">Nguyễn Nhật </v>
          </cell>
          <cell r="G68" t="str">
            <v>Minh</v>
          </cell>
          <cell r="H68">
            <v>31513</v>
          </cell>
          <cell r="I68" t="str">
            <v>Male</v>
          </cell>
          <cell r="J68" t="str">
            <v>Supply &amp; Logistics Staff - Products</v>
          </cell>
          <cell r="K68" t="str">
            <v>Economy &amp; Commerce</v>
          </cell>
          <cell r="L68" t="str">
            <v>Supply &amp; Logistics</v>
          </cell>
          <cell r="M68">
            <v>0</v>
          </cell>
          <cell r="N68" t="str">
            <v>+84 (0) 912 211 487</v>
          </cell>
          <cell r="O68" t="str">
            <v>minh.nn@nsrp.com.vn</v>
          </cell>
          <cell r="P68" t="str">
            <v>Direct Staff</v>
          </cell>
        </row>
        <row r="69">
          <cell r="C69">
            <v>172142571</v>
          </cell>
          <cell r="D69">
            <v>0</v>
          </cell>
          <cell r="E69" t="str">
            <v>Nguyễn Minh Anh</v>
          </cell>
          <cell r="F69" t="str">
            <v xml:space="preserve">Nguyễn Minh </v>
          </cell>
          <cell r="G69" t="str">
            <v>Anh</v>
          </cell>
          <cell r="H69">
            <v>31591</v>
          </cell>
          <cell r="I69" t="str">
            <v>Male</v>
          </cell>
          <cell r="J69" t="str">
            <v>Field Operator (S5-1)</v>
          </cell>
          <cell r="K69" t="str">
            <v>Operation</v>
          </cell>
          <cell r="L69" t="str">
            <v>Section 5</v>
          </cell>
          <cell r="M69">
            <v>0</v>
          </cell>
          <cell r="N69" t="str">
            <v>+84 (0) 972  897 679</v>
          </cell>
          <cell r="O69" t="str">
            <v>anh.nm@nsrp.com.vn</v>
          </cell>
          <cell r="P69" t="str">
            <v>Direct Staff</v>
          </cell>
        </row>
        <row r="70">
          <cell r="C70">
            <v>172656002</v>
          </cell>
          <cell r="D70">
            <v>0</v>
          </cell>
          <cell r="E70" t="str">
            <v>Phạm Anh Tuấn</v>
          </cell>
          <cell r="F70" t="str">
            <v xml:space="preserve">Phạm Anh </v>
          </cell>
          <cell r="G70" t="str">
            <v>Tuấn</v>
          </cell>
          <cell r="H70">
            <v>31237</v>
          </cell>
          <cell r="I70" t="str">
            <v>Male</v>
          </cell>
          <cell r="J70" t="str">
            <v>Shift Supervisor (S1-1)</v>
          </cell>
          <cell r="K70" t="str">
            <v>Operation</v>
          </cell>
          <cell r="L70" t="str">
            <v>Section 1</v>
          </cell>
          <cell r="M70">
            <v>0</v>
          </cell>
          <cell r="N70" t="str">
            <v>+84 (0) 936 004 008</v>
          </cell>
          <cell r="O70" t="str">
            <v>tuan.pa1@nsrp.com.vn</v>
          </cell>
          <cell r="P70" t="str">
            <v>Direct Staff</v>
          </cell>
        </row>
        <row r="71">
          <cell r="C71">
            <v>173220838</v>
          </cell>
          <cell r="D71">
            <v>0</v>
          </cell>
          <cell r="E71" t="str">
            <v>Phan Quang Bình</v>
          </cell>
          <cell r="F71" t="str">
            <v xml:space="preserve">Phan Quang </v>
          </cell>
          <cell r="G71" t="str">
            <v>Bình</v>
          </cell>
          <cell r="H71">
            <v>33087</v>
          </cell>
          <cell r="I71" t="str">
            <v>Male</v>
          </cell>
          <cell r="J71" t="str">
            <v>Field Operator (S6-2)</v>
          </cell>
          <cell r="K71" t="str">
            <v>Operation</v>
          </cell>
          <cell r="L71" t="str">
            <v>Section 6</v>
          </cell>
          <cell r="M71">
            <v>0</v>
          </cell>
          <cell r="N71" t="str">
            <v>+84 (0) 977 552 963</v>
          </cell>
          <cell r="O71" t="str">
            <v>binh.pq@nsrp.com.vn</v>
          </cell>
          <cell r="P71" t="str">
            <v>Direct Staff</v>
          </cell>
        </row>
        <row r="72">
          <cell r="C72">
            <v>12865389</v>
          </cell>
          <cell r="D72">
            <v>0</v>
          </cell>
          <cell r="E72" t="str">
            <v>Nguyễn Thùy Dung</v>
          </cell>
          <cell r="F72" t="str">
            <v xml:space="preserve">Nguyễn Thùy </v>
          </cell>
          <cell r="G72" t="str">
            <v>Dung</v>
          </cell>
          <cell r="H72">
            <v>32559</v>
          </cell>
          <cell r="I72" t="str">
            <v>Female</v>
          </cell>
          <cell r="J72" t="str">
            <v>Lab Shift Technician</v>
          </cell>
          <cell r="K72" t="str">
            <v>Technical</v>
          </cell>
          <cell r="L72" t="str">
            <v>Laboratory &amp; Quality Assurance</v>
          </cell>
          <cell r="M72">
            <v>0</v>
          </cell>
          <cell r="N72" t="str">
            <v>+84 (0) 968 437 282</v>
          </cell>
          <cell r="O72" t="str">
            <v>dung.nt2@nsrp.com.vn</v>
          </cell>
          <cell r="P72" t="str">
            <v>Direct Staff</v>
          </cell>
        </row>
        <row r="73">
          <cell r="C73">
            <v>0</v>
          </cell>
          <cell r="D73" t="str">
            <v>TR2446529</v>
          </cell>
          <cell r="E73" t="str">
            <v>Tatsuya Matsumoto</v>
          </cell>
          <cell r="F73" t="str">
            <v xml:space="preserve">Tatsuya </v>
          </cell>
          <cell r="G73" t="str">
            <v>Matsumoto</v>
          </cell>
          <cell r="H73">
            <v>31464</v>
          </cell>
          <cell r="I73" t="str">
            <v>Male</v>
          </cell>
          <cell r="J73" t="str">
            <v>Specialist Shift Supervisor (S1) (IKC)</v>
          </cell>
          <cell r="K73" t="str">
            <v>Operation</v>
          </cell>
          <cell r="L73" t="str">
            <v>Section 1</v>
          </cell>
          <cell r="M73">
            <v>0</v>
          </cell>
          <cell r="N73" t="str">
            <v>+84 (0) 904 879 348</v>
          </cell>
          <cell r="O73" t="str">
            <v>tatsuya.matsumoto@nsrp.com.vn</v>
          </cell>
          <cell r="P73" t="str">
            <v>Secondees</v>
          </cell>
        </row>
        <row r="74">
          <cell r="C74">
            <v>0</v>
          </cell>
          <cell r="D74" t="str">
            <v>MT0346962</v>
          </cell>
          <cell r="E74" t="str">
            <v>Tsutomu Yamahara</v>
          </cell>
          <cell r="F74" t="str">
            <v xml:space="preserve">Tsutomu </v>
          </cell>
          <cell r="G74" t="str">
            <v>Yamahara</v>
          </cell>
          <cell r="H74">
            <v>29288</v>
          </cell>
          <cell r="I74" t="str">
            <v>Male</v>
          </cell>
          <cell r="J74" t="str">
            <v>Specialist Shift Supervisor (S1) (IKC)</v>
          </cell>
          <cell r="K74" t="str">
            <v>Operation</v>
          </cell>
          <cell r="L74" t="str">
            <v>Section 1</v>
          </cell>
          <cell r="M74">
            <v>0</v>
          </cell>
          <cell r="N74" t="str">
            <v>+84 (0) 904 858 347</v>
          </cell>
          <cell r="O74" t="str">
            <v>tsutomu.yamahara@nsrp.com.vn</v>
          </cell>
          <cell r="P74" t="str">
            <v>Secondees</v>
          </cell>
        </row>
        <row r="75">
          <cell r="C75">
            <v>121982961</v>
          </cell>
          <cell r="D75">
            <v>0</v>
          </cell>
          <cell r="E75" t="str">
            <v>Nguyễn Quang Huy</v>
          </cell>
          <cell r="F75" t="str">
            <v xml:space="preserve">Nguyễn Quang </v>
          </cell>
          <cell r="G75" t="str">
            <v>Huy</v>
          </cell>
          <cell r="H75">
            <v>33366</v>
          </cell>
          <cell r="I75" t="str">
            <v>Male</v>
          </cell>
          <cell r="J75" t="str">
            <v>Performance Analysis Staff</v>
          </cell>
          <cell r="K75" t="str">
            <v>Economy &amp; Commerce</v>
          </cell>
          <cell r="L75" t="str">
            <v>Refinery Plan &amp; Performance Analysis</v>
          </cell>
          <cell r="M75">
            <v>0</v>
          </cell>
          <cell r="N75" t="str">
            <v>+84 (0) 169 534 7620</v>
          </cell>
          <cell r="O75" t="str">
            <v>huy.nq1@nsrp.com.vn</v>
          </cell>
          <cell r="P75" t="str">
            <v>Direct Staff</v>
          </cell>
        </row>
        <row r="76">
          <cell r="C76">
            <v>12714162</v>
          </cell>
          <cell r="D76">
            <v>0</v>
          </cell>
          <cell r="E76" t="str">
            <v>Vũ Lê Minh Chi</v>
          </cell>
          <cell r="F76" t="str">
            <v xml:space="preserve">Vũ Lê Minh </v>
          </cell>
          <cell r="G76" t="str">
            <v>Chi</v>
          </cell>
          <cell r="H76">
            <v>32535</v>
          </cell>
          <cell r="I76" t="str">
            <v>Female</v>
          </cell>
          <cell r="J76" t="str">
            <v>Finance Staff</v>
          </cell>
          <cell r="K76" t="str">
            <v>(HO) Project Finance</v>
          </cell>
          <cell r="L76">
            <v>0</v>
          </cell>
          <cell r="M76">
            <v>0</v>
          </cell>
          <cell r="N76" t="str">
            <v>+84 (0) 934 627 189</v>
          </cell>
          <cell r="O76" t="str">
            <v>chi.vlm@nsrp.com.vn</v>
          </cell>
          <cell r="P76" t="str">
            <v>Direct Staff</v>
          </cell>
        </row>
        <row r="77">
          <cell r="C77">
            <v>0</v>
          </cell>
          <cell r="D77">
            <v>0</v>
          </cell>
          <cell r="E77" t="str">
            <v>Kazutaka Ikeda</v>
          </cell>
          <cell r="F77" t="str">
            <v xml:space="preserve">Kazutaka </v>
          </cell>
          <cell r="G77" t="str">
            <v>Ikeda</v>
          </cell>
          <cell r="H77">
            <v>30388</v>
          </cell>
          <cell r="I77" t="str">
            <v>Male</v>
          </cell>
          <cell r="J77" t="str">
            <v>Engineer, Electric, Sr. (IKC)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str">
            <v>kazutaka.ikeda@nsrp.com.vn</v>
          </cell>
          <cell r="P77" t="str">
            <v>Secondees</v>
          </cell>
        </row>
        <row r="78">
          <cell r="C78">
            <v>272533678</v>
          </cell>
          <cell r="D78">
            <v>0</v>
          </cell>
          <cell r="E78" t="str">
            <v>Ngô Công Khanh</v>
          </cell>
          <cell r="F78" t="str">
            <v xml:space="preserve">Ngô Công </v>
          </cell>
          <cell r="G78" t="str">
            <v>Khanh</v>
          </cell>
          <cell r="H78">
            <v>29196</v>
          </cell>
          <cell r="I78" t="str">
            <v>Male</v>
          </cell>
          <cell r="J78" t="str">
            <v>Shift Supervisor (S5-2)</v>
          </cell>
          <cell r="K78" t="str">
            <v>Operation</v>
          </cell>
          <cell r="L78" t="str">
            <v>Section 5</v>
          </cell>
          <cell r="M78">
            <v>0</v>
          </cell>
          <cell r="N78" t="str">
            <v>+84 (0) 908 646 994</v>
          </cell>
          <cell r="O78" t="str">
            <v>khanh.nc@nsrp.com.vn</v>
          </cell>
          <cell r="P78" t="str">
            <v>Direct Staff</v>
          </cell>
        </row>
        <row r="79">
          <cell r="C79">
            <v>173319269</v>
          </cell>
          <cell r="D79">
            <v>0</v>
          </cell>
          <cell r="E79" t="str">
            <v>Nguyễn Văn Hùng</v>
          </cell>
          <cell r="F79" t="str">
            <v xml:space="preserve">Nguyễn Văn </v>
          </cell>
          <cell r="G79" t="str">
            <v>Hùng</v>
          </cell>
          <cell r="H79">
            <v>30287</v>
          </cell>
          <cell r="I79" t="str">
            <v>Male</v>
          </cell>
          <cell r="J79" t="str">
            <v>Deputy Section Manager (S6-1)</v>
          </cell>
          <cell r="K79" t="str">
            <v>Operation</v>
          </cell>
          <cell r="L79" t="str">
            <v>Section 6</v>
          </cell>
          <cell r="M79">
            <v>0</v>
          </cell>
          <cell r="N79" t="str">
            <v>+84 (0) 934 344 979</v>
          </cell>
          <cell r="O79" t="str">
            <v>hung.nv@nsrp.com.vn</v>
          </cell>
          <cell r="P79" t="str">
            <v>Direct Staff</v>
          </cell>
        </row>
        <row r="80">
          <cell r="C80">
            <v>201534523</v>
          </cell>
          <cell r="D80">
            <v>0</v>
          </cell>
          <cell r="E80" t="str">
            <v>Mai Ngọc Phúc</v>
          </cell>
          <cell r="F80" t="str">
            <v xml:space="preserve">Mai Ngọc </v>
          </cell>
          <cell r="G80" t="str">
            <v>Phúc</v>
          </cell>
          <cell r="H80">
            <v>31475</v>
          </cell>
          <cell r="I80" t="str">
            <v>Male</v>
          </cell>
          <cell r="J80" t="str">
            <v>Shift Analysis Engineer</v>
          </cell>
          <cell r="K80" t="str">
            <v>Technical</v>
          </cell>
          <cell r="L80" t="str">
            <v>Laboratory &amp; Quality Assurance</v>
          </cell>
          <cell r="M80">
            <v>0</v>
          </cell>
          <cell r="N80" t="str">
            <v>+84 (0) 913 331 177</v>
          </cell>
          <cell r="O80" t="str">
            <v>phuc.mn@nsrp.com.vn</v>
          </cell>
          <cell r="P80" t="str">
            <v>Direct Staff</v>
          </cell>
        </row>
        <row r="81">
          <cell r="C81">
            <v>172010180</v>
          </cell>
          <cell r="D81">
            <v>0</v>
          </cell>
          <cell r="E81" t="str">
            <v>Nguyễn Văn Quang</v>
          </cell>
          <cell r="F81" t="str">
            <v xml:space="preserve">Nguyễn Văn </v>
          </cell>
          <cell r="G81" t="str">
            <v>Quang</v>
          </cell>
          <cell r="H81">
            <v>31105</v>
          </cell>
          <cell r="I81" t="str">
            <v>Male</v>
          </cell>
          <cell r="J81" t="str">
            <v>DCS Operator, Jr. (S3-1)</v>
          </cell>
          <cell r="K81" t="str">
            <v>Operation</v>
          </cell>
          <cell r="L81" t="str">
            <v>Section 3</v>
          </cell>
          <cell r="M81">
            <v>0</v>
          </cell>
          <cell r="N81" t="str">
            <v xml:space="preserve">+84 (0) 912 341 248  </v>
          </cell>
          <cell r="O81" t="str">
            <v>quang.nv@nsrp.com.vn</v>
          </cell>
          <cell r="P81" t="str">
            <v>Direct Staff</v>
          </cell>
        </row>
        <row r="82">
          <cell r="C82">
            <v>173352768</v>
          </cell>
          <cell r="D82">
            <v>0</v>
          </cell>
          <cell r="E82" t="str">
            <v>Vương Duy Hưng</v>
          </cell>
          <cell r="F82" t="str">
            <v xml:space="preserve">Vương Duy </v>
          </cell>
          <cell r="G82" t="str">
            <v>Hưng</v>
          </cell>
          <cell r="H82">
            <v>33548</v>
          </cell>
          <cell r="I82" t="str">
            <v>Male</v>
          </cell>
          <cell r="J82" t="str">
            <v>DCS Operator, Jr. (S5-1)</v>
          </cell>
          <cell r="K82" t="str">
            <v>Operation</v>
          </cell>
          <cell r="L82" t="str">
            <v>Section 5</v>
          </cell>
          <cell r="M82">
            <v>0</v>
          </cell>
          <cell r="N82" t="str">
            <v xml:space="preserve">+84 (0) 903 299 339  </v>
          </cell>
          <cell r="O82" t="str">
            <v>hung.vd@nsrp.com.vn</v>
          </cell>
          <cell r="P82" t="str">
            <v>Direct Staff</v>
          </cell>
        </row>
        <row r="83">
          <cell r="C83">
            <v>186083931</v>
          </cell>
          <cell r="D83">
            <v>0</v>
          </cell>
          <cell r="E83" t="str">
            <v>Nguyễn Thị Phương Thanh</v>
          </cell>
          <cell r="F83" t="str">
            <v xml:space="preserve">Nguyễn Thị Phương </v>
          </cell>
          <cell r="G83" t="str">
            <v>Thanh</v>
          </cell>
          <cell r="H83">
            <v>30415</v>
          </cell>
          <cell r="I83" t="str">
            <v>Female</v>
          </cell>
          <cell r="J83" t="str">
            <v>Office Supply Staff</v>
          </cell>
          <cell r="K83" t="str">
            <v>Accounting &amp; Administration</v>
          </cell>
          <cell r="L83" t="str">
            <v>General Affairs</v>
          </cell>
          <cell r="M83">
            <v>0</v>
          </cell>
          <cell r="N83" t="str">
            <v>+84 (0) 973 755 448</v>
          </cell>
          <cell r="O83" t="str">
            <v>thanh.ntp@nsrp.com.vn</v>
          </cell>
          <cell r="P83" t="str">
            <v>Direct Staff</v>
          </cell>
        </row>
        <row r="84">
          <cell r="C84">
            <v>172750227</v>
          </cell>
          <cell r="D84">
            <v>0</v>
          </cell>
          <cell r="E84" t="str">
            <v>Đỗ Văn Vinh</v>
          </cell>
          <cell r="F84" t="str">
            <v xml:space="preserve">Đỗ Văn </v>
          </cell>
          <cell r="G84" t="str">
            <v>Vinh</v>
          </cell>
          <cell r="H84">
            <v>31340</v>
          </cell>
          <cell r="I84" t="str">
            <v>Male</v>
          </cell>
          <cell r="J84" t="str">
            <v>Lead Field Operator (S4)</v>
          </cell>
          <cell r="K84" t="str">
            <v>Operation</v>
          </cell>
          <cell r="L84" t="str">
            <v>Section 4</v>
          </cell>
          <cell r="M84">
            <v>0</v>
          </cell>
          <cell r="N84" t="str">
            <v xml:space="preserve">+84 (0) 975 255 356  </v>
          </cell>
          <cell r="O84" t="str">
            <v>vinh.dv@nsrp.com.vn</v>
          </cell>
          <cell r="P84" t="str">
            <v>Direct Staff</v>
          </cell>
        </row>
        <row r="85">
          <cell r="C85">
            <v>0</v>
          </cell>
          <cell r="D85" t="str">
            <v>A35600667</v>
          </cell>
          <cell r="E85" t="str">
            <v>Nor Laily Bin Hashim</v>
          </cell>
          <cell r="F85" t="str">
            <v xml:space="preserve">Nor Laily Bin </v>
          </cell>
          <cell r="G85" t="str">
            <v>Hashim</v>
          </cell>
          <cell r="H85">
            <v>24908</v>
          </cell>
          <cell r="I85" t="str">
            <v>Male</v>
          </cell>
          <cell r="J85" t="str">
            <v>Specialist Shift Supervisor (S6)</v>
          </cell>
          <cell r="K85" t="str">
            <v>Operation</v>
          </cell>
          <cell r="L85" t="str">
            <v>Section 6</v>
          </cell>
          <cell r="M85">
            <v>0</v>
          </cell>
          <cell r="N85">
            <v>0</v>
          </cell>
          <cell r="O85" t="str">
            <v>norlaily.hashim@nsrp.com.vn</v>
          </cell>
          <cell r="P85" t="str">
            <v>Foreign Experts</v>
          </cell>
        </row>
        <row r="86">
          <cell r="C86">
            <v>173426689</v>
          </cell>
          <cell r="D86">
            <v>0</v>
          </cell>
          <cell r="E86" t="str">
            <v>Nguyễn Trọng Thuận</v>
          </cell>
          <cell r="F86" t="str">
            <v xml:space="preserve">Nguyễn Trọng </v>
          </cell>
          <cell r="G86" t="str">
            <v>Thuận</v>
          </cell>
          <cell r="H86">
            <v>33250</v>
          </cell>
          <cell r="I86" t="str">
            <v>Male</v>
          </cell>
          <cell r="J86" t="str">
            <v>Field Operator (S4)</v>
          </cell>
          <cell r="K86" t="str">
            <v>Operation</v>
          </cell>
          <cell r="L86" t="str">
            <v>Section 4</v>
          </cell>
          <cell r="M86">
            <v>0</v>
          </cell>
          <cell r="N86" t="str">
            <v>+84 (0) 979  539 799</v>
          </cell>
          <cell r="O86" t="str">
            <v>thuan.nt@nsrp.com.vn</v>
          </cell>
          <cell r="P86" t="str">
            <v>Direct Staff</v>
          </cell>
        </row>
        <row r="87">
          <cell r="C87">
            <v>191790099</v>
          </cell>
          <cell r="D87">
            <v>0</v>
          </cell>
          <cell r="E87" t="str">
            <v>Lê Chí Trường</v>
          </cell>
          <cell r="F87" t="str">
            <v xml:space="preserve">Lê Chí </v>
          </cell>
          <cell r="G87" t="str">
            <v>Trường</v>
          </cell>
          <cell r="H87">
            <v>33820</v>
          </cell>
          <cell r="I87" t="str">
            <v>Male</v>
          </cell>
          <cell r="J87" t="str">
            <v>Section staff - Operation Plan</v>
          </cell>
          <cell r="K87" t="str">
            <v>Operation</v>
          </cell>
          <cell r="L87">
            <v>0</v>
          </cell>
          <cell r="M87">
            <v>0</v>
          </cell>
          <cell r="N87" t="str">
            <v>01692 136 633</v>
          </cell>
          <cell r="O87" t="str">
            <v>truong.lc@nsrp.com.vn</v>
          </cell>
          <cell r="P87" t="str">
            <v>Direct Staff</v>
          </cell>
        </row>
        <row r="88">
          <cell r="C88">
            <v>273525786</v>
          </cell>
          <cell r="D88">
            <v>0</v>
          </cell>
          <cell r="E88" t="str">
            <v>Nguyễn Duy Hiển</v>
          </cell>
          <cell r="F88" t="str">
            <v xml:space="preserve">Nguyễn Duy </v>
          </cell>
          <cell r="G88" t="str">
            <v>Hiển</v>
          </cell>
          <cell r="H88">
            <v>27943</v>
          </cell>
          <cell r="I88" t="str">
            <v>Male</v>
          </cell>
          <cell r="J88" t="str">
            <v>Deputy Section Manager (S6-2)</v>
          </cell>
          <cell r="K88" t="str">
            <v>Operation</v>
          </cell>
          <cell r="L88" t="str">
            <v>Section 6</v>
          </cell>
          <cell r="M88">
            <v>0</v>
          </cell>
          <cell r="N88" t="str">
            <v>+84 (0) 913 182 837</v>
          </cell>
          <cell r="O88" t="str">
            <v>hien.nd@nsrp.com.vn</v>
          </cell>
          <cell r="P88" t="str">
            <v>Direct Staff</v>
          </cell>
        </row>
        <row r="89">
          <cell r="C89">
            <v>173621702</v>
          </cell>
          <cell r="D89">
            <v>0</v>
          </cell>
          <cell r="E89" t="str">
            <v>Lê Văn Hoàng Gia</v>
          </cell>
          <cell r="F89" t="str">
            <v xml:space="preserve">Lê Văn Hoàng </v>
          </cell>
          <cell r="G89" t="str">
            <v>Gia</v>
          </cell>
          <cell r="H89">
            <v>33377</v>
          </cell>
          <cell r="I89" t="str">
            <v>Male</v>
          </cell>
          <cell r="J89" t="str">
            <v>Field Operator (S1-2)</v>
          </cell>
          <cell r="K89" t="str">
            <v>Operation</v>
          </cell>
          <cell r="L89" t="str">
            <v>Section 1</v>
          </cell>
          <cell r="M89">
            <v>0</v>
          </cell>
          <cell r="N89" t="str">
            <v>+84 (0) 977 328 258</v>
          </cell>
          <cell r="O89" t="str">
            <v>gia.lvh@nsrp.com.vn</v>
          </cell>
          <cell r="P89" t="str">
            <v>Direct Staff</v>
          </cell>
        </row>
        <row r="90">
          <cell r="C90">
            <v>172015024</v>
          </cell>
          <cell r="D90">
            <v>0</v>
          </cell>
          <cell r="E90" t="str">
            <v>Hoàng Minh Tùng</v>
          </cell>
          <cell r="F90" t="str">
            <v xml:space="preserve">Hoàng Minh </v>
          </cell>
          <cell r="G90" t="str">
            <v>Tùng</v>
          </cell>
          <cell r="H90">
            <v>30626</v>
          </cell>
          <cell r="I90" t="str">
            <v>Male</v>
          </cell>
          <cell r="J90" t="str">
            <v>Process Leader</v>
          </cell>
          <cell r="K90" t="str">
            <v>Technical</v>
          </cell>
          <cell r="L90" t="str">
            <v>Engineering</v>
          </cell>
          <cell r="M90">
            <v>0</v>
          </cell>
          <cell r="N90" t="str">
            <v>+84 (0) 912 334 611</v>
          </cell>
          <cell r="O90" t="str">
            <v>tung.hm@nsrp.com.vn</v>
          </cell>
          <cell r="P90" t="str">
            <v>Direct Staff</v>
          </cell>
        </row>
        <row r="91">
          <cell r="C91">
            <v>273611115</v>
          </cell>
          <cell r="D91">
            <v>0</v>
          </cell>
          <cell r="E91" t="str">
            <v>Trần Thế Minh</v>
          </cell>
          <cell r="F91" t="str">
            <v xml:space="preserve">Trần Thế </v>
          </cell>
          <cell r="G91" t="str">
            <v>Minh</v>
          </cell>
          <cell r="H91">
            <v>29394</v>
          </cell>
          <cell r="I91" t="str">
            <v>Male</v>
          </cell>
          <cell r="J91" t="str">
            <v>Specialist Shift Supervisor (S3) (PVN)</v>
          </cell>
          <cell r="K91" t="str">
            <v>Operation</v>
          </cell>
          <cell r="L91" t="str">
            <v>Section 3</v>
          </cell>
          <cell r="M91">
            <v>0</v>
          </cell>
          <cell r="N91" t="str">
            <v>+84 (0) 918 417 177</v>
          </cell>
          <cell r="O91" t="str">
            <v>minh.tt@nsrp.com.vn</v>
          </cell>
          <cell r="P91" t="str">
            <v>Secondees</v>
          </cell>
        </row>
        <row r="92">
          <cell r="C92">
            <v>0</v>
          </cell>
          <cell r="D92" t="str">
            <v>TK0822833</v>
          </cell>
          <cell r="E92" t="str">
            <v>Yasuhito Fukuda</v>
          </cell>
          <cell r="F92" t="str">
            <v xml:space="preserve">Yasuhito </v>
          </cell>
          <cell r="G92" t="str">
            <v>Fukuda</v>
          </cell>
          <cell r="H92">
            <v>21133</v>
          </cell>
          <cell r="I92" t="str">
            <v>Male</v>
          </cell>
          <cell r="J92" t="str">
            <v>Chief Business Officer (IKC)</v>
          </cell>
          <cell r="K92" t="str">
            <v>Management</v>
          </cell>
          <cell r="L92">
            <v>0</v>
          </cell>
          <cell r="M92">
            <v>0</v>
          </cell>
          <cell r="N92" t="str">
            <v>+84 (0) 904 877 418</v>
          </cell>
          <cell r="O92" t="str">
            <v>yasuhito.fukuda@nsrp.com.vn</v>
          </cell>
          <cell r="P92" t="str">
            <v>Secondees</v>
          </cell>
        </row>
        <row r="93">
          <cell r="C93">
            <v>187063327</v>
          </cell>
          <cell r="D93">
            <v>0</v>
          </cell>
          <cell r="E93" t="str">
            <v>Thái Đắc Hoàng</v>
          </cell>
          <cell r="F93" t="str">
            <v xml:space="preserve">Thái Đắc </v>
          </cell>
          <cell r="G93" t="str">
            <v>Hoàng</v>
          </cell>
          <cell r="H93">
            <v>33288</v>
          </cell>
          <cell r="I93" t="str">
            <v>Male</v>
          </cell>
          <cell r="J93" t="str">
            <v>Field Operator (S3-1)</v>
          </cell>
          <cell r="K93" t="str">
            <v>Operation</v>
          </cell>
          <cell r="L93" t="str">
            <v>Section 3</v>
          </cell>
          <cell r="M93">
            <v>0</v>
          </cell>
          <cell r="N93" t="str">
            <v>+84 (0) 164  973 5318</v>
          </cell>
          <cell r="O93" t="str">
            <v>hoang.td@nsrp.com.vn</v>
          </cell>
          <cell r="P93" t="str">
            <v>Direct Staff</v>
          </cell>
        </row>
        <row r="94">
          <cell r="C94">
            <v>31826030</v>
          </cell>
          <cell r="D94">
            <v>0</v>
          </cell>
          <cell r="E94" t="str">
            <v>Trần Văn Thành</v>
          </cell>
          <cell r="F94" t="str">
            <v xml:space="preserve">Trần Văn </v>
          </cell>
          <cell r="G94" t="str">
            <v>Thành</v>
          </cell>
          <cell r="H94">
            <v>33865</v>
          </cell>
          <cell r="I94" t="str">
            <v>Male</v>
          </cell>
          <cell r="J94" t="str">
            <v>Environment Section Staff, Jr.</v>
          </cell>
          <cell r="K94" t="str">
            <v>HSSE&amp;S</v>
          </cell>
          <cell r="L94" t="str">
            <v>Environment</v>
          </cell>
          <cell r="M94">
            <v>0</v>
          </cell>
          <cell r="N94" t="str">
            <v xml:space="preserve">+84 (0) 169 204 7314  </v>
          </cell>
          <cell r="O94" t="str">
            <v>thanh.tv@nsrp.com.vn</v>
          </cell>
          <cell r="P94" t="str">
            <v>Direct Staff</v>
          </cell>
        </row>
        <row r="95">
          <cell r="C95">
            <v>0</v>
          </cell>
          <cell r="D95" t="str">
            <v>TK2383027</v>
          </cell>
          <cell r="E95" t="str">
            <v>Akira Mawatari</v>
          </cell>
          <cell r="F95" t="str">
            <v xml:space="preserve">Akira </v>
          </cell>
          <cell r="G95" t="str">
            <v>Mawatari</v>
          </cell>
          <cell r="H95">
            <v>20399</v>
          </cell>
          <cell r="I95" t="str">
            <v>Male</v>
          </cell>
          <cell r="J95" t="str">
            <v>Supervising Advisor (IKC)</v>
          </cell>
          <cell r="K95" t="str">
            <v>Maintenance (Division)</v>
          </cell>
          <cell r="L95" t="str">
            <v>Maintenance (Section)</v>
          </cell>
          <cell r="M95">
            <v>0</v>
          </cell>
          <cell r="N95" t="str">
            <v>+84 (0) 904 863 529</v>
          </cell>
          <cell r="O95" t="str">
            <v>akira.mawatari@nsrp.com.vn</v>
          </cell>
          <cell r="P95" t="str">
            <v>Secondees</v>
          </cell>
        </row>
        <row r="96">
          <cell r="C96">
            <v>240942751</v>
          </cell>
          <cell r="D96">
            <v>0</v>
          </cell>
          <cell r="E96" t="str">
            <v>Lê Chu Kiệt</v>
          </cell>
          <cell r="F96" t="str">
            <v xml:space="preserve">Lê Chu </v>
          </cell>
          <cell r="G96" t="str">
            <v>Kiệt</v>
          </cell>
          <cell r="H96">
            <v>32583</v>
          </cell>
          <cell r="I96" t="str">
            <v>Male</v>
          </cell>
          <cell r="J96" t="str">
            <v>DCS Operator, Jr. (S2-1)</v>
          </cell>
          <cell r="K96" t="str">
            <v>Operation</v>
          </cell>
          <cell r="L96" t="str">
            <v>Section 2</v>
          </cell>
          <cell r="M96">
            <v>0</v>
          </cell>
          <cell r="N96" t="str">
            <v xml:space="preserve">+84 (0) 168 210 0486  </v>
          </cell>
          <cell r="O96" t="str">
            <v>kiet.lc@nsrp.com.vn</v>
          </cell>
          <cell r="P96" t="str">
            <v>Direct Staff</v>
          </cell>
        </row>
        <row r="97">
          <cell r="C97">
            <v>0</v>
          </cell>
          <cell r="D97" t="str">
            <v>TH8489689</v>
          </cell>
          <cell r="E97" t="str">
            <v>Michiaki Ueda</v>
          </cell>
          <cell r="F97" t="str">
            <v xml:space="preserve">Michiaki </v>
          </cell>
          <cell r="G97" t="str">
            <v>Ueda</v>
          </cell>
          <cell r="H97">
            <v>20333</v>
          </cell>
          <cell r="I97" t="str">
            <v>Male</v>
          </cell>
          <cell r="J97" t="str">
            <v>Specialist Operation Advisor (S3) (IKC)</v>
          </cell>
          <cell r="K97" t="str">
            <v>Operation</v>
          </cell>
          <cell r="L97" t="str">
            <v>Section 3</v>
          </cell>
          <cell r="M97">
            <v>0</v>
          </cell>
          <cell r="N97" t="str">
            <v>+84 (0) 906 253 438</v>
          </cell>
          <cell r="O97" t="str">
            <v>michiaki.ueda@nsrp.com.vn</v>
          </cell>
          <cell r="P97" t="str">
            <v>Secondees</v>
          </cell>
        </row>
        <row r="98">
          <cell r="C98">
            <v>0</v>
          </cell>
          <cell r="D98" t="str">
            <v>K9361957</v>
          </cell>
          <cell r="E98" t="str">
            <v>Bharatkumar H. Dhokiya</v>
          </cell>
          <cell r="F98" t="str">
            <v xml:space="preserve">Bharatkumar H. </v>
          </cell>
          <cell r="G98" t="str">
            <v>Dhokiya</v>
          </cell>
          <cell r="H98">
            <v>26969</v>
          </cell>
          <cell r="I98" t="str">
            <v>Male</v>
          </cell>
          <cell r="J98" t="str">
            <v>Specialist Field Operator (S1)</v>
          </cell>
          <cell r="K98" t="str">
            <v>Operation</v>
          </cell>
          <cell r="L98" t="str">
            <v>Section 1</v>
          </cell>
          <cell r="M98">
            <v>0</v>
          </cell>
          <cell r="N98">
            <v>0</v>
          </cell>
          <cell r="O98" t="str">
            <v>bharatkumar.dhokiya@nsrp.com.vn</v>
          </cell>
          <cell r="P98" t="str">
            <v>Foreign Experts</v>
          </cell>
        </row>
        <row r="99">
          <cell r="C99">
            <v>31362573</v>
          </cell>
          <cell r="D99">
            <v>0</v>
          </cell>
          <cell r="E99" t="str">
            <v>Trần Trọng Toản</v>
          </cell>
          <cell r="F99" t="str">
            <v xml:space="preserve">Trần Trọng </v>
          </cell>
          <cell r="G99" t="str">
            <v>Toản</v>
          </cell>
          <cell r="H99">
            <v>31750</v>
          </cell>
          <cell r="I99" t="str">
            <v>Male</v>
          </cell>
          <cell r="J99" t="str">
            <v>Supervising Engineer, Jr.</v>
          </cell>
          <cell r="K99" t="str">
            <v>Maintenance (Division)</v>
          </cell>
          <cell r="L99" t="str">
            <v>Maintenance (Section)</v>
          </cell>
          <cell r="M99">
            <v>0</v>
          </cell>
          <cell r="N99" t="str">
            <v>0985799311</v>
          </cell>
          <cell r="O99" t="str">
            <v>toan.tt@nsrp.com.vn</v>
          </cell>
          <cell r="P99" t="str">
            <v>Direct Staff</v>
          </cell>
        </row>
        <row r="100">
          <cell r="C100">
            <v>164307270</v>
          </cell>
          <cell r="D100">
            <v>0</v>
          </cell>
          <cell r="E100" t="str">
            <v>Đào Quỳnh Giang</v>
          </cell>
          <cell r="F100" t="str">
            <v xml:space="preserve">Đào Quỳnh </v>
          </cell>
          <cell r="G100" t="str">
            <v>Giang</v>
          </cell>
          <cell r="H100">
            <v>33121</v>
          </cell>
          <cell r="I100" t="str">
            <v>Male</v>
          </cell>
          <cell r="J100" t="str">
            <v>Field Operator (S1-1)</v>
          </cell>
          <cell r="K100" t="str">
            <v>Operation</v>
          </cell>
          <cell r="L100" t="str">
            <v>Section 1</v>
          </cell>
          <cell r="M100">
            <v>0</v>
          </cell>
          <cell r="N100" t="str">
            <v>+84 (0) 168  753 1711</v>
          </cell>
          <cell r="O100" t="str">
            <v>giang.dq@nsrp.com.vn</v>
          </cell>
          <cell r="P100" t="str">
            <v>Direct Staff</v>
          </cell>
        </row>
        <row r="101">
          <cell r="C101">
            <v>135299179</v>
          </cell>
          <cell r="D101">
            <v>0</v>
          </cell>
          <cell r="E101" t="str">
            <v>Hà Trần Hưng</v>
          </cell>
          <cell r="F101" t="str">
            <v xml:space="preserve">Hà Trần </v>
          </cell>
          <cell r="G101" t="str">
            <v>Hưng</v>
          </cell>
          <cell r="H101">
            <v>31907</v>
          </cell>
          <cell r="I101" t="str">
            <v>Male</v>
          </cell>
          <cell r="J101" t="str">
            <v>Performance Analysis Staff</v>
          </cell>
          <cell r="K101" t="str">
            <v>Economy &amp; Commerce</v>
          </cell>
          <cell r="L101" t="str">
            <v>Refinery Plan &amp; Performance Analysis</v>
          </cell>
          <cell r="M101">
            <v>0</v>
          </cell>
          <cell r="N101" t="str">
            <v>+84 (0) 982 810 801</v>
          </cell>
          <cell r="O101" t="str">
            <v>hung.ht@nsrp.com.vn</v>
          </cell>
          <cell r="P101" t="str">
            <v>Direct Staff</v>
          </cell>
        </row>
        <row r="102">
          <cell r="C102">
            <v>186770473</v>
          </cell>
          <cell r="D102">
            <v>0</v>
          </cell>
          <cell r="E102" t="str">
            <v>Đặng Thanh Cảnh</v>
          </cell>
          <cell r="F102" t="str">
            <v xml:space="preserve">Đặng Thanh </v>
          </cell>
          <cell r="G102" t="str">
            <v>Cảnh</v>
          </cell>
          <cell r="H102">
            <v>33220</v>
          </cell>
          <cell r="I102" t="str">
            <v>Male</v>
          </cell>
          <cell r="J102" t="str">
            <v>Lead Field Operator, Jr. (S4)</v>
          </cell>
          <cell r="K102" t="str">
            <v>Operation</v>
          </cell>
          <cell r="L102" t="str">
            <v>Section 4</v>
          </cell>
          <cell r="M102">
            <v>0</v>
          </cell>
          <cell r="N102" t="str">
            <v xml:space="preserve">+84 (0) 908 733 972  </v>
          </cell>
          <cell r="O102" t="str">
            <v>canh.dt@nsrp.com.vn</v>
          </cell>
          <cell r="P102" t="str">
            <v>Direct Staff</v>
          </cell>
        </row>
        <row r="103">
          <cell r="C103">
            <v>151916891</v>
          </cell>
          <cell r="D103">
            <v>0</v>
          </cell>
          <cell r="E103" t="str">
            <v>Nguyễn Văn Chính</v>
          </cell>
          <cell r="F103" t="str">
            <v xml:space="preserve">Nguyễn Văn </v>
          </cell>
          <cell r="G103" t="str">
            <v>Chính</v>
          </cell>
          <cell r="H103">
            <v>33681</v>
          </cell>
          <cell r="I103" t="str">
            <v>Male</v>
          </cell>
          <cell r="J103" t="str">
            <v>Rotation Equipment Engineer, Jr.</v>
          </cell>
          <cell r="K103" t="str">
            <v>Maintenance (Division)</v>
          </cell>
          <cell r="L103" t="str">
            <v>Reliability Engineering</v>
          </cell>
          <cell r="M103">
            <v>0</v>
          </cell>
          <cell r="N103" t="str">
            <v>0988344540</v>
          </cell>
          <cell r="O103" t="str">
            <v>chinh.nv@nsrp.com.vn</v>
          </cell>
          <cell r="P103" t="str">
            <v>Direct Staff</v>
          </cell>
        </row>
        <row r="104">
          <cell r="C104">
            <v>174861952</v>
          </cell>
          <cell r="D104">
            <v>0</v>
          </cell>
          <cell r="E104" t="str">
            <v>Hạ Thị Yến</v>
          </cell>
          <cell r="F104" t="str">
            <v xml:space="preserve">Hạ Thị </v>
          </cell>
          <cell r="G104" t="str">
            <v>Yến</v>
          </cell>
          <cell r="H104">
            <v>31535</v>
          </cell>
          <cell r="I104" t="str">
            <v>Female</v>
          </cell>
          <cell r="J104" t="str">
            <v>Supply &amp; Logistics Staff - Crude</v>
          </cell>
          <cell r="K104" t="str">
            <v>Economy &amp; Commerce</v>
          </cell>
          <cell r="L104" t="str">
            <v>Supply &amp; Logistics</v>
          </cell>
          <cell r="M104">
            <v>0</v>
          </cell>
          <cell r="N104" t="str">
            <v>0976844700</v>
          </cell>
          <cell r="O104" t="str">
            <v>yen.ht1@nsrp.com.vn</v>
          </cell>
          <cell r="P104" t="str">
            <v>Direct Staff</v>
          </cell>
        </row>
        <row r="105">
          <cell r="C105">
            <v>141931378</v>
          </cell>
          <cell r="D105">
            <v>0</v>
          </cell>
          <cell r="E105" t="str">
            <v>Bùi Đức Long</v>
          </cell>
          <cell r="F105" t="str">
            <v xml:space="preserve">Bùi Đức </v>
          </cell>
          <cell r="G105" t="str">
            <v>Long</v>
          </cell>
          <cell r="H105">
            <v>29655</v>
          </cell>
          <cell r="I105" t="str">
            <v>Male</v>
          </cell>
          <cell r="J105" t="str">
            <v>Specialist Shift Supervisor (S1) (PVN)</v>
          </cell>
          <cell r="K105" t="str">
            <v>Operation</v>
          </cell>
          <cell r="L105" t="str">
            <v>Section 1</v>
          </cell>
          <cell r="M105">
            <v>0</v>
          </cell>
          <cell r="N105">
            <v>0</v>
          </cell>
          <cell r="O105" t="str">
            <v>long.bd@nsrp.com.vn</v>
          </cell>
          <cell r="P105" t="str">
            <v>Secondees</v>
          </cell>
        </row>
        <row r="106">
          <cell r="C106">
            <v>162629522</v>
          </cell>
          <cell r="D106">
            <v>0</v>
          </cell>
          <cell r="E106" t="str">
            <v>Lê Thị Thu Hằng</v>
          </cell>
          <cell r="F106" t="str">
            <v xml:space="preserve">Lê Thị Thu </v>
          </cell>
          <cell r="G106" t="str">
            <v>Hằng</v>
          </cell>
          <cell r="H106">
            <v>33351</v>
          </cell>
          <cell r="I106" t="str">
            <v>Female</v>
          </cell>
          <cell r="J106" t="str">
            <v>Lab Shift Technician</v>
          </cell>
          <cell r="K106" t="str">
            <v>Technical</v>
          </cell>
          <cell r="L106" t="str">
            <v>Laboratory &amp; Quality Assurance</v>
          </cell>
          <cell r="M106">
            <v>0</v>
          </cell>
          <cell r="N106" t="str">
            <v>+84 (0) 979 111 718</v>
          </cell>
          <cell r="O106" t="str">
            <v>hang.ltt@nsrp.com.vn</v>
          </cell>
          <cell r="P106" t="str">
            <v>Direct Staff</v>
          </cell>
        </row>
        <row r="107">
          <cell r="C107">
            <v>221135785</v>
          </cell>
          <cell r="D107">
            <v>0</v>
          </cell>
          <cell r="E107" t="str">
            <v>Huỳnh Thị Tuyết Loan</v>
          </cell>
          <cell r="F107" t="str">
            <v xml:space="preserve">Huỳnh Thị Tuyết </v>
          </cell>
          <cell r="G107" t="str">
            <v>Loan</v>
          </cell>
          <cell r="H107">
            <v>30774</v>
          </cell>
          <cell r="I107" t="str">
            <v>Female</v>
          </cell>
          <cell r="J107" t="str">
            <v>Equipment Control Staff</v>
          </cell>
          <cell r="K107" t="str">
            <v>Technical</v>
          </cell>
          <cell r="L107" t="str">
            <v>Laboratory &amp; Quality Assurance</v>
          </cell>
          <cell r="M107">
            <v>0</v>
          </cell>
          <cell r="N107" t="str">
            <v xml:space="preserve">+84 (0) 907 020 484 </v>
          </cell>
          <cell r="O107" t="str">
            <v>loan.htt@nsrp.com.vn</v>
          </cell>
          <cell r="P107" t="str">
            <v>Direct Staff</v>
          </cell>
        </row>
        <row r="108">
          <cell r="C108">
            <v>111902870</v>
          </cell>
          <cell r="D108">
            <v>0</v>
          </cell>
          <cell r="E108" t="str">
            <v>Nguyễn Thị Thu Trang</v>
          </cell>
          <cell r="F108" t="str">
            <v xml:space="preserve">Nguyễn Thị Thu </v>
          </cell>
          <cell r="G108" t="str">
            <v>Trang</v>
          </cell>
          <cell r="H108">
            <v>31544</v>
          </cell>
          <cell r="I108" t="str">
            <v>Female</v>
          </cell>
          <cell r="J108" t="str">
            <v>Equipment Control Leader</v>
          </cell>
          <cell r="K108" t="str">
            <v>Technical</v>
          </cell>
          <cell r="L108" t="str">
            <v>Laboratory &amp; Quality Assurance</v>
          </cell>
          <cell r="M108">
            <v>0</v>
          </cell>
          <cell r="N108" t="str">
            <v>+84 (0) 985 182 105</v>
          </cell>
          <cell r="O108" t="str">
            <v>trang.ntt@nsrp.com.vn</v>
          </cell>
          <cell r="P108" t="str">
            <v>Direct Staff</v>
          </cell>
        </row>
        <row r="109">
          <cell r="C109">
            <v>42082000069</v>
          </cell>
          <cell r="D109">
            <v>0</v>
          </cell>
          <cell r="E109" t="str">
            <v>Nguyễn Trường Phi</v>
          </cell>
          <cell r="F109" t="str">
            <v xml:space="preserve">Nguyễn Trường </v>
          </cell>
          <cell r="G109" t="str">
            <v>Phi</v>
          </cell>
          <cell r="H109">
            <v>30127</v>
          </cell>
          <cell r="I109" t="str">
            <v>Male</v>
          </cell>
          <cell r="J109" t="str">
            <v>SAP Specialist</v>
          </cell>
          <cell r="K109" t="str">
            <v>IT Development</v>
          </cell>
          <cell r="L109">
            <v>0</v>
          </cell>
          <cell r="M109">
            <v>0</v>
          </cell>
          <cell r="N109" t="str">
            <v xml:space="preserve">+84 (0) 988 989 933  </v>
          </cell>
          <cell r="O109" t="str">
            <v>phi.nt@nsrp.com.vn</v>
          </cell>
          <cell r="P109" t="str">
            <v>Local Experts</v>
          </cell>
        </row>
        <row r="110">
          <cell r="C110">
            <v>174000131</v>
          </cell>
          <cell r="D110">
            <v>0</v>
          </cell>
          <cell r="E110" t="str">
            <v>Phạm Thị Trang</v>
          </cell>
          <cell r="F110" t="str">
            <v xml:space="preserve">Phạm Thị </v>
          </cell>
          <cell r="G110" t="str">
            <v>Trang</v>
          </cell>
          <cell r="H110">
            <v>33478</v>
          </cell>
          <cell r="I110" t="str">
            <v>Female</v>
          </cell>
          <cell r="J110" t="str">
            <v>DCS Operator, Jr. (S4)</v>
          </cell>
          <cell r="K110" t="str">
            <v>Operation</v>
          </cell>
          <cell r="L110" t="str">
            <v>Section 4</v>
          </cell>
          <cell r="M110">
            <v>0</v>
          </cell>
          <cell r="N110" t="str">
            <v xml:space="preserve">+84 (0) 987 891 291  </v>
          </cell>
          <cell r="O110" t="str">
            <v>trang.pt@nsrp.com.vn</v>
          </cell>
          <cell r="P110" t="str">
            <v>Direct Staff</v>
          </cell>
        </row>
        <row r="111">
          <cell r="C111">
            <v>187088853</v>
          </cell>
          <cell r="D111">
            <v>0</v>
          </cell>
          <cell r="E111" t="str">
            <v>Đinh Văn Phong</v>
          </cell>
          <cell r="F111" t="str">
            <v xml:space="preserve">Đinh Văn </v>
          </cell>
          <cell r="G111" t="str">
            <v>Phong</v>
          </cell>
          <cell r="H111">
            <v>33399</v>
          </cell>
          <cell r="I111" t="str">
            <v>Male</v>
          </cell>
          <cell r="J111" t="str">
            <v>Field Operator (S1-2)</v>
          </cell>
          <cell r="K111" t="str">
            <v>Operation</v>
          </cell>
          <cell r="L111" t="str">
            <v>Section 1</v>
          </cell>
          <cell r="M111">
            <v>0</v>
          </cell>
          <cell r="N111" t="str">
            <v>+84 (0) 164  973 3907</v>
          </cell>
          <cell r="O111" t="str">
            <v>phong.dv@nsrp.com.vn</v>
          </cell>
          <cell r="P111" t="str">
            <v>Direct Staff</v>
          </cell>
        </row>
        <row r="112">
          <cell r="C112">
            <v>172763410</v>
          </cell>
          <cell r="D112">
            <v>0</v>
          </cell>
          <cell r="E112" t="str">
            <v>Lê Văn Quỳnh</v>
          </cell>
          <cell r="F112" t="str">
            <v xml:space="preserve">Lê Văn </v>
          </cell>
          <cell r="G112" t="str">
            <v>Quỳnh</v>
          </cell>
          <cell r="H112">
            <v>31960</v>
          </cell>
          <cell r="I112" t="str">
            <v>Male</v>
          </cell>
          <cell r="J112" t="str">
            <v>Planner Engineer, Jr.</v>
          </cell>
          <cell r="K112" t="str">
            <v>Maintenance (Division)</v>
          </cell>
          <cell r="L112" t="str">
            <v>Maintenance (Section)</v>
          </cell>
          <cell r="M112">
            <v>0</v>
          </cell>
          <cell r="N112" t="str">
            <v>0972568045</v>
          </cell>
          <cell r="O112" t="str">
            <v>quynh.lv@nsrp.com.vn</v>
          </cell>
          <cell r="P112" t="str">
            <v>Direct Staff</v>
          </cell>
        </row>
        <row r="113">
          <cell r="C113">
            <v>142712778</v>
          </cell>
          <cell r="D113">
            <v>0</v>
          </cell>
          <cell r="E113" t="str">
            <v>Trịnh Quốc Cường</v>
          </cell>
          <cell r="F113" t="str">
            <v xml:space="preserve">Trịnh Quốc </v>
          </cell>
          <cell r="G113" t="str">
            <v>Cường</v>
          </cell>
          <cell r="H113">
            <v>33919</v>
          </cell>
          <cell r="I113" t="str">
            <v>Male</v>
          </cell>
          <cell r="J113" t="str">
            <v>Lab Shift Technician</v>
          </cell>
          <cell r="K113" t="str">
            <v>Technical</v>
          </cell>
          <cell r="L113" t="str">
            <v>Laboratory &amp; Quality Assurance</v>
          </cell>
          <cell r="M113">
            <v>0</v>
          </cell>
          <cell r="N113" t="str">
            <v>+84 (0) 962 312 904</v>
          </cell>
          <cell r="O113" t="str">
            <v>cuong.tq@nsrp.com.vn</v>
          </cell>
          <cell r="P113" t="str">
            <v>Direct Staff</v>
          </cell>
        </row>
        <row r="114">
          <cell r="C114">
            <v>173388565</v>
          </cell>
          <cell r="D114">
            <v>0</v>
          </cell>
          <cell r="E114" t="str">
            <v>Vũ Văn Tuấn</v>
          </cell>
          <cell r="F114" t="str">
            <v xml:space="preserve">Vũ Văn </v>
          </cell>
          <cell r="G114" t="str">
            <v>Tuấn</v>
          </cell>
          <cell r="H114">
            <v>33215</v>
          </cell>
          <cell r="I114" t="str">
            <v>Male</v>
          </cell>
          <cell r="J114" t="str">
            <v>Field Operator (S2-1)</v>
          </cell>
          <cell r="K114" t="str">
            <v>Operation</v>
          </cell>
          <cell r="L114" t="str">
            <v>Section 2</v>
          </cell>
          <cell r="M114">
            <v>0</v>
          </cell>
          <cell r="N114" t="str">
            <v>+84 (0) 987 469 881</v>
          </cell>
          <cell r="O114" t="str">
            <v>tuan.vv@nsrp.com.vn</v>
          </cell>
          <cell r="P114" t="str">
            <v>Direct Staff</v>
          </cell>
        </row>
        <row r="115">
          <cell r="C115">
            <v>186494219</v>
          </cell>
          <cell r="D115">
            <v>0</v>
          </cell>
          <cell r="E115" t="str">
            <v>Hồ Song Hào</v>
          </cell>
          <cell r="F115" t="str">
            <v xml:space="preserve">Hồ Song </v>
          </cell>
          <cell r="G115" t="str">
            <v>Hào</v>
          </cell>
          <cell r="H115">
            <v>31768</v>
          </cell>
          <cell r="I115" t="str">
            <v>Male</v>
          </cell>
          <cell r="J115" t="str">
            <v>DCS Operator, Jr. (S3-1)</v>
          </cell>
          <cell r="K115" t="str">
            <v>Operation</v>
          </cell>
          <cell r="L115" t="str">
            <v>Section 3</v>
          </cell>
          <cell r="M115">
            <v>0</v>
          </cell>
          <cell r="N115" t="str">
            <v xml:space="preserve">+84 (0) 983 424 135  </v>
          </cell>
          <cell r="O115" t="str">
            <v>hao.hs@nsrp.com.vn</v>
          </cell>
          <cell r="P115" t="str">
            <v>Direct Staff</v>
          </cell>
        </row>
        <row r="116">
          <cell r="C116">
            <v>0</v>
          </cell>
          <cell r="D116">
            <v>0</v>
          </cell>
          <cell r="E116" t="str">
            <v>Hiroaki Yamagata</v>
          </cell>
          <cell r="F116" t="str">
            <v xml:space="preserve">Hiroaki </v>
          </cell>
          <cell r="G116" t="str">
            <v>Yamagata</v>
          </cell>
          <cell r="H116">
            <v>32292</v>
          </cell>
          <cell r="I116" t="str">
            <v>Male</v>
          </cell>
          <cell r="J116" t="str">
            <v>Specialist Panel Operator (S2) (IKC)</v>
          </cell>
          <cell r="K116" t="str">
            <v>Operation</v>
          </cell>
          <cell r="L116" t="str">
            <v>Section 2</v>
          </cell>
          <cell r="M116">
            <v>0</v>
          </cell>
          <cell r="N116">
            <v>0</v>
          </cell>
          <cell r="O116" t="str">
            <v>hiroaki.yamagata@nsrp.com.vn</v>
          </cell>
          <cell r="P116" t="str">
            <v>Secondees</v>
          </cell>
        </row>
        <row r="117">
          <cell r="C117">
            <v>25945071</v>
          </cell>
          <cell r="D117">
            <v>0</v>
          </cell>
          <cell r="E117" t="str">
            <v>Nguyễn Hữu Cường</v>
          </cell>
          <cell r="F117" t="str">
            <v xml:space="preserve">Nguyễn Hữu </v>
          </cell>
          <cell r="G117" t="str">
            <v>Cường</v>
          </cell>
          <cell r="H117">
            <v>30097</v>
          </cell>
          <cell r="I117" t="str">
            <v>Male</v>
          </cell>
          <cell r="J117" t="str">
            <v>Shift Supervisor (S2-1)</v>
          </cell>
          <cell r="K117" t="str">
            <v>Operation</v>
          </cell>
          <cell r="L117" t="str">
            <v>Section 2</v>
          </cell>
          <cell r="M117">
            <v>0</v>
          </cell>
          <cell r="N117" t="str">
            <v>+84 (0) 902 562 278</v>
          </cell>
          <cell r="O117" t="str">
            <v>cuong.nh@nsrp.com.vn</v>
          </cell>
          <cell r="P117" t="str">
            <v>Direct Staff</v>
          </cell>
        </row>
        <row r="118">
          <cell r="C118">
            <v>172488090</v>
          </cell>
          <cell r="D118">
            <v>0</v>
          </cell>
          <cell r="E118" t="str">
            <v>Lê Huy Lâm</v>
          </cell>
          <cell r="F118" t="str">
            <v xml:space="preserve">Lê Huy </v>
          </cell>
          <cell r="G118" t="str">
            <v>Lâm</v>
          </cell>
          <cell r="H118">
            <v>30455</v>
          </cell>
          <cell r="I118" t="str">
            <v>Male</v>
          </cell>
          <cell r="J118" t="str">
            <v>Supervising Staff</v>
          </cell>
          <cell r="K118" t="str">
            <v>Maintenance (Division)</v>
          </cell>
          <cell r="L118" t="str">
            <v>Maintenance (Section)</v>
          </cell>
          <cell r="M118">
            <v>0</v>
          </cell>
          <cell r="N118" t="str">
            <v>+84 (0) 949 161 983</v>
          </cell>
          <cell r="O118" t="str">
            <v>lam.lh@nsrp.com.vn</v>
          </cell>
          <cell r="P118" t="str">
            <v>Direct Staff</v>
          </cell>
        </row>
        <row r="119">
          <cell r="C119">
            <v>273546298</v>
          </cell>
          <cell r="D119">
            <v>0</v>
          </cell>
          <cell r="E119" t="str">
            <v>Nguyễn Cảnh Mười</v>
          </cell>
          <cell r="F119" t="str">
            <v xml:space="preserve">Nguyễn Cảnh </v>
          </cell>
          <cell r="G119" t="str">
            <v>Mười</v>
          </cell>
          <cell r="H119">
            <v>30535</v>
          </cell>
          <cell r="I119" t="str">
            <v>Male</v>
          </cell>
          <cell r="J119" t="str">
            <v>Shift Supervisor (S3-1)</v>
          </cell>
          <cell r="K119" t="str">
            <v>Operation</v>
          </cell>
          <cell r="L119" t="str">
            <v>Section 3</v>
          </cell>
          <cell r="M119">
            <v>0</v>
          </cell>
          <cell r="N119" t="str">
            <v>+84 (0) 164 544 8917</v>
          </cell>
          <cell r="O119" t="str">
            <v>muoi.nc@nsrp.com.vn</v>
          </cell>
          <cell r="P119" t="str">
            <v>Direct Staff</v>
          </cell>
        </row>
        <row r="120">
          <cell r="C120">
            <v>173347909</v>
          </cell>
          <cell r="D120">
            <v>0</v>
          </cell>
          <cell r="E120" t="str">
            <v>Lê Thị Huyên</v>
          </cell>
          <cell r="F120" t="str">
            <v xml:space="preserve">Lê Thị </v>
          </cell>
          <cell r="G120" t="str">
            <v>Huyên</v>
          </cell>
          <cell r="H120">
            <v>33326</v>
          </cell>
          <cell r="I120" t="str">
            <v>Female</v>
          </cell>
          <cell r="J120" t="str">
            <v>Accountant Assistant (REF)</v>
          </cell>
          <cell r="K120" t="str">
            <v>Accounting &amp; Administration</v>
          </cell>
          <cell r="L120" t="str">
            <v>Finance &amp; Accounting</v>
          </cell>
          <cell r="M120">
            <v>0</v>
          </cell>
          <cell r="N120" t="str">
            <v>+84 (0) 945 259 921</v>
          </cell>
          <cell r="O120" t="str">
            <v>huyen.lt@nsrp.com.vn</v>
          </cell>
          <cell r="P120" t="str">
            <v>Direct Staff</v>
          </cell>
        </row>
        <row r="121">
          <cell r="C121">
            <v>172994610</v>
          </cell>
          <cell r="D121">
            <v>0</v>
          </cell>
          <cell r="E121" t="str">
            <v>Nguyễn Duy Đông</v>
          </cell>
          <cell r="F121" t="str">
            <v xml:space="preserve">Nguyễn Duy </v>
          </cell>
          <cell r="G121" t="str">
            <v>Đông</v>
          </cell>
          <cell r="H121">
            <v>32661</v>
          </cell>
          <cell r="I121" t="str">
            <v>Male</v>
          </cell>
          <cell r="J121" t="str">
            <v>DCS Operator, Jr. (S1-2)</v>
          </cell>
          <cell r="K121" t="str">
            <v>Operation</v>
          </cell>
          <cell r="L121" t="str">
            <v>Section 1</v>
          </cell>
          <cell r="M121">
            <v>0</v>
          </cell>
          <cell r="N121" t="str">
            <v xml:space="preserve">+84 (0) 976 457 551  </v>
          </cell>
          <cell r="O121" t="str">
            <v>dong.nd@nsrp.com.vn</v>
          </cell>
          <cell r="P121" t="str">
            <v>Direct Staff</v>
          </cell>
        </row>
        <row r="122">
          <cell r="C122">
            <v>172274597</v>
          </cell>
          <cell r="D122">
            <v>0</v>
          </cell>
          <cell r="E122" t="str">
            <v>Nguyễn Trung Anh</v>
          </cell>
          <cell r="F122" t="str">
            <v xml:space="preserve">Nguyễn Trung </v>
          </cell>
          <cell r="G122" t="str">
            <v>Anh</v>
          </cell>
          <cell r="H122">
            <v>31264</v>
          </cell>
          <cell r="I122" t="str">
            <v>Male</v>
          </cell>
          <cell r="J122" t="str">
            <v>Lead Field Operator, Jr. (S3-2)</v>
          </cell>
          <cell r="K122" t="str">
            <v>Operation</v>
          </cell>
          <cell r="L122" t="str">
            <v>Section 3</v>
          </cell>
          <cell r="M122">
            <v>0</v>
          </cell>
          <cell r="N122" t="str">
            <v xml:space="preserve">+84 (0) 978 901 511  </v>
          </cell>
          <cell r="O122" t="str">
            <v>anh.nt1@nsrp.com.vn</v>
          </cell>
          <cell r="P122" t="str">
            <v>Direct Staff</v>
          </cell>
        </row>
        <row r="123">
          <cell r="C123">
            <v>194299400</v>
          </cell>
          <cell r="D123">
            <v>0</v>
          </cell>
          <cell r="E123" t="str">
            <v>Dương Văn Hùng</v>
          </cell>
          <cell r="F123" t="str">
            <v xml:space="preserve">Dương Văn </v>
          </cell>
          <cell r="G123" t="str">
            <v>Hùng</v>
          </cell>
          <cell r="H123">
            <v>26620</v>
          </cell>
          <cell r="I123" t="str">
            <v>Male</v>
          </cell>
          <cell r="J123" t="str">
            <v>Deputy Section Manager, Process Control Automation (PVN)</v>
          </cell>
          <cell r="K123" t="str">
            <v>Technical</v>
          </cell>
          <cell r="L123" t="str">
            <v>Process Control &amp; Automation</v>
          </cell>
          <cell r="M123">
            <v>0</v>
          </cell>
          <cell r="N123" t="str">
            <v>+84 (0) 904 853 969</v>
          </cell>
          <cell r="O123" t="str">
            <v>hung.dv@nsrp.com.vn</v>
          </cell>
          <cell r="P123" t="str">
            <v>Secondees</v>
          </cell>
        </row>
        <row r="124">
          <cell r="C124">
            <v>0</v>
          </cell>
          <cell r="D124">
            <v>0</v>
          </cell>
          <cell r="E124" t="str">
            <v>Nguyễn Hải Sơn</v>
          </cell>
          <cell r="F124" t="str">
            <v xml:space="preserve">Nguyễn Hải </v>
          </cell>
          <cell r="G124" t="str">
            <v>Sơn</v>
          </cell>
          <cell r="H124" t="e">
            <v>#NUM!</v>
          </cell>
          <cell r="I124" t="str">
            <v>Male</v>
          </cell>
          <cell r="J124" t="str">
            <v>Engineer, Electric/Telecom, Sr. (PVN)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 t="str">
            <v>son.nh@nsrp.com.vn</v>
          </cell>
          <cell r="P124" t="str">
            <v>Secondees</v>
          </cell>
        </row>
        <row r="125">
          <cell r="C125">
            <v>0</v>
          </cell>
          <cell r="D125" t="str">
            <v>TR1342279</v>
          </cell>
          <cell r="E125" t="str">
            <v>Takahisa Hirata</v>
          </cell>
          <cell r="F125" t="str">
            <v xml:space="preserve">Takahisa </v>
          </cell>
          <cell r="G125" t="str">
            <v>Hirata</v>
          </cell>
          <cell r="H125">
            <v>26618</v>
          </cell>
          <cell r="I125" t="str">
            <v>Male</v>
          </cell>
          <cell r="J125" t="str">
            <v>Specialist Panel Operator (S1) (IKC)</v>
          </cell>
          <cell r="K125" t="str">
            <v>Operation</v>
          </cell>
          <cell r="L125" t="str">
            <v>Section 1</v>
          </cell>
          <cell r="M125">
            <v>0</v>
          </cell>
          <cell r="N125">
            <v>0</v>
          </cell>
          <cell r="O125" t="str">
            <v>takahisa.hirata@nsrp.com.vn</v>
          </cell>
          <cell r="P125" t="str">
            <v>Secondees</v>
          </cell>
        </row>
        <row r="126">
          <cell r="C126">
            <v>131325365</v>
          </cell>
          <cell r="D126">
            <v>0</v>
          </cell>
          <cell r="E126" t="str">
            <v>Nguyễn Trường Thanh</v>
          </cell>
          <cell r="F126" t="str">
            <v xml:space="preserve">Nguyễn Trường </v>
          </cell>
          <cell r="G126" t="str">
            <v>Thanh</v>
          </cell>
          <cell r="H126">
            <v>28460</v>
          </cell>
          <cell r="I126" t="str">
            <v>Male</v>
          </cell>
          <cell r="J126" t="str">
            <v>Day Staff (S3-2)</v>
          </cell>
          <cell r="K126" t="str">
            <v>Operation</v>
          </cell>
          <cell r="L126" t="str">
            <v>Section 3</v>
          </cell>
          <cell r="M126">
            <v>0</v>
          </cell>
          <cell r="N126" t="str">
            <v>+84 (0) 988 529 868</v>
          </cell>
          <cell r="O126" t="str">
            <v>thanh.nt@nsrp.com.vn</v>
          </cell>
          <cell r="P126" t="str">
            <v>Direct Staff</v>
          </cell>
        </row>
        <row r="127">
          <cell r="C127">
            <v>173297239</v>
          </cell>
          <cell r="D127">
            <v>0</v>
          </cell>
          <cell r="E127" t="str">
            <v>Vũ Văn Tiến</v>
          </cell>
          <cell r="F127" t="str">
            <v xml:space="preserve">Vũ Văn </v>
          </cell>
          <cell r="G127" t="str">
            <v>Tiến</v>
          </cell>
          <cell r="H127">
            <v>32835</v>
          </cell>
          <cell r="I127" t="str">
            <v>Male</v>
          </cell>
          <cell r="J127" t="str">
            <v>Shift Analysis Engineer</v>
          </cell>
          <cell r="K127" t="str">
            <v>Technical</v>
          </cell>
          <cell r="L127" t="str">
            <v>Laboratory &amp; Quality Assurance</v>
          </cell>
          <cell r="M127">
            <v>0</v>
          </cell>
          <cell r="N127" t="str">
            <v>+84 (0) 912 632 339</v>
          </cell>
          <cell r="O127" t="str">
            <v>tien.vv@nsrp.com.vn</v>
          </cell>
          <cell r="P127" t="str">
            <v>Direct Staff</v>
          </cell>
        </row>
        <row r="128">
          <cell r="C128">
            <v>187065657</v>
          </cell>
          <cell r="D128">
            <v>0</v>
          </cell>
          <cell r="E128" t="str">
            <v>Võ Sơn Nam</v>
          </cell>
          <cell r="F128" t="str">
            <v xml:space="preserve">Võ Sơn </v>
          </cell>
          <cell r="G128" t="str">
            <v>Nam</v>
          </cell>
          <cell r="H128">
            <v>33566</v>
          </cell>
          <cell r="I128" t="str">
            <v>Male</v>
          </cell>
          <cell r="J128" t="str">
            <v>Field Operator (S4)</v>
          </cell>
          <cell r="K128" t="str">
            <v>Operation</v>
          </cell>
          <cell r="L128" t="str">
            <v>Section 4</v>
          </cell>
          <cell r="M128">
            <v>0</v>
          </cell>
          <cell r="N128" t="str">
            <v>+84 (0) 164 984 71</v>
          </cell>
          <cell r="O128" t="str">
            <v>nam.vs@nsrp.com.vn</v>
          </cell>
          <cell r="P128" t="str">
            <v>Direct Staff</v>
          </cell>
        </row>
        <row r="129">
          <cell r="C129">
            <v>194401881</v>
          </cell>
          <cell r="D129">
            <v>0</v>
          </cell>
          <cell r="E129" t="str">
            <v>Nguyễn Thị Hương</v>
          </cell>
          <cell r="F129" t="str">
            <v xml:space="preserve">Nguyễn Thị </v>
          </cell>
          <cell r="G129" t="str">
            <v>Hương</v>
          </cell>
          <cell r="H129">
            <v>33173</v>
          </cell>
          <cell r="I129" t="str">
            <v>Female</v>
          </cell>
          <cell r="J129" t="str">
            <v>Lab Shift Technician</v>
          </cell>
          <cell r="K129" t="str">
            <v>Technical</v>
          </cell>
          <cell r="L129" t="str">
            <v>Laboratory &amp; Quality Assurance</v>
          </cell>
          <cell r="M129">
            <v>0</v>
          </cell>
          <cell r="N129" t="str">
            <v>+84 (0) 978 803 070</v>
          </cell>
          <cell r="O129" t="str">
            <v>huong.nt@nsrp.com.vn</v>
          </cell>
          <cell r="P129" t="str">
            <v>Direct Staff</v>
          </cell>
        </row>
        <row r="130">
          <cell r="C130">
            <v>0</v>
          </cell>
          <cell r="D130" t="str">
            <v>TK3143977</v>
          </cell>
          <cell r="E130" t="str">
            <v>Kei Hosokawa</v>
          </cell>
          <cell r="F130" t="str">
            <v xml:space="preserve">Kei </v>
          </cell>
          <cell r="G130" t="str">
            <v>Hosokawa</v>
          </cell>
          <cell r="H130">
            <v>24560</v>
          </cell>
          <cell r="I130" t="str">
            <v>Male</v>
          </cell>
          <cell r="J130" t="str">
            <v>Section Manager, Section 1 (IKC)</v>
          </cell>
          <cell r="K130" t="str">
            <v>Operation</v>
          </cell>
          <cell r="L130" t="str">
            <v>Section 1</v>
          </cell>
          <cell r="M130">
            <v>0</v>
          </cell>
          <cell r="N130">
            <v>0</v>
          </cell>
          <cell r="O130" t="str">
            <v>kei.hosokawa@nsrp.com.vn</v>
          </cell>
          <cell r="P130" t="str">
            <v>Secondees</v>
          </cell>
        </row>
        <row r="131">
          <cell r="C131">
            <v>0</v>
          </cell>
          <cell r="D131" t="str">
            <v>TR1184180</v>
          </cell>
          <cell r="E131" t="str">
            <v>Masanobu Takekoshi</v>
          </cell>
          <cell r="F131" t="str">
            <v xml:space="preserve">Masanobu </v>
          </cell>
          <cell r="G131" t="str">
            <v>Takekoshi</v>
          </cell>
          <cell r="H131">
            <v>21406</v>
          </cell>
          <cell r="I131" t="str">
            <v>Male</v>
          </cell>
          <cell r="J131" t="str">
            <v>Specialist Operation Advisor (S2) (IKC)</v>
          </cell>
          <cell r="K131" t="str">
            <v>Operation</v>
          </cell>
          <cell r="L131" t="str">
            <v>Section 2</v>
          </cell>
          <cell r="M131">
            <v>0</v>
          </cell>
          <cell r="N131" t="str">
            <v>+84 (0) 904 893 028</v>
          </cell>
          <cell r="O131" t="str">
            <v>masanobu.takekoshi@nsrp.com.vn</v>
          </cell>
          <cell r="P131" t="str">
            <v>Secondees</v>
          </cell>
        </row>
        <row r="132">
          <cell r="C132">
            <v>0</v>
          </cell>
          <cell r="D132">
            <v>0</v>
          </cell>
          <cell r="E132" t="str">
            <v>Turki Al-Ajmi</v>
          </cell>
          <cell r="F132" t="str">
            <v xml:space="preserve">Turki </v>
          </cell>
          <cell r="G132" t="str">
            <v>Al-Ajmi</v>
          </cell>
          <cell r="H132">
            <v>27412</v>
          </cell>
          <cell r="I132" t="str">
            <v>Male</v>
          </cell>
          <cell r="J132" t="str">
            <v>Deputy General Director (KPI)</v>
          </cell>
          <cell r="K132" t="str">
            <v>Management</v>
          </cell>
          <cell r="L132">
            <v>0</v>
          </cell>
          <cell r="M132">
            <v>0</v>
          </cell>
          <cell r="N132" t="str">
            <v>+84 (0) 902 264 988</v>
          </cell>
          <cell r="O132" t="str">
            <v>turki.alajmi@nsrp.com.vn</v>
          </cell>
          <cell r="P132" t="str">
            <v>Secondees</v>
          </cell>
        </row>
        <row r="133">
          <cell r="C133">
            <v>173726526</v>
          </cell>
          <cell r="D133">
            <v>0</v>
          </cell>
          <cell r="E133" t="str">
            <v>Nguyễn Anh Tuấn</v>
          </cell>
          <cell r="F133" t="str">
            <v xml:space="preserve">Nguyễn Anh </v>
          </cell>
          <cell r="G133" t="str">
            <v>Tuấn</v>
          </cell>
          <cell r="H133">
            <v>33938</v>
          </cell>
          <cell r="I133" t="str">
            <v>Male</v>
          </cell>
          <cell r="J133" t="str">
            <v>Supply &amp; Logistics Staff - Shipment Control</v>
          </cell>
          <cell r="K133" t="str">
            <v>Economy &amp; Commerce</v>
          </cell>
          <cell r="L133" t="str">
            <v>Supply &amp; Logistics</v>
          </cell>
          <cell r="M133">
            <v>0</v>
          </cell>
          <cell r="N133" t="str">
            <v>01679 185 084</v>
          </cell>
          <cell r="O133" t="str">
            <v>tuan.na2@nsrp.com.vn</v>
          </cell>
          <cell r="P133" t="str">
            <v>Direct Staff</v>
          </cell>
        </row>
        <row r="134">
          <cell r="C134">
            <v>142105388</v>
          </cell>
          <cell r="D134">
            <v>0</v>
          </cell>
          <cell r="E134" t="str">
            <v>Đỗ Đình Biên</v>
          </cell>
          <cell r="F134" t="str">
            <v xml:space="preserve">Đỗ Đình </v>
          </cell>
          <cell r="G134" t="str">
            <v>Biên</v>
          </cell>
          <cell r="H134">
            <v>30772</v>
          </cell>
          <cell r="I134" t="str">
            <v>Male</v>
          </cell>
          <cell r="J134" t="str">
            <v>Instrument Engineer</v>
          </cell>
          <cell r="K134" t="str">
            <v>Maintenance (Division)</v>
          </cell>
          <cell r="L134" t="str">
            <v>Reliability Engineering</v>
          </cell>
          <cell r="M134">
            <v>0</v>
          </cell>
          <cell r="N134" t="str">
            <v>+84 (0) 974 362 330</v>
          </cell>
          <cell r="O134" t="str">
            <v>bien.dd@nsrp.com.vn</v>
          </cell>
          <cell r="P134" t="str">
            <v>Direct Staff</v>
          </cell>
        </row>
        <row r="135">
          <cell r="C135">
            <v>240986145</v>
          </cell>
          <cell r="D135">
            <v>0</v>
          </cell>
          <cell r="E135" t="str">
            <v>Hồ Văn Bắc</v>
          </cell>
          <cell r="F135" t="str">
            <v xml:space="preserve">Hồ Văn </v>
          </cell>
          <cell r="G135" t="str">
            <v>Bắc</v>
          </cell>
          <cell r="H135">
            <v>32208</v>
          </cell>
          <cell r="I135" t="str">
            <v>Male</v>
          </cell>
          <cell r="J135" t="str">
            <v>DCS Operator, Jr. (S6-2)</v>
          </cell>
          <cell r="K135" t="str">
            <v>Operation</v>
          </cell>
          <cell r="L135" t="str">
            <v>Section 6</v>
          </cell>
          <cell r="M135">
            <v>0</v>
          </cell>
          <cell r="N135" t="str">
            <v xml:space="preserve">+84 (0) 932 502 208  </v>
          </cell>
          <cell r="O135" t="str">
            <v>bac.hv@nsrp.com.vn</v>
          </cell>
          <cell r="P135" t="str">
            <v>Direct Staff</v>
          </cell>
        </row>
        <row r="136">
          <cell r="C136">
            <v>25762042</v>
          </cell>
          <cell r="D136">
            <v>0</v>
          </cell>
          <cell r="E136" t="str">
            <v>Trần Đức Hạnh</v>
          </cell>
          <cell r="F136" t="str">
            <v xml:space="preserve">Trần Đức </v>
          </cell>
          <cell r="G136" t="str">
            <v>Hạnh</v>
          </cell>
          <cell r="H136">
            <v>27741</v>
          </cell>
          <cell r="I136" t="str">
            <v>Male</v>
          </cell>
          <cell r="J136" t="str">
            <v>Shift Supervisor (S6-2)</v>
          </cell>
          <cell r="K136" t="str">
            <v>Operation</v>
          </cell>
          <cell r="L136" t="str">
            <v>Section 6</v>
          </cell>
          <cell r="M136">
            <v>0</v>
          </cell>
          <cell r="N136" t="str">
            <v>+84 (0) 918 303 676</v>
          </cell>
          <cell r="O136" t="str">
            <v>hanh.td@nsrp.com.vn</v>
          </cell>
          <cell r="P136" t="str">
            <v>Direct Staff</v>
          </cell>
        </row>
        <row r="137">
          <cell r="C137">
            <v>273021423</v>
          </cell>
          <cell r="D137">
            <v>0</v>
          </cell>
          <cell r="E137" t="str">
            <v>Nguyễn Sỹ Lân</v>
          </cell>
          <cell r="F137" t="str">
            <v xml:space="preserve">Nguyễn Sỹ </v>
          </cell>
          <cell r="G137" t="str">
            <v>Lân</v>
          </cell>
          <cell r="H137">
            <v>28399</v>
          </cell>
          <cell r="I137" t="str">
            <v>Male</v>
          </cell>
          <cell r="J137" t="str">
            <v>Deputy Section Manager (S3-1)</v>
          </cell>
          <cell r="K137" t="str">
            <v>Operation</v>
          </cell>
          <cell r="L137" t="str">
            <v>Section 3</v>
          </cell>
          <cell r="M137">
            <v>0</v>
          </cell>
          <cell r="N137" t="str">
            <v>+84 (0) 913 606 785</v>
          </cell>
          <cell r="O137" t="str">
            <v>lan.ns@nsrp.com.vn</v>
          </cell>
          <cell r="P137" t="str">
            <v>Direct Staff</v>
          </cell>
        </row>
        <row r="138">
          <cell r="C138">
            <v>161866559</v>
          </cell>
          <cell r="D138">
            <v>0</v>
          </cell>
          <cell r="E138" t="str">
            <v>Nguyễn Văn Chiến</v>
          </cell>
          <cell r="F138" t="str">
            <v xml:space="preserve">Nguyễn Văn </v>
          </cell>
          <cell r="G138" t="str">
            <v>Chiến</v>
          </cell>
          <cell r="H138">
            <v>24092</v>
          </cell>
          <cell r="I138" t="str">
            <v>Male</v>
          </cell>
          <cell r="J138" t="str">
            <v>Deputy Section Manager, IT (PVN)</v>
          </cell>
          <cell r="K138" t="str">
            <v>Accounting &amp; Administration</v>
          </cell>
          <cell r="L138" t="str">
            <v>IT Service</v>
          </cell>
          <cell r="M138">
            <v>0</v>
          </cell>
          <cell r="N138" t="str">
            <v>+84 (0) 909 324 492</v>
          </cell>
          <cell r="O138" t="str">
            <v>chien.nv@nsrp.com.vn</v>
          </cell>
          <cell r="P138" t="str">
            <v>Secondees</v>
          </cell>
        </row>
        <row r="139">
          <cell r="C139">
            <v>172266210</v>
          </cell>
          <cell r="D139">
            <v>0</v>
          </cell>
          <cell r="E139" t="str">
            <v>Dương Khắc Hồng</v>
          </cell>
          <cell r="F139" t="str">
            <v xml:space="preserve">Dương Khắc </v>
          </cell>
          <cell r="G139" t="str">
            <v>Hồng</v>
          </cell>
          <cell r="H139">
            <v>30927</v>
          </cell>
          <cell r="I139" t="str">
            <v>Male</v>
          </cell>
          <cell r="J139" t="str">
            <v>Field Operator (S5-1)</v>
          </cell>
          <cell r="K139" t="str">
            <v>Operation</v>
          </cell>
          <cell r="L139" t="str">
            <v>Section 5</v>
          </cell>
          <cell r="M139">
            <v>0</v>
          </cell>
          <cell r="N139" t="str">
            <v>+84 (0) 986  737 664</v>
          </cell>
          <cell r="O139" t="str">
            <v>hong.dk@nsrp.com.vn</v>
          </cell>
          <cell r="P139" t="str">
            <v>Direct Staff</v>
          </cell>
        </row>
        <row r="140">
          <cell r="C140">
            <v>191731378</v>
          </cell>
          <cell r="D140">
            <v>0</v>
          </cell>
          <cell r="E140" t="str">
            <v>Hoàng Thị Thu Thủy</v>
          </cell>
          <cell r="F140" t="str">
            <v xml:space="preserve">Hoàng Thị Thu </v>
          </cell>
          <cell r="G140" t="str">
            <v>Thủy</v>
          </cell>
          <cell r="H140">
            <v>33568</v>
          </cell>
          <cell r="I140" t="str">
            <v>Female</v>
          </cell>
          <cell r="J140" t="str">
            <v>DCS Operator, Jr. (S2-2)</v>
          </cell>
          <cell r="K140" t="str">
            <v>Operation</v>
          </cell>
          <cell r="L140" t="str">
            <v>Section 2</v>
          </cell>
          <cell r="M140">
            <v>0</v>
          </cell>
          <cell r="N140" t="str">
            <v xml:space="preserve">+84 (0) 965 414 703  </v>
          </cell>
          <cell r="O140" t="str">
            <v>thuy.htt@nsrp.com.vn</v>
          </cell>
          <cell r="P140" t="str">
            <v>Direct Staff</v>
          </cell>
        </row>
        <row r="141">
          <cell r="C141">
            <v>38084000084</v>
          </cell>
          <cell r="D141">
            <v>0</v>
          </cell>
          <cell r="E141" t="str">
            <v>Nguyễn Tài Tuấn</v>
          </cell>
          <cell r="F141" t="str">
            <v xml:space="preserve">Nguyễn Tài </v>
          </cell>
          <cell r="G141" t="str">
            <v>Tuấn</v>
          </cell>
          <cell r="H141">
            <v>30709</v>
          </cell>
          <cell r="I141" t="str">
            <v>Male</v>
          </cell>
          <cell r="J141" t="str">
            <v>SPM Team Leader</v>
          </cell>
          <cell r="K141" t="str">
            <v>Operation</v>
          </cell>
          <cell r="L141" t="str">
            <v>Section 6</v>
          </cell>
          <cell r="M141">
            <v>0</v>
          </cell>
          <cell r="N141" t="str">
            <v>0912 658 229</v>
          </cell>
          <cell r="O141" t="str">
            <v>tuan.nt2@nsrp.com.vn</v>
          </cell>
          <cell r="P141" t="str">
            <v>Direct Staff</v>
          </cell>
        </row>
        <row r="142">
          <cell r="C142">
            <v>0</v>
          </cell>
          <cell r="D142" t="str">
            <v>A3217918</v>
          </cell>
          <cell r="E142" t="str">
            <v>Puja Sumarna Somowiryo Kasa</v>
          </cell>
          <cell r="F142" t="str">
            <v xml:space="preserve">Puja Sumarna Somowiryo </v>
          </cell>
          <cell r="G142" t="str">
            <v>Kasa</v>
          </cell>
          <cell r="H142">
            <v>25607</v>
          </cell>
          <cell r="I142" t="str">
            <v>Male</v>
          </cell>
          <cell r="J142" t="str">
            <v>Specialist Field Operator (S4)</v>
          </cell>
          <cell r="K142" t="str">
            <v>Operation</v>
          </cell>
          <cell r="L142" t="str">
            <v>Section 4</v>
          </cell>
          <cell r="M142">
            <v>0</v>
          </cell>
          <cell r="N142">
            <v>0</v>
          </cell>
          <cell r="O142" t="str">
            <v>puja.sumarna@nsrp.com.vn</v>
          </cell>
          <cell r="P142" t="str">
            <v>Foreign Experts</v>
          </cell>
        </row>
        <row r="143">
          <cell r="C143">
            <v>0</v>
          </cell>
          <cell r="D143" t="str">
            <v>TR3047914</v>
          </cell>
          <cell r="E143" t="str">
            <v>Kei Tatesaki</v>
          </cell>
          <cell r="F143" t="str">
            <v xml:space="preserve">Kei </v>
          </cell>
          <cell r="G143" t="str">
            <v>Tatesaki</v>
          </cell>
          <cell r="H143">
            <v>29891</v>
          </cell>
          <cell r="I143" t="str">
            <v>Male</v>
          </cell>
          <cell r="J143" t="str">
            <v>Process Advisor (IKC)</v>
          </cell>
          <cell r="K143" t="str">
            <v>Technical</v>
          </cell>
          <cell r="L143" t="str">
            <v>Engineering</v>
          </cell>
          <cell r="M143">
            <v>0</v>
          </cell>
          <cell r="N143" t="str">
            <v>+84 (0) 901 793 499</v>
          </cell>
          <cell r="O143" t="str">
            <v>kei.tatesaki@nsrp.com.vn</v>
          </cell>
          <cell r="P143" t="str">
            <v>Secondees</v>
          </cell>
        </row>
        <row r="144">
          <cell r="C144">
            <v>182359520</v>
          </cell>
          <cell r="D144">
            <v>0</v>
          </cell>
          <cell r="E144" t="str">
            <v>Phạm Thị Thu Dịu</v>
          </cell>
          <cell r="F144" t="str">
            <v xml:space="preserve">Phạm Thị Thu </v>
          </cell>
          <cell r="G144" t="str">
            <v>Dịu</v>
          </cell>
          <cell r="H144">
            <v>29449</v>
          </cell>
          <cell r="I144" t="str">
            <v>Female</v>
          </cell>
          <cell r="J144" t="str">
            <v>Lab &amp; QA Engineer</v>
          </cell>
          <cell r="K144" t="str">
            <v>Technical</v>
          </cell>
          <cell r="L144" t="str">
            <v>Laboratory &amp; Quality Assurance</v>
          </cell>
          <cell r="M144">
            <v>0</v>
          </cell>
          <cell r="N144" t="str">
            <v>+84 (0) 974 226 496</v>
          </cell>
          <cell r="O144" t="str">
            <v>diu.ptt@nsrp.com.vn</v>
          </cell>
          <cell r="P144" t="str">
            <v>Direct Staff</v>
          </cell>
        </row>
        <row r="145">
          <cell r="C145">
            <v>183649456</v>
          </cell>
          <cell r="D145">
            <v>0</v>
          </cell>
          <cell r="E145" t="str">
            <v>Bùi Hồng Lam</v>
          </cell>
          <cell r="F145" t="str">
            <v xml:space="preserve">Bùi Hồng </v>
          </cell>
          <cell r="G145" t="str">
            <v>Lam</v>
          </cell>
          <cell r="H145">
            <v>32874</v>
          </cell>
          <cell r="I145" t="str">
            <v>Male</v>
          </cell>
          <cell r="J145" t="str">
            <v>Health &amp; Safety Staff</v>
          </cell>
          <cell r="K145" t="str">
            <v>HSSE&amp;S</v>
          </cell>
          <cell r="L145" t="str">
            <v>Health &amp; Safety</v>
          </cell>
          <cell r="M145">
            <v>0</v>
          </cell>
          <cell r="N145" t="str">
            <v>+84 (0) 168 618 2570</v>
          </cell>
          <cell r="O145" t="str">
            <v>lam.bh@nsrp.com.vn</v>
          </cell>
          <cell r="P145" t="str">
            <v>Direct Staff</v>
          </cell>
        </row>
        <row r="146">
          <cell r="C146">
            <v>273605446</v>
          </cell>
          <cell r="D146">
            <v>0</v>
          </cell>
          <cell r="E146" t="str">
            <v>Lương Trung Tiến</v>
          </cell>
          <cell r="F146" t="str">
            <v xml:space="preserve">Lương Trung </v>
          </cell>
          <cell r="G146" t="str">
            <v>Tiến</v>
          </cell>
          <cell r="H146">
            <v>30132</v>
          </cell>
          <cell r="I146" t="str">
            <v>Male</v>
          </cell>
          <cell r="J146" t="str">
            <v>Production Planning Staff</v>
          </cell>
          <cell r="K146" t="str">
            <v>Economy &amp; Commerce</v>
          </cell>
          <cell r="L146" t="str">
            <v>Production Planning</v>
          </cell>
          <cell r="M146">
            <v>0</v>
          </cell>
          <cell r="N146" t="str">
            <v>+84 (0) 985 501 853</v>
          </cell>
          <cell r="O146" t="str">
            <v>tien.lt@nsrp.com.vn</v>
          </cell>
          <cell r="P146" t="str">
            <v>Direct Staff</v>
          </cell>
        </row>
        <row r="147">
          <cell r="C147">
            <v>173780881</v>
          </cell>
          <cell r="D147">
            <v>0</v>
          </cell>
          <cell r="E147" t="str">
            <v>Nguyễn Trọng Thái</v>
          </cell>
          <cell r="F147" t="str">
            <v xml:space="preserve">Nguyễn Trọng </v>
          </cell>
          <cell r="G147" t="str">
            <v>Thái</v>
          </cell>
          <cell r="H147">
            <v>33473</v>
          </cell>
          <cell r="I147" t="str">
            <v>Male</v>
          </cell>
          <cell r="J147" t="str">
            <v>Shift Analysis Engineer</v>
          </cell>
          <cell r="K147" t="str">
            <v>Technical</v>
          </cell>
          <cell r="L147" t="str">
            <v>Laboratory &amp; Quality Assurance</v>
          </cell>
          <cell r="M147">
            <v>0</v>
          </cell>
          <cell r="N147" t="str">
            <v>+84 (0) 165 294 6534</v>
          </cell>
          <cell r="O147" t="str">
            <v>thai.nt@nsrp.com.vn</v>
          </cell>
          <cell r="P147" t="str">
            <v>Direct Staff</v>
          </cell>
        </row>
        <row r="148">
          <cell r="C148">
            <v>0</v>
          </cell>
          <cell r="D148">
            <v>0</v>
          </cell>
          <cell r="E148" t="str">
            <v>Takashi Hiraishi</v>
          </cell>
          <cell r="F148" t="str">
            <v xml:space="preserve">Takashi </v>
          </cell>
          <cell r="G148" t="str">
            <v>Hiraishi</v>
          </cell>
          <cell r="H148">
            <v>18649</v>
          </cell>
          <cell r="I148" t="str">
            <v>Male</v>
          </cell>
          <cell r="J148" t="str">
            <v>Engineer, Project Control, Sr. (IKC)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 t="str">
            <v>takashi.hiraishi@nsrp.com.vn</v>
          </cell>
          <cell r="P148" t="str">
            <v>Secondees</v>
          </cell>
        </row>
        <row r="149">
          <cell r="C149">
            <v>173306753</v>
          </cell>
          <cell r="D149">
            <v>0</v>
          </cell>
          <cell r="E149" t="str">
            <v>Nguyễn Đức Tâm</v>
          </cell>
          <cell r="F149" t="str">
            <v xml:space="preserve">Nguyễn Đức </v>
          </cell>
          <cell r="G149" t="str">
            <v>Tâm</v>
          </cell>
          <cell r="H149">
            <v>33395</v>
          </cell>
          <cell r="I149" t="str">
            <v>Male</v>
          </cell>
          <cell r="J149" t="str">
            <v>DCS Operator, Jr. (S2-2)</v>
          </cell>
          <cell r="K149" t="str">
            <v>Operation</v>
          </cell>
          <cell r="L149" t="str">
            <v>Section 2</v>
          </cell>
          <cell r="M149">
            <v>0</v>
          </cell>
          <cell r="N149" t="str">
            <v xml:space="preserve">+84 (0) 967 259 974  </v>
          </cell>
          <cell r="O149" t="str">
            <v>tam.nd@nsrp.com.vn</v>
          </cell>
          <cell r="P149" t="str">
            <v>Direct Staff</v>
          </cell>
        </row>
        <row r="150">
          <cell r="C150">
            <v>0</v>
          </cell>
          <cell r="D150" t="str">
            <v>TR2715412</v>
          </cell>
          <cell r="E150" t="str">
            <v>Naohiro Sugie</v>
          </cell>
          <cell r="F150" t="str">
            <v xml:space="preserve">Naohiro </v>
          </cell>
          <cell r="G150" t="str">
            <v>Sugie</v>
          </cell>
          <cell r="H150">
            <v>29548</v>
          </cell>
          <cell r="I150" t="str">
            <v>Male</v>
          </cell>
          <cell r="J150" t="str">
            <v>Process Advisor (IKC)</v>
          </cell>
          <cell r="K150" t="str">
            <v>Technical</v>
          </cell>
          <cell r="L150" t="str">
            <v>Engineering</v>
          </cell>
          <cell r="M150">
            <v>0</v>
          </cell>
          <cell r="N150" t="str">
            <v>+94 (0) 901 799 050</v>
          </cell>
          <cell r="O150" t="str">
            <v>naohiro.sugie@nsrp.com.vn</v>
          </cell>
          <cell r="P150" t="str">
            <v>Secondees</v>
          </cell>
        </row>
        <row r="151">
          <cell r="C151">
            <v>171774680</v>
          </cell>
          <cell r="D151">
            <v>0</v>
          </cell>
          <cell r="E151" t="str">
            <v>Nguyễn Ngọc Thành</v>
          </cell>
          <cell r="F151" t="str">
            <v xml:space="preserve">Nguyễn Ngọc </v>
          </cell>
          <cell r="G151" t="str">
            <v>Thành</v>
          </cell>
          <cell r="H151">
            <v>30012</v>
          </cell>
          <cell r="I151" t="str">
            <v>Male</v>
          </cell>
          <cell r="J151" t="str">
            <v>Specialist Panel Operator (S6) (PVN)</v>
          </cell>
          <cell r="K151" t="str">
            <v>Operation</v>
          </cell>
          <cell r="L151" t="str">
            <v>Section 6</v>
          </cell>
          <cell r="M151">
            <v>0</v>
          </cell>
          <cell r="N151">
            <v>0</v>
          </cell>
          <cell r="O151" t="str">
            <v>thanh.nn@nsrp.com.vn</v>
          </cell>
          <cell r="P151" t="str">
            <v>Secondees</v>
          </cell>
        </row>
        <row r="152">
          <cell r="C152">
            <v>186723092</v>
          </cell>
          <cell r="D152">
            <v>0</v>
          </cell>
          <cell r="E152" t="str">
            <v>Hồ Đình Ninh</v>
          </cell>
          <cell r="F152" t="str">
            <v xml:space="preserve">Hồ Đình </v>
          </cell>
          <cell r="G152" t="str">
            <v>Ninh</v>
          </cell>
          <cell r="H152">
            <v>33057</v>
          </cell>
          <cell r="I152" t="str">
            <v>Male</v>
          </cell>
          <cell r="J152" t="str">
            <v>DCS Operator, Jr. (S1-2)</v>
          </cell>
          <cell r="K152" t="str">
            <v>Operation</v>
          </cell>
          <cell r="L152" t="str">
            <v>Section 1</v>
          </cell>
          <cell r="M152">
            <v>0</v>
          </cell>
          <cell r="N152" t="str">
            <v xml:space="preserve">+84 (0) 933 147 899  </v>
          </cell>
          <cell r="O152" t="str">
            <v>ninh.hd@nsrp.com.vn</v>
          </cell>
          <cell r="P152" t="str">
            <v>Direct Staff</v>
          </cell>
        </row>
        <row r="153">
          <cell r="C153">
            <v>0</v>
          </cell>
          <cell r="D153" t="str">
            <v>EC0099371</v>
          </cell>
          <cell r="E153" t="str">
            <v>Roseller Saga</v>
          </cell>
          <cell r="F153" t="str">
            <v xml:space="preserve">Roseller </v>
          </cell>
          <cell r="G153" t="str">
            <v>Saga</v>
          </cell>
          <cell r="H153">
            <v>20568</v>
          </cell>
          <cell r="I153" t="str">
            <v>Male</v>
          </cell>
          <cell r="J153" t="str">
            <v>Mechanical Leader</v>
          </cell>
          <cell r="K153" t="str">
            <v>Maintenance (Division)</v>
          </cell>
          <cell r="L153" t="str">
            <v>Reliability Engineering</v>
          </cell>
          <cell r="M153">
            <v>0</v>
          </cell>
          <cell r="N153" t="str">
            <v>+84 (0) 904 872 349</v>
          </cell>
          <cell r="O153" t="str">
            <v>roseller.saga@nsrp.com.vn</v>
          </cell>
          <cell r="P153" t="str">
            <v>Foreign Experts</v>
          </cell>
        </row>
        <row r="154">
          <cell r="C154">
            <v>145158780</v>
          </cell>
          <cell r="D154">
            <v>0</v>
          </cell>
          <cell r="E154" t="str">
            <v>Trương Văn Lưu</v>
          </cell>
          <cell r="F154" t="str">
            <v xml:space="preserve">Trương Văn </v>
          </cell>
          <cell r="G154" t="str">
            <v>Lưu</v>
          </cell>
          <cell r="H154">
            <v>31469</v>
          </cell>
          <cell r="I154" t="str">
            <v>Male</v>
          </cell>
          <cell r="J154" t="str">
            <v>Lead Field Operator (S1-2)</v>
          </cell>
          <cell r="K154" t="str">
            <v>Operation</v>
          </cell>
          <cell r="L154" t="str">
            <v>Section 1</v>
          </cell>
          <cell r="M154">
            <v>0</v>
          </cell>
          <cell r="N154" t="str">
            <v xml:space="preserve">+84 (0) 169 804 2231  </v>
          </cell>
          <cell r="O154" t="str">
            <v>luu.tv@nsrp.com.vn</v>
          </cell>
          <cell r="P154" t="str">
            <v>Direct Staff</v>
          </cell>
        </row>
        <row r="155">
          <cell r="C155">
            <v>168324225</v>
          </cell>
          <cell r="D155">
            <v>0</v>
          </cell>
          <cell r="E155" t="str">
            <v>Nguyễn Văn Trường</v>
          </cell>
          <cell r="F155" t="str">
            <v xml:space="preserve">Nguyễn Văn </v>
          </cell>
          <cell r="G155" t="str">
            <v>Trường</v>
          </cell>
          <cell r="H155">
            <v>33151</v>
          </cell>
          <cell r="I155" t="str">
            <v>Male</v>
          </cell>
          <cell r="J155" t="str">
            <v>Field Operator (S1-2)</v>
          </cell>
          <cell r="K155" t="str">
            <v>Operation</v>
          </cell>
          <cell r="L155" t="str">
            <v>Section 1</v>
          </cell>
          <cell r="M155">
            <v>0</v>
          </cell>
          <cell r="N155" t="str">
            <v>+84 (0) 979 61 395</v>
          </cell>
          <cell r="O155" t="str">
            <v>truong.nv1@nsrp.com.vn</v>
          </cell>
          <cell r="P155" t="str">
            <v>Direct Staff</v>
          </cell>
        </row>
        <row r="156">
          <cell r="C156">
            <v>186295256</v>
          </cell>
          <cell r="D156">
            <v>0</v>
          </cell>
          <cell r="E156" t="str">
            <v>Đậu Đức Hoàn</v>
          </cell>
          <cell r="F156" t="str">
            <v xml:space="preserve">Đậu Đức </v>
          </cell>
          <cell r="G156" t="str">
            <v>Hoàn</v>
          </cell>
          <cell r="H156">
            <v>30917</v>
          </cell>
          <cell r="I156" t="str">
            <v>Male</v>
          </cell>
          <cell r="J156" t="str">
            <v>Lead Field Operator (S5-2)</v>
          </cell>
          <cell r="K156" t="str">
            <v>Operation</v>
          </cell>
          <cell r="L156" t="str">
            <v>Section 5</v>
          </cell>
          <cell r="M156">
            <v>0</v>
          </cell>
          <cell r="N156" t="str">
            <v xml:space="preserve">+84 (0) 936 021 721  </v>
          </cell>
          <cell r="O156" t="str">
            <v>hoan.dd@nsrp.com.vn</v>
          </cell>
          <cell r="P156" t="str">
            <v>Direct Staff</v>
          </cell>
        </row>
        <row r="157">
          <cell r="C157">
            <v>201522953</v>
          </cell>
          <cell r="D157">
            <v>0</v>
          </cell>
          <cell r="E157" t="str">
            <v>Lê Kim Cương</v>
          </cell>
          <cell r="F157" t="str">
            <v xml:space="preserve">Lê Kim </v>
          </cell>
          <cell r="G157" t="str">
            <v>Cương</v>
          </cell>
          <cell r="H157">
            <v>30715</v>
          </cell>
          <cell r="I157" t="str">
            <v>Male</v>
          </cell>
          <cell r="J157" t="str">
            <v>DCS Operator (S2-2)</v>
          </cell>
          <cell r="K157" t="str">
            <v>Operation</v>
          </cell>
          <cell r="L157" t="str">
            <v>Section 2</v>
          </cell>
          <cell r="M157">
            <v>0</v>
          </cell>
          <cell r="N157" t="str">
            <v xml:space="preserve">+84 (0) 987 503 190  </v>
          </cell>
          <cell r="O157" t="str">
            <v>cuong.lk@nsrp.com.vn</v>
          </cell>
          <cell r="P157" t="str">
            <v>Direct Staff</v>
          </cell>
        </row>
        <row r="158">
          <cell r="C158">
            <v>186420739</v>
          </cell>
          <cell r="D158">
            <v>0</v>
          </cell>
          <cell r="E158" t="str">
            <v>Nguyễn Sỹ Anh</v>
          </cell>
          <cell r="F158" t="str">
            <v xml:space="preserve">Nguyễn Sỹ </v>
          </cell>
          <cell r="G158" t="str">
            <v>Anh</v>
          </cell>
          <cell r="H158">
            <v>32725</v>
          </cell>
          <cell r="I158" t="str">
            <v>Male</v>
          </cell>
          <cell r="J158" t="str">
            <v>Supervising Engineer, Jr.</v>
          </cell>
          <cell r="K158" t="str">
            <v>Maintenance (Division)</v>
          </cell>
          <cell r="L158" t="str">
            <v>Maintenance (Section)</v>
          </cell>
          <cell r="M158">
            <v>0</v>
          </cell>
          <cell r="N158" t="str">
            <v>0947555913</v>
          </cell>
          <cell r="O158" t="str">
            <v>anh.ns@nsrp.com.vn</v>
          </cell>
          <cell r="P158" t="str">
            <v>Direct Staff</v>
          </cell>
        </row>
        <row r="159">
          <cell r="C159">
            <v>173039392</v>
          </cell>
          <cell r="D159">
            <v>0</v>
          </cell>
          <cell r="E159" t="str">
            <v>Lê Đức Thiện</v>
          </cell>
          <cell r="F159" t="str">
            <v xml:space="preserve">Lê Đức </v>
          </cell>
          <cell r="G159" t="str">
            <v>Thiện</v>
          </cell>
          <cell r="H159">
            <v>32227</v>
          </cell>
          <cell r="I159" t="str">
            <v>Male</v>
          </cell>
          <cell r="J159" t="str">
            <v>Field Operator (S2-2)</v>
          </cell>
          <cell r="K159" t="str">
            <v>Operation</v>
          </cell>
          <cell r="L159" t="str">
            <v>Section 2</v>
          </cell>
          <cell r="M159">
            <v>0</v>
          </cell>
          <cell r="N159" t="str">
            <v>+84 (0) 988 388 528</v>
          </cell>
          <cell r="O159" t="str">
            <v>thien.ld@nsrp.com.vn</v>
          </cell>
          <cell r="P159" t="str">
            <v>Direct Staff</v>
          </cell>
        </row>
        <row r="160">
          <cell r="C160">
            <v>0</v>
          </cell>
          <cell r="D160">
            <v>0</v>
          </cell>
          <cell r="E160" t="str">
            <v>Hiroshi Odaira</v>
          </cell>
          <cell r="F160" t="str">
            <v xml:space="preserve">Hiroshi </v>
          </cell>
          <cell r="G160" t="str">
            <v>Odaira</v>
          </cell>
          <cell r="H160">
            <v>31750</v>
          </cell>
          <cell r="I160" t="str">
            <v>Male</v>
          </cell>
          <cell r="J160" t="str">
            <v>Specialist Field Operator (S2) (IKC)</v>
          </cell>
          <cell r="K160" t="str">
            <v>Operation</v>
          </cell>
          <cell r="L160" t="str">
            <v>Section 2</v>
          </cell>
          <cell r="M160">
            <v>0</v>
          </cell>
          <cell r="N160">
            <v>0</v>
          </cell>
          <cell r="O160" t="str">
            <v>hiroshi.odaira@nsrp.com.vn</v>
          </cell>
          <cell r="P160" t="str">
            <v>Secondees</v>
          </cell>
        </row>
        <row r="161">
          <cell r="C161">
            <v>0</v>
          </cell>
          <cell r="D161">
            <v>0</v>
          </cell>
          <cell r="E161" t="str">
            <v>Phạm Xuân Khoa</v>
          </cell>
          <cell r="F161" t="str">
            <v xml:space="preserve">Phạm Xuân </v>
          </cell>
          <cell r="G161" t="str">
            <v>Khoa</v>
          </cell>
          <cell r="H161">
            <v>28079</v>
          </cell>
          <cell r="I161" t="str">
            <v>Male</v>
          </cell>
          <cell r="J161" t="str">
            <v>Public Relation Leader (HO) (PVN)</v>
          </cell>
          <cell r="K161" t="str">
            <v>Public Relation</v>
          </cell>
          <cell r="L161">
            <v>0</v>
          </cell>
          <cell r="M161">
            <v>0</v>
          </cell>
          <cell r="N161" t="str">
            <v>+84 (0) 904 007 755</v>
          </cell>
          <cell r="O161" t="str">
            <v>khoa.px@nsrp.com.vn</v>
          </cell>
          <cell r="P161" t="str">
            <v>Secondees</v>
          </cell>
        </row>
        <row r="162">
          <cell r="C162">
            <v>13453245</v>
          </cell>
          <cell r="D162">
            <v>0</v>
          </cell>
          <cell r="E162" t="str">
            <v>Lã Thế Hưng</v>
          </cell>
          <cell r="F162" t="str">
            <v xml:space="preserve">Lã Thế </v>
          </cell>
          <cell r="G162" t="str">
            <v>Hưng</v>
          </cell>
          <cell r="H162">
            <v>26614</v>
          </cell>
          <cell r="I162" t="str">
            <v>Male</v>
          </cell>
          <cell r="J162" t="str">
            <v>Shift Supervisor (S6-1)</v>
          </cell>
          <cell r="K162" t="str">
            <v>Operation</v>
          </cell>
          <cell r="L162" t="str">
            <v>Section 6</v>
          </cell>
          <cell r="M162">
            <v>0</v>
          </cell>
          <cell r="N162" t="str">
            <v>+84 (0) 912 101 794</v>
          </cell>
          <cell r="O162" t="str">
            <v>hung.lt@nsrp.com.vn</v>
          </cell>
          <cell r="P162" t="str">
            <v>Direct Staff</v>
          </cell>
        </row>
        <row r="163">
          <cell r="C163">
            <v>173632238</v>
          </cell>
          <cell r="D163">
            <v>0</v>
          </cell>
          <cell r="E163" t="str">
            <v>Lại Mai Hương</v>
          </cell>
          <cell r="F163" t="str">
            <v xml:space="preserve">Lại Mai </v>
          </cell>
          <cell r="G163" t="str">
            <v>Hương</v>
          </cell>
          <cell r="H163">
            <v>33812</v>
          </cell>
          <cell r="I163" t="str">
            <v>Female</v>
          </cell>
          <cell r="J163" t="str">
            <v>Lab Shift Technician</v>
          </cell>
          <cell r="K163" t="str">
            <v>Technical</v>
          </cell>
          <cell r="L163" t="str">
            <v>Laboratory &amp; Quality Assurance</v>
          </cell>
          <cell r="M163">
            <v>0</v>
          </cell>
          <cell r="N163" t="str">
            <v>+84 (0) 166 912 9462</v>
          </cell>
          <cell r="O163" t="str">
            <v>huong.lm@nsrp.com.vn</v>
          </cell>
          <cell r="P163" t="str">
            <v>Direct Staff</v>
          </cell>
        </row>
        <row r="164">
          <cell r="C164">
            <v>186885542</v>
          </cell>
          <cell r="D164">
            <v>0</v>
          </cell>
          <cell r="E164" t="str">
            <v>Chu Quang Võ</v>
          </cell>
          <cell r="F164" t="str">
            <v xml:space="preserve">Chu Quang </v>
          </cell>
          <cell r="G164" t="str">
            <v>Võ</v>
          </cell>
          <cell r="H164">
            <v>33078</v>
          </cell>
          <cell r="I164" t="str">
            <v>Male</v>
          </cell>
          <cell r="J164" t="str">
            <v>Field Operator (S6-1)</v>
          </cell>
          <cell r="K164" t="str">
            <v>Operation</v>
          </cell>
          <cell r="L164" t="str">
            <v>Section 6</v>
          </cell>
          <cell r="M164">
            <v>0</v>
          </cell>
          <cell r="N164" t="str">
            <v>+84 (0) 165  363 8351</v>
          </cell>
          <cell r="O164" t="str">
            <v>vo.cq@nsrp.com.vn</v>
          </cell>
          <cell r="P164" t="str">
            <v>Direct Staff</v>
          </cell>
        </row>
        <row r="165">
          <cell r="C165">
            <v>172169333</v>
          </cell>
          <cell r="D165">
            <v>0</v>
          </cell>
          <cell r="E165" t="str">
            <v>Cao Quang Hoàng</v>
          </cell>
          <cell r="F165" t="str">
            <v xml:space="preserve">Cao Quang </v>
          </cell>
          <cell r="G165" t="str">
            <v>Hoàng</v>
          </cell>
          <cell r="H165">
            <v>30521</v>
          </cell>
          <cell r="I165" t="str">
            <v>Male</v>
          </cell>
          <cell r="J165" t="str">
            <v>Lead Field Operator (S3-1)</v>
          </cell>
          <cell r="K165" t="str">
            <v>Operation</v>
          </cell>
          <cell r="L165" t="str">
            <v>Section 3</v>
          </cell>
          <cell r="M165">
            <v>0</v>
          </cell>
          <cell r="N165" t="str">
            <v xml:space="preserve">+84 (0) 127 686 9996  </v>
          </cell>
          <cell r="O165" t="str">
            <v>hoang.cq@nsrp.com.vn</v>
          </cell>
          <cell r="P165" t="str">
            <v>Direct Staff</v>
          </cell>
        </row>
        <row r="166">
          <cell r="C166">
            <v>131680636</v>
          </cell>
          <cell r="D166">
            <v>0</v>
          </cell>
          <cell r="E166" t="str">
            <v>Hà Minh Tiến</v>
          </cell>
          <cell r="F166" t="str">
            <v xml:space="preserve">Hà Minh </v>
          </cell>
          <cell r="G166" t="str">
            <v>Tiến</v>
          </cell>
          <cell r="H166">
            <v>32684</v>
          </cell>
          <cell r="I166" t="str">
            <v>Male</v>
          </cell>
          <cell r="J166" t="str">
            <v>Shift Analysis Engineer</v>
          </cell>
          <cell r="K166" t="str">
            <v>Technical</v>
          </cell>
          <cell r="L166" t="str">
            <v>Laboratory &amp; Quality Assurance</v>
          </cell>
          <cell r="M166">
            <v>0</v>
          </cell>
          <cell r="N166" t="str">
            <v>+84 (0) 984 606 830</v>
          </cell>
          <cell r="O166" t="str">
            <v>tien.hm@nsrp.com.vn</v>
          </cell>
          <cell r="P166" t="str">
            <v>Direct Staff</v>
          </cell>
        </row>
        <row r="167">
          <cell r="C167">
            <v>173737122</v>
          </cell>
          <cell r="D167">
            <v>0</v>
          </cell>
          <cell r="E167" t="str">
            <v>Hoàng Thái Hà</v>
          </cell>
          <cell r="F167" t="str">
            <v xml:space="preserve">Hoàng Thái </v>
          </cell>
          <cell r="G167" t="str">
            <v>Hà</v>
          </cell>
          <cell r="H167">
            <v>33511</v>
          </cell>
          <cell r="I167" t="str">
            <v>Male</v>
          </cell>
          <cell r="J167" t="str">
            <v>Field Operator (S4)</v>
          </cell>
          <cell r="K167" t="str">
            <v>Operation</v>
          </cell>
          <cell r="L167" t="str">
            <v>Section 4</v>
          </cell>
          <cell r="M167">
            <v>0</v>
          </cell>
          <cell r="N167" t="str">
            <v>+84 (0) 167  773 5976</v>
          </cell>
          <cell r="O167" t="str">
            <v>ha.ht@nsrp.com.vn</v>
          </cell>
          <cell r="P167" t="str">
            <v>Direct Staff</v>
          </cell>
        </row>
        <row r="168">
          <cell r="C168">
            <v>0</v>
          </cell>
          <cell r="D168" t="str">
            <v>Z1916626</v>
          </cell>
          <cell r="E168" t="str">
            <v>Rajendra Bhimrao Kadam</v>
          </cell>
          <cell r="F168" t="str">
            <v xml:space="preserve">Rajendra Bhimrao </v>
          </cell>
          <cell r="G168" t="str">
            <v>Kadam</v>
          </cell>
          <cell r="H168">
            <v>23177</v>
          </cell>
          <cell r="I168" t="str">
            <v>Male</v>
          </cell>
          <cell r="J168" t="str">
            <v>Specialist Field Operator (S1)</v>
          </cell>
          <cell r="K168" t="str">
            <v>Operation</v>
          </cell>
          <cell r="L168" t="str">
            <v>Section 1</v>
          </cell>
          <cell r="M168">
            <v>0</v>
          </cell>
          <cell r="N168">
            <v>0</v>
          </cell>
          <cell r="O168" t="str">
            <v>rajendra.b.kadam@nsrp.com.vn</v>
          </cell>
          <cell r="P168" t="str">
            <v>Foreign Experts</v>
          </cell>
        </row>
        <row r="169">
          <cell r="C169">
            <v>205200580</v>
          </cell>
          <cell r="D169">
            <v>0</v>
          </cell>
          <cell r="E169" t="str">
            <v>Phạm Thị Kim Anh</v>
          </cell>
          <cell r="F169" t="str">
            <v xml:space="preserve">Phạm Thị Kim </v>
          </cell>
          <cell r="G169" t="str">
            <v>Anh</v>
          </cell>
          <cell r="H169">
            <v>31745</v>
          </cell>
          <cell r="I169" t="str">
            <v>Female</v>
          </cell>
          <cell r="J169" t="str">
            <v>Procurement Assistant</v>
          </cell>
          <cell r="K169" t="str">
            <v>Accounting &amp; Administration</v>
          </cell>
          <cell r="L169" t="str">
            <v>Procurement</v>
          </cell>
          <cell r="M169">
            <v>0</v>
          </cell>
          <cell r="N169" t="str">
            <v xml:space="preserve">+84 (0) 905 750 347  </v>
          </cell>
          <cell r="O169" t="str">
            <v>anh.ptk@nsrp.com.vn</v>
          </cell>
          <cell r="P169" t="str">
            <v>Direct Staff</v>
          </cell>
        </row>
        <row r="170">
          <cell r="C170">
            <v>31165756</v>
          </cell>
          <cell r="D170">
            <v>0</v>
          </cell>
          <cell r="E170" t="str">
            <v>Vũ Mạnh Đạt</v>
          </cell>
          <cell r="F170" t="str">
            <v xml:space="preserve">Vũ Mạnh </v>
          </cell>
          <cell r="G170" t="str">
            <v>Đạt</v>
          </cell>
          <cell r="H170">
            <v>30383</v>
          </cell>
          <cell r="I170" t="str">
            <v>Male</v>
          </cell>
          <cell r="J170" t="str">
            <v>Lead Field Operator (S4)</v>
          </cell>
          <cell r="K170" t="str">
            <v>Operation</v>
          </cell>
          <cell r="L170" t="str">
            <v>Section 4</v>
          </cell>
          <cell r="M170">
            <v>0</v>
          </cell>
          <cell r="N170" t="str">
            <v xml:space="preserve">+84 (0) 936 698 020  </v>
          </cell>
          <cell r="O170" t="str">
            <v>dat.vm@nsrp.com.vn</v>
          </cell>
          <cell r="P170" t="str">
            <v>Direct Staff</v>
          </cell>
        </row>
        <row r="171">
          <cell r="C171">
            <v>145352976</v>
          </cell>
          <cell r="D171">
            <v>0</v>
          </cell>
          <cell r="E171" t="str">
            <v>Nguyễn Thị Ngân</v>
          </cell>
          <cell r="F171" t="str">
            <v xml:space="preserve">Nguyễn Thị </v>
          </cell>
          <cell r="G171" t="str">
            <v>Ngân</v>
          </cell>
          <cell r="H171">
            <v>33175</v>
          </cell>
          <cell r="I171" t="str">
            <v>Female</v>
          </cell>
          <cell r="J171" t="str">
            <v>Planner Engineer, Jr.</v>
          </cell>
          <cell r="K171" t="str">
            <v>Maintenance (Division)</v>
          </cell>
          <cell r="L171" t="str">
            <v>Maintenance (Section)</v>
          </cell>
          <cell r="M171">
            <v>0</v>
          </cell>
          <cell r="N171" t="str">
            <v>01689948404</v>
          </cell>
          <cell r="O171" t="str">
            <v>ngan.nt@nsrp.com.vn</v>
          </cell>
          <cell r="P171" t="str">
            <v>Direct Staff</v>
          </cell>
        </row>
        <row r="172">
          <cell r="C172">
            <v>173522272</v>
          </cell>
          <cell r="D172">
            <v>0</v>
          </cell>
          <cell r="E172" t="str">
            <v>Lê Văn Thao</v>
          </cell>
          <cell r="F172" t="str">
            <v xml:space="preserve">Lê Văn </v>
          </cell>
          <cell r="G172" t="str">
            <v>Thao</v>
          </cell>
          <cell r="H172">
            <v>32968</v>
          </cell>
          <cell r="I172" t="str">
            <v>Male</v>
          </cell>
          <cell r="J172" t="str">
            <v>Field Operator (S1-2)</v>
          </cell>
          <cell r="K172" t="str">
            <v>Operation</v>
          </cell>
          <cell r="L172" t="str">
            <v>Section 1</v>
          </cell>
          <cell r="M172">
            <v>0</v>
          </cell>
          <cell r="N172" t="str">
            <v>+84 (0) 167  912 8626</v>
          </cell>
          <cell r="O172" t="str">
            <v>thao.lv@nsrp.com.vn</v>
          </cell>
          <cell r="P172" t="str">
            <v>Direct Staff</v>
          </cell>
        </row>
        <row r="173">
          <cell r="C173">
            <v>90806558</v>
          </cell>
          <cell r="D173">
            <v>0</v>
          </cell>
          <cell r="E173" t="str">
            <v>Hà Hoàng Anh</v>
          </cell>
          <cell r="F173" t="str">
            <v xml:space="preserve">Hà Hoàng </v>
          </cell>
          <cell r="G173" t="str">
            <v>Anh</v>
          </cell>
          <cell r="H173">
            <v>30839</v>
          </cell>
          <cell r="I173" t="str">
            <v>Male</v>
          </cell>
          <cell r="J173" t="str">
            <v>Shift Supervisor (S3-1)</v>
          </cell>
          <cell r="K173" t="str">
            <v>Operation</v>
          </cell>
          <cell r="L173" t="str">
            <v>Section 3</v>
          </cell>
          <cell r="M173">
            <v>0</v>
          </cell>
          <cell r="N173" t="str">
            <v>+84 (0) 979 808 661</v>
          </cell>
          <cell r="O173" t="str">
            <v>anh.hh@nsrp.com.vn</v>
          </cell>
          <cell r="P173" t="str">
            <v>Direct Staff</v>
          </cell>
        </row>
        <row r="174">
          <cell r="C174">
            <v>173289259</v>
          </cell>
          <cell r="D174">
            <v>0</v>
          </cell>
          <cell r="E174" t="str">
            <v>Lương Văn Cao</v>
          </cell>
          <cell r="F174" t="str">
            <v xml:space="preserve">Lương Văn </v>
          </cell>
          <cell r="G174" t="str">
            <v>Cao</v>
          </cell>
          <cell r="H174">
            <v>33334</v>
          </cell>
          <cell r="I174" t="str">
            <v>Male</v>
          </cell>
          <cell r="J174" t="str">
            <v>Field Operator (S1-2)</v>
          </cell>
          <cell r="K174" t="str">
            <v>Operation</v>
          </cell>
          <cell r="L174" t="str">
            <v>Section 1</v>
          </cell>
          <cell r="M174">
            <v>0</v>
          </cell>
          <cell r="N174" t="str">
            <v>+84 (0) 164 978 622</v>
          </cell>
          <cell r="O174" t="str">
            <v>cao.lv@nsrp.com.vn</v>
          </cell>
          <cell r="P174" t="str">
            <v>Direct Staff</v>
          </cell>
        </row>
        <row r="175">
          <cell r="C175">
            <v>0</v>
          </cell>
          <cell r="D175">
            <v>0</v>
          </cell>
          <cell r="E175" t="str">
            <v>Kai Kamiya</v>
          </cell>
          <cell r="F175" t="str">
            <v xml:space="preserve">Kai </v>
          </cell>
          <cell r="G175" t="str">
            <v>Kamiya</v>
          </cell>
          <cell r="H175">
            <v>33196</v>
          </cell>
          <cell r="I175" t="str">
            <v>Male</v>
          </cell>
          <cell r="J175" t="str">
            <v>Specialist Field Operator (S3) (IKC)</v>
          </cell>
          <cell r="K175" t="str">
            <v>Operation</v>
          </cell>
          <cell r="L175" t="str">
            <v>Section 3</v>
          </cell>
          <cell r="M175">
            <v>0</v>
          </cell>
          <cell r="N175">
            <v>0</v>
          </cell>
          <cell r="O175" t="str">
            <v>kai.kamiya@nsrp.com.vn</v>
          </cell>
          <cell r="P175" t="str">
            <v>Secondees</v>
          </cell>
        </row>
        <row r="176">
          <cell r="C176">
            <v>173188601</v>
          </cell>
          <cell r="D176">
            <v>0</v>
          </cell>
          <cell r="E176" t="str">
            <v>Nguyễn Quốc Hòa</v>
          </cell>
          <cell r="F176" t="str">
            <v xml:space="preserve">Nguyễn Quốc </v>
          </cell>
          <cell r="G176" t="str">
            <v>Hòa</v>
          </cell>
          <cell r="H176">
            <v>32605</v>
          </cell>
          <cell r="I176" t="str">
            <v>Male</v>
          </cell>
          <cell r="J176" t="str">
            <v>Section Staff - Operation Plan (S5)</v>
          </cell>
          <cell r="K176" t="str">
            <v>Operation</v>
          </cell>
          <cell r="L176" t="str">
            <v>Section 5</v>
          </cell>
          <cell r="M176">
            <v>0</v>
          </cell>
          <cell r="N176" t="str">
            <v>+84 (0) 987 682 982</v>
          </cell>
          <cell r="O176" t="str">
            <v>hoa.nq@nsrp.com.vn</v>
          </cell>
          <cell r="P176" t="str">
            <v>Direct Staff</v>
          </cell>
        </row>
        <row r="177">
          <cell r="C177">
            <v>142121215</v>
          </cell>
          <cell r="D177">
            <v>0</v>
          </cell>
          <cell r="E177" t="str">
            <v>Đỗ Văn Nhạc</v>
          </cell>
          <cell r="F177" t="str">
            <v xml:space="preserve">Đỗ Văn </v>
          </cell>
          <cell r="G177" t="str">
            <v>Nhạc</v>
          </cell>
          <cell r="H177">
            <v>30392</v>
          </cell>
          <cell r="I177" t="str">
            <v>Male</v>
          </cell>
          <cell r="J177" t="str">
            <v>Specialist Field Operator (S1) (PVN)</v>
          </cell>
          <cell r="K177" t="str">
            <v>Operation</v>
          </cell>
          <cell r="L177" t="str">
            <v>Section 1</v>
          </cell>
          <cell r="M177">
            <v>0</v>
          </cell>
          <cell r="N177" t="str">
            <v>0914917942</v>
          </cell>
          <cell r="O177" t="str">
            <v>nhac.dv@nsrp.com.vn</v>
          </cell>
          <cell r="P177" t="str">
            <v>Secondees</v>
          </cell>
        </row>
        <row r="178">
          <cell r="C178">
            <v>0</v>
          </cell>
          <cell r="D178" t="str">
            <v>TR2764766</v>
          </cell>
          <cell r="E178" t="str">
            <v>Nobuyuki Oda</v>
          </cell>
          <cell r="F178" t="str">
            <v xml:space="preserve">Nobuyuki </v>
          </cell>
          <cell r="G178" t="str">
            <v>Oda</v>
          </cell>
          <cell r="H178">
            <v>29749</v>
          </cell>
          <cell r="I178" t="str">
            <v>Male</v>
          </cell>
          <cell r="J178" t="str">
            <v>Specialist Shift Supervisor (S1) (IKC)</v>
          </cell>
          <cell r="K178" t="str">
            <v>Operation</v>
          </cell>
          <cell r="L178" t="str">
            <v>Section 1</v>
          </cell>
          <cell r="M178">
            <v>0</v>
          </cell>
          <cell r="N178" t="str">
            <v>+84 (0) 901 799 062</v>
          </cell>
          <cell r="O178" t="str">
            <v>nobuyuki.oda@nsrp.com.vn</v>
          </cell>
          <cell r="P178" t="str">
            <v>Secondees</v>
          </cell>
        </row>
        <row r="179">
          <cell r="C179">
            <v>186503432</v>
          </cell>
          <cell r="D179">
            <v>0</v>
          </cell>
          <cell r="E179" t="str">
            <v>Lưu Văn Khuê</v>
          </cell>
          <cell r="F179" t="str">
            <v xml:space="preserve">Lưu Văn </v>
          </cell>
          <cell r="G179" t="str">
            <v>Khuê</v>
          </cell>
          <cell r="H179">
            <v>31789</v>
          </cell>
          <cell r="I179" t="str">
            <v>Male</v>
          </cell>
          <cell r="J179" t="str">
            <v>Shift Analysis Engineer</v>
          </cell>
          <cell r="K179" t="str">
            <v>Technical</v>
          </cell>
          <cell r="L179" t="str">
            <v>Laboratory &amp; Quality Assurance</v>
          </cell>
          <cell r="M179">
            <v>0</v>
          </cell>
          <cell r="N179" t="str">
            <v>+84 (0) 962 631 808</v>
          </cell>
          <cell r="O179" t="str">
            <v>khue.lv@nsrp.com.vn</v>
          </cell>
          <cell r="P179" t="str">
            <v>Direct Staff</v>
          </cell>
        </row>
        <row r="180">
          <cell r="C180">
            <v>285292447</v>
          </cell>
          <cell r="D180">
            <v>0</v>
          </cell>
          <cell r="E180" t="str">
            <v>Bùi Tuấn Tài</v>
          </cell>
          <cell r="F180" t="str">
            <v xml:space="preserve">Bùi Tuấn </v>
          </cell>
          <cell r="G180" t="str">
            <v>Tài</v>
          </cell>
          <cell r="H180">
            <v>33647</v>
          </cell>
          <cell r="I180" t="str">
            <v>Male</v>
          </cell>
          <cell r="J180" t="str">
            <v>DCS Operator, Jr. (S2-2)</v>
          </cell>
          <cell r="K180" t="str">
            <v>Operation</v>
          </cell>
          <cell r="L180" t="str">
            <v>Section 2</v>
          </cell>
          <cell r="M180">
            <v>0</v>
          </cell>
          <cell r="N180" t="str">
            <v xml:space="preserve">+84 (0) 163 526 9213  </v>
          </cell>
          <cell r="O180" t="str">
            <v>tai.bt@nsrp.com.vn</v>
          </cell>
          <cell r="P180" t="str">
            <v>Direct Staff</v>
          </cell>
        </row>
        <row r="181">
          <cell r="C181">
            <v>173622956</v>
          </cell>
          <cell r="D181">
            <v>0</v>
          </cell>
          <cell r="E181" t="str">
            <v>Lê Trọng Cường</v>
          </cell>
          <cell r="F181" t="str">
            <v xml:space="preserve">Lê Trọng </v>
          </cell>
          <cell r="G181" t="str">
            <v>Cường</v>
          </cell>
          <cell r="H181">
            <v>33334</v>
          </cell>
          <cell r="I181" t="str">
            <v>Male</v>
          </cell>
          <cell r="J181" t="str">
            <v>Field Operator (S2-1)</v>
          </cell>
          <cell r="K181" t="str">
            <v>Operation</v>
          </cell>
          <cell r="L181" t="str">
            <v>Section 2</v>
          </cell>
          <cell r="M181">
            <v>0</v>
          </cell>
          <cell r="N181" t="str">
            <v>+84 (0) 165  630 7026</v>
          </cell>
          <cell r="O181" t="str">
            <v>cuong.lt@nsrp.com.vn</v>
          </cell>
          <cell r="P181" t="str">
            <v>Direct Staff</v>
          </cell>
        </row>
        <row r="182">
          <cell r="C182">
            <v>0</v>
          </cell>
          <cell r="D182" t="str">
            <v>TL0127192</v>
          </cell>
          <cell r="E182" t="str">
            <v>Toshio Fujita</v>
          </cell>
          <cell r="F182" t="str">
            <v xml:space="preserve">Toshio </v>
          </cell>
          <cell r="G182" t="str">
            <v>Fujita</v>
          </cell>
          <cell r="H182">
            <v>30024</v>
          </cell>
          <cell r="I182" t="str">
            <v>Male</v>
          </cell>
          <cell r="J182" t="str">
            <v>Specialist Operation Advisor (S4) (MCI)</v>
          </cell>
          <cell r="K182" t="str">
            <v>Operation</v>
          </cell>
          <cell r="L182" t="str">
            <v>Section 4</v>
          </cell>
          <cell r="M182">
            <v>0</v>
          </cell>
          <cell r="N182" t="str">
            <v>+84 (0) 904 865 736</v>
          </cell>
          <cell r="O182" t="str">
            <v>toshio.fujita@nsrp.com.vn</v>
          </cell>
          <cell r="P182" t="str">
            <v>Secondees</v>
          </cell>
        </row>
        <row r="183">
          <cell r="C183">
            <v>173244082</v>
          </cell>
          <cell r="D183">
            <v>0</v>
          </cell>
          <cell r="E183" t="str">
            <v>Nguyễn Trung Thành</v>
          </cell>
          <cell r="F183" t="str">
            <v xml:space="preserve">Nguyễn Trung </v>
          </cell>
          <cell r="G183" t="str">
            <v>Thành</v>
          </cell>
          <cell r="H183">
            <v>32883</v>
          </cell>
          <cell r="I183" t="str">
            <v>Male</v>
          </cell>
          <cell r="J183" t="str">
            <v>Field Operator (S4)</v>
          </cell>
          <cell r="K183" t="str">
            <v>Operation</v>
          </cell>
          <cell r="L183" t="str">
            <v>Section 4</v>
          </cell>
          <cell r="M183">
            <v>0</v>
          </cell>
          <cell r="N183" t="str">
            <v>+84 (0) 168 999 164</v>
          </cell>
          <cell r="O183" t="str">
            <v>thanh.nt2@nsrp.com.vn</v>
          </cell>
          <cell r="P183" t="str">
            <v>Direct Staff</v>
          </cell>
        </row>
        <row r="184">
          <cell r="C184">
            <v>172707595</v>
          </cell>
          <cell r="D184">
            <v>0</v>
          </cell>
          <cell r="E184" t="str">
            <v>Mai Huy Cường</v>
          </cell>
          <cell r="F184" t="str">
            <v xml:space="preserve">Mai Huy </v>
          </cell>
          <cell r="G184" t="str">
            <v>Cường</v>
          </cell>
          <cell r="H184">
            <v>31207</v>
          </cell>
          <cell r="I184" t="str">
            <v>Male</v>
          </cell>
          <cell r="J184" t="str">
            <v>Field Operator (S1-2)</v>
          </cell>
          <cell r="K184" t="str">
            <v>Operation</v>
          </cell>
          <cell r="L184" t="str">
            <v>Section 1</v>
          </cell>
          <cell r="M184">
            <v>0</v>
          </cell>
          <cell r="N184" t="str">
            <v>+84 (0) 983 661 648</v>
          </cell>
          <cell r="O184" t="str">
            <v>cuong.mh1@nsrp.com.vn</v>
          </cell>
          <cell r="P184" t="str">
            <v>Direct Staff</v>
          </cell>
        </row>
        <row r="185">
          <cell r="C185">
            <v>168286067</v>
          </cell>
          <cell r="D185">
            <v>0</v>
          </cell>
          <cell r="E185" t="str">
            <v>Nguyễn Đức Nghĩa</v>
          </cell>
          <cell r="F185" t="str">
            <v xml:space="preserve">Nguyễn Đức </v>
          </cell>
          <cell r="G185" t="str">
            <v>Nghĩa</v>
          </cell>
          <cell r="H185">
            <v>32414</v>
          </cell>
          <cell r="I185" t="str">
            <v>Male</v>
          </cell>
          <cell r="J185" t="str">
            <v>DCS Operator, Jr. (S5-2)</v>
          </cell>
          <cell r="K185" t="str">
            <v>Operation</v>
          </cell>
          <cell r="L185" t="str">
            <v>Section 5</v>
          </cell>
          <cell r="M185">
            <v>0</v>
          </cell>
          <cell r="N185" t="str">
            <v>+84 (0) 166 573 4187 
/   0988135704</v>
          </cell>
          <cell r="O185" t="str">
            <v>nghia.nd@nsrp.com.vn</v>
          </cell>
          <cell r="P185" t="str">
            <v>Direct Staff</v>
          </cell>
        </row>
        <row r="186">
          <cell r="C186">
            <v>151759660</v>
          </cell>
          <cell r="D186">
            <v>0</v>
          </cell>
          <cell r="E186" t="str">
            <v>Phạm Tiến Minh</v>
          </cell>
          <cell r="F186" t="str">
            <v xml:space="preserve">Phạm Tiến </v>
          </cell>
          <cell r="G186" t="str">
            <v>Minh</v>
          </cell>
          <cell r="H186">
            <v>32999</v>
          </cell>
          <cell r="I186" t="str">
            <v>Male</v>
          </cell>
          <cell r="J186" t="str">
            <v>DCS Operator, Jr. (S6-1)</v>
          </cell>
          <cell r="K186" t="str">
            <v>Operation</v>
          </cell>
          <cell r="L186" t="str">
            <v>Section 6</v>
          </cell>
          <cell r="M186">
            <v>0</v>
          </cell>
          <cell r="N186" t="str">
            <v xml:space="preserve">+84 (0) 914 087 159  </v>
          </cell>
          <cell r="O186" t="str">
            <v>minh.pt@nsrp.com.vn</v>
          </cell>
          <cell r="P186" t="str">
            <v>Direct Staff</v>
          </cell>
        </row>
        <row r="187">
          <cell r="C187">
            <v>173051183</v>
          </cell>
          <cell r="D187">
            <v>0</v>
          </cell>
          <cell r="E187" t="str">
            <v>Đậu Xuân Toàn</v>
          </cell>
          <cell r="F187" t="str">
            <v xml:space="preserve">Đậu Xuân </v>
          </cell>
          <cell r="G187" t="str">
            <v>Toàn</v>
          </cell>
          <cell r="H187">
            <v>33014</v>
          </cell>
          <cell r="I187" t="str">
            <v>Male</v>
          </cell>
          <cell r="J187" t="str">
            <v>Field Operator (S5-2)</v>
          </cell>
          <cell r="K187" t="str">
            <v>Operation</v>
          </cell>
          <cell r="L187" t="str">
            <v>Section 5</v>
          </cell>
          <cell r="M187">
            <v>0</v>
          </cell>
          <cell r="N187" t="str">
            <v>+84 (0) 973  423 970</v>
          </cell>
          <cell r="O187" t="str">
            <v>toan.dx@nsrp.com.vn</v>
          </cell>
          <cell r="P187" t="str">
            <v>Direct Staff</v>
          </cell>
        </row>
        <row r="188">
          <cell r="C188">
            <v>0</v>
          </cell>
          <cell r="D188" t="str">
            <v>A8286485</v>
          </cell>
          <cell r="E188" t="str">
            <v>Zulhadi Sjarif</v>
          </cell>
          <cell r="F188" t="str">
            <v xml:space="preserve">Zulhadi </v>
          </cell>
          <cell r="G188" t="str">
            <v>Sjarif</v>
          </cell>
          <cell r="H188">
            <v>24077</v>
          </cell>
          <cell r="I188" t="str">
            <v>Male</v>
          </cell>
          <cell r="J188" t="str">
            <v>Specialist Operation Advisor (S4)</v>
          </cell>
          <cell r="K188" t="str">
            <v>Operation</v>
          </cell>
          <cell r="L188" t="str">
            <v>Section 4</v>
          </cell>
          <cell r="M188">
            <v>0</v>
          </cell>
          <cell r="N188" t="str">
            <v>+84 (0) 903 495 006</v>
          </cell>
          <cell r="O188" t="str">
            <v>zulhadi.sjarif@nsrp.com.vn</v>
          </cell>
          <cell r="P188" t="str">
            <v>Foreign Experts</v>
          </cell>
        </row>
        <row r="189">
          <cell r="C189">
            <v>0</v>
          </cell>
          <cell r="D189" t="str">
            <v>TK2161720</v>
          </cell>
          <cell r="E189" t="str">
            <v>Yoshihiko Doi</v>
          </cell>
          <cell r="F189" t="str">
            <v xml:space="preserve">Yoshihiko </v>
          </cell>
          <cell r="G189" t="str">
            <v>Doi</v>
          </cell>
          <cell r="H189">
            <v>18852</v>
          </cell>
          <cell r="I189" t="str">
            <v>Male</v>
          </cell>
          <cell r="J189" t="str">
            <v>Process Control Advisor (IKC)</v>
          </cell>
          <cell r="K189" t="str">
            <v>Technical</v>
          </cell>
          <cell r="L189" t="str">
            <v>Process Control &amp; Automation</v>
          </cell>
          <cell r="M189">
            <v>0</v>
          </cell>
          <cell r="N189" t="str">
            <v>+84 (0) 904 854 349</v>
          </cell>
          <cell r="O189" t="str">
            <v>yoshihiko.doi@nsrp.com.vn</v>
          </cell>
          <cell r="P189" t="str">
            <v>Secondees</v>
          </cell>
        </row>
        <row r="190">
          <cell r="C190">
            <v>0</v>
          </cell>
          <cell r="D190" t="str">
            <v>TH8281086</v>
          </cell>
          <cell r="E190" t="str">
            <v>Toru Kimura</v>
          </cell>
          <cell r="F190" t="str">
            <v xml:space="preserve">Toru </v>
          </cell>
          <cell r="G190" t="str">
            <v>Kimura</v>
          </cell>
          <cell r="H190">
            <v>23720</v>
          </cell>
          <cell r="I190" t="str">
            <v>Male</v>
          </cell>
          <cell r="J190" t="str">
            <v>Section Manager, Reliability Engineering (IKC)</v>
          </cell>
          <cell r="K190" t="str">
            <v>Maintenance (Division)</v>
          </cell>
          <cell r="L190" t="str">
            <v>Reliability Engineering</v>
          </cell>
          <cell r="M190">
            <v>0</v>
          </cell>
          <cell r="N190" t="str">
            <v>+84 (0) 904 864 785</v>
          </cell>
          <cell r="O190" t="str">
            <v>toru.kimura@nsrp.com.vn</v>
          </cell>
          <cell r="P190" t="str">
            <v>Secondees</v>
          </cell>
        </row>
        <row r="191">
          <cell r="C191">
            <v>31389123</v>
          </cell>
          <cell r="D191">
            <v>0</v>
          </cell>
          <cell r="E191" t="str">
            <v>Võ Thị Thu Hà</v>
          </cell>
          <cell r="F191" t="str">
            <v xml:space="preserve">Võ Thị Thu </v>
          </cell>
          <cell r="G191" t="str">
            <v>Hà</v>
          </cell>
          <cell r="H191">
            <v>31418</v>
          </cell>
          <cell r="I191" t="str">
            <v>Female</v>
          </cell>
          <cell r="J191" t="str">
            <v>Finance Team Leader (PJ)</v>
          </cell>
          <cell r="K191" t="str">
            <v>(HO) Project Finance</v>
          </cell>
          <cell r="L191">
            <v>0</v>
          </cell>
          <cell r="M191">
            <v>0</v>
          </cell>
          <cell r="N191" t="str">
            <v>+84 (0) 976 119 769</v>
          </cell>
          <cell r="O191" t="str">
            <v>ha.vtt@nsrp.com.vn</v>
          </cell>
          <cell r="P191" t="str">
            <v>Direct Staff</v>
          </cell>
        </row>
        <row r="192">
          <cell r="C192">
            <v>194388419</v>
          </cell>
          <cell r="D192">
            <v>0</v>
          </cell>
          <cell r="E192" t="str">
            <v>Phan Văn Nhân</v>
          </cell>
          <cell r="F192" t="str">
            <v xml:space="preserve">Phan Văn </v>
          </cell>
          <cell r="G192" t="str">
            <v>Nhân</v>
          </cell>
          <cell r="H192">
            <v>31983</v>
          </cell>
          <cell r="I192" t="str">
            <v>Male</v>
          </cell>
          <cell r="J192" t="str">
            <v>Field Operator (S1-1)</v>
          </cell>
          <cell r="K192" t="str">
            <v>Operation</v>
          </cell>
          <cell r="L192" t="str">
            <v>Section 1</v>
          </cell>
          <cell r="M192">
            <v>0</v>
          </cell>
          <cell r="N192" t="str">
            <v>+84 (0) 121  599 1409</v>
          </cell>
          <cell r="O192" t="str">
            <v>nhan.pv@nsrp.com.vn</v>
          </cell>
          <cell r="P192" t="str">
            <v>Direct Staff</v>
          </cell>
        </row>
        <row r="193">
          <cell r="C193">
            <v>173051376</v>
          </cell>
          <cell r="D193">
            <v>0</v>
          </cell>
          <cell r="E193" t="str">
            <v>Nguyễn Kiên Quyết</v>
          </cell>
          <cell r="F193" t="str">
            <v xml:space="preserve">Nguyễn Kiên </v>
          </cell>
          <cell r="G193" t="str">
            <v>Quyết</v>
          </cell>
          <cell r="H193">
            <v>33174</v>
          </cell>
          <cell r="I193" t="str">
            <v>Male</v>
          </cell>
          <cell r="J193" t="str">
            <v>Field Operator (S2-1)</v>
          </cell>
          <cell r="K193" t="str">
            <v>Operation</v>
          </cell>
          <cell r="L193" t="str">
            <v>Section 2</v>
          </cell>
          <cell r="M193">
            <v>0</v>
          </cell>
          <cell r="N193" t="str">
            <v>+84 (0) 987  547 986</v>
          </cell>
          <cell r="O193" t="str">
            <v>quyet.nk@nsrp.com.vn</v>
          </cell>
          <cell r="P193" t="str">
            <v>Direct Staff</v>
          </cell>
        </row>
        <row r="194">
          <cell r="C194">
            <v>172985473</v>
          </cell>
          <cell r="D194">
            <v>0</v>
          </cell>
          <cell r="E194" t="str">
            <v>Nguyễn Anh Tuấn</v>
          </cell>
          <cell r="F194" t="str">
            <v xml:space="preserve">Nguyễn Anh </v>
          </cell>
          <cell r="G194" t="str">
            <v>Tuấn</v>
          </cell>
          <cell r="H194">
            <v>32255</v>
          </cell>
          <cell r="I194" t="str">
            <v>Male</v>
          </cell>
          <cell r="J194" t="str">
            <v>Environment Section Staff, Jr.</v>
          </cell>
          <cell r="K194" t="str">
            <v>HSSE&amp;S</v>
          </cell>
          <cell r="L194" t="str">
            <v>Environment</v>
          </cell>
          <cell r="M194">
            <v>0</v>
          </cell>
          <cell r="N194">
            <v>0</v>
          </cell>
          <cell r="O194" t="str">
            <v>tuan.na1@nsrp.com.vn</v>
          </cell>
          <cell r="P194" t="str">
            <v>Direct Staff</v>
          </cell>
        </row>
        <row r="195">
          <cell r="C195">
            <v>163070280</v>
          </cell>
          <cell r="D195">
            <v>0</v>
          </cell>
          <cell r="E195" t="str">
            <v>Nguyễn Quang Đạt</v>
          </cell>
          <cell r="F195" t="str">
            <v xml:space="preserve">Nguyễn Quang </v>
          </cell>
          <cell r="G195" t="str">
            <v>Đạt</v>
          </cell>
          <cell r="H195">
            <v>33283</v>
          </cell>
          <cell r="I195" t="str">
            <v>Male</v>
          </cell>
          <cell r="J195" t="str">
            <v>Analyzing Engineer, Jr.</v>
          </cell>
          <cell r="K195" t="str">
            <v>Maintenance (Division)</v>
          </cell>
          <cell r="L195" t="str">
            <v>Reliability Engineering</v>
          </cell>
          <cell r="M195">
            <v>0</v>
          </cell>
          <cell r="N195" t="str">
            <v>01677586203</v>
          </cell>
          <cell r="O195" t="str">
            <v>dat.nq@nsrp.com.vn</v>
          </cell>
          <cell r="P195" t="str">
            <v>Direct Staff</v>
          </cell>
        </row>
        <row r="196">
          <cell r="C196">
            <v>164414482</v>
          </cell>
          <cell r="D196">
            <v>0</v>
          </cell>
          <cell r="E196" t="str">
            <v>Nguyễn Thị Thu</v>
          </cell>
          <cell r="F196" t="str">
            <v xml:space="preserve">Nguyễn Thị </v>
          </cell>
          <cell r="G196" t="str">
            <v>Thu</v>
          </cell>
          <cell r="H196">
            <v>33732</v>
          </cell>
          <cell r="I196" t="str">
            <v>Female</v>
          </cell>
          <cell r="J196" t="str">
            <v>Lab Shift Technician</v>
          </cell>
          <cell r="K196" t="str">
            <v>Technical</v>
          </cell>
          <cell r="L196" t="str">
            <v>Laboratory &amp; Quality Assurance</v>
          </cell>
          <cell r="M196">
            <v>0</v>
          </cell>
          <cell r="N196" t="str">
            <v>+84 (0) 963 234 619</v>
          </cell>
          <cell r="O196" t="str">
            <v>thu.nt1@nsrp.com.vn</v>
          </cell>
          <cell r="P196" t="str">
            <v>Direct Staff</v>
          </cell>
        </row>
        <row r="197">
          <cell r="C197">
            <v>172918537</v>
          </cell>
          <cell r="D197">
            <v>0</v>
          </cell>
          <cell r="E197" t="str">
            <v>Hà Duyên Minh</v>
          </cell>
          <cell r="F197" t="str">
            <v xml:space="preserve">Hà Duyên </v>
          </cell>
          <cell r="G197" t="str">
            <v>Minh</v>
          </cell>
          <cell r="H197">
            <v>32942</v>
          </cell>
          <cell r="I197" t="str">
            <v>Male</v>
          </cell>
          <cell r="J197" t="str">
            <v>Field Operator (S2-1)</v>
          </cell>
          <cell r="K197" t="str">
            <v>Operation</v>
          </cell>
          <cell r="L197" t="str">
            <v>Section 2</v>
          </cell>
          <cell r="M197">
            <v>0</v>
          </cell>
          <cell r="N197" t="str">
            <v>+84 (0) 979 633 82</v>
          </cell>
          <cell r="O197" t="str">
            <v>minh.hd@nsrp.com.vn</v>
          </cell>
          <cell r="P197" t="str">
            <v>Direct Staff</v>
          </cell>
        </row>
        <row r="198">
          <cell r="C198">
            <v>0</v>
          </cell>
          <cell r="D198" t="str">
            <v>MT1066464</v>
          </cell>
          <cell r="E198" t="str">
            <v>Tomohiko Handa</v>
          </cell>
          <cell r="F198" t="str">
            <v xml:space="preserve">Tomohiko </v>
          </cell>
          <cell r="G198" t="str">
            <v>Handa</v>
          </cell>
          <cell r="H198">
            <v>30024</v>
          </cell>
          <cell r="I198" t="str">
            <v>Male</v>
          </cell>
          <cell r="J198" t="str">
            <v>Process Advisor (IKC)</v>
          </cell>
          <cell r="K198" t="str">
            <v>Technical</v>
          </cell>
          <cell r="L198" t="str">
            <v>Engineering</v>
          </cell>
          <cell r="M198">
            <v>0</v>
          </cell>
          <cell r="N198" t="str">
            <v>+84 (0) 904 896 237</v>
          </cell>
          <cell r="O198" t="str">
            <v>tomohiko.handa@nsrp.com.vn</v>
          </cell>
          <cell r="P198" t="str">
            <v>Secondees</v>
          </cell>
        </row>
        <row r="199">
          <cell r="C199">
            <v>186780184</v>
          </cell>
          <cell r="D199">
            <v>0</v>
          </cell>
          <cell r="E199" t="str">
            <v>Trần Văn Nguyên</v>
          </cell>
          <cell r="F199" t="str">
            <v xml:space="preserve">Trần Văn </v>
          </cell>
          <cell r="G199" t="str">
            <v>Nguyên</v>
          </cell>
          <cell r="H199">
            <v>33496</v>
          </cell>
          <cell r="I199" t="str">
            <v>Male</v>
          </cell>
          <cell r="J199" t="str">
            <v>Field Operator (S1-2)</v>
          </cell>
          <cell r="K199" t="str">
            <v>Operation</v>
          </cell>
          <cell r="L199" t="str">
            <v>Section 1</v>
          </cell>
          <cell r="M199">
            <v>0</v>
          </cell>
          <cell r="N199" t="str">
            <v>+84 (0) 166 377 321</v>
          </cell>
          <cell r="O199" t="str">
            <v>nguyen.tv@nsrp.com.vn</v>
          </cell>
          <cell r="P199" t="str">
            <v>Direct Staff</v>
          </cell>
        </row>
        <row r="200">
          <cell r="C200">
            <v>13413890</v>
          </cell>
          <cell r="D200">
            <v>0</v>
          </cell>
          <cell r="E200" t="str">
            <v>Nguyễn Đình Hoàng</v>
          </cell>
          <cell r="F200" t="str">
            <v xml:space="preserve">Nguyễn Đình </v>
          </cell>
          <cell r="G200" t="str">
            <v>Hoàng</v>
          </cell>
          <cell r="H200">
            <v>28088</v>
          </cell>
          <cell r="I200" t="str">
            <v>Male</v>
          </cell>
          <cell r="J200" t="str">
            <v>Deputy Section Manager (S1-2)</v>
          </cell>
          <cell r="K200" t="str">
            <v>Operation</v>
          </cell>
          <cell r="L200" t="str">
            <v>Section 1</v>
          </cell>
          <cell r="M200">
            <v>0</v>
          </cell>
          <cell r="N200" t="str">
            <v>+84 (0) 912 342 476</v>
          </cell>
          <cell r="O200" t="str">
            <v>hoang.nd@nsrp.com.vn</v>
          </cell>
          <cell r="P200" t="str">
            <v>Direct Staff</v>
          </cell>
        </row>
        <row r="201">
          <cell r="C201">
            <v>0</v>
          </cell>
          <cell r="D201" t="str">
            <v>TK1754920</v>
          </cell>
          <cell r="E201" t="str">
            <v>Takuya Ishibashi</v>
          </cell>
          <cell r="F201" t="str">
            <v xml:space="preserve">Takuya </v>
          </cell>
          <cell r="G201" t="str">
            <v>Ishibashi</v>
          </cell>
          <cell r="H201">
            <v>26723</v>
          </cell>
          <cell r="I201" t="str">
            <v>Male</v>
          </cell>
          <cell r="J201" t="str">
            <v>Specialist Operation Advisor (S1) (IKC)</v>
          </cell>
          <cell r="K201" t="str">
            <v>Operation</v>
          </cell>
          <cell r="L201" t="str">
            <v>Section 1</v>
          </cell>
          <cell r="M201">
            <v>0</v>
          </cell>
          <cell r="N201" t="str">
            <v>+84 (0) 902 160 949</v>
          </cell>
          <cell r="O201" t="str">
            <v>takuya.ishibashi@nsrp.com.vn</v>
          </cell>
          <cell r="P201" t="str">
            <v>Secondees</v>
          </cell>
        </row>
        <row r="202">
          <cell r="C202">
            <v>12099593</v>
          </cell>
          <cell r="D202">
            <v>0</v>
          </cell>
          <cell r="E202" t="str">
            <v>Trần Lê Hoàn</v>
          </cell>
          <cell r="F202" t="str">
            <v xml:space="preserve">Trần Lê </v>
          </cell>
          <cell r="G202" t="str">
            <v>Hoàn</v>
          </cell>
          <cell r="H202">
            <v>30377</v>
          </cell>
          <cell r="I202" t="str">
            <v>Male</v>
          </cell>
          <cell r="J202" t="str">
            <v>Public Relation Staff (HO)</v>
          </cell>
          <cell r="K202" t="str">
            <v>Public Relation</v>
          </cell>
          <cell r="L202">
            <v>0</v>
          </cell>
          <cell r="M202">
            <v>0</v>
          </cell>
          <cell r="N202" t="str">
            <v xml:space="preserve">+84 (0) 933 666 968 </v>
          </cell>
          <cell r="O202" t="str">
            <v>hoan.tl@nsrp.com.vn</v>
          </cell>
          <cell r="P202" t="str">
            <v>Direct Staff</v>
          </cell>
        </row>
        <row r="203">
          <cell r="C203">
            <v>172779650</v>
          </cell>
          <cell r="D203">
            <v>0</v>
          </cell>
          <cell r="E203" t="str">
            <v>Nguyễn Danh Quang</v>
          </cell>
          <cell r="F203" t="str">
            <v xml:space="preserve">Nguyễn Danh </v>
          </cell>
          <cell r="G203" t="str">
            <v>Quang</v>
          </cell>
          <cell r="H203">
            <v>32437</v>
          </cell>
          <cell r="I203" t="str">
            <v>Male</v>
          </cell>
          <cell r="J203" t="str">
            <v>Lab Parts Control</v>
          </cell>
          <cell r="K203" t="str">
            <v>Technical</v>
          </cell>
          <cell r="L203" t="str">
            <v>Laboratory &amp; Quality Assurance</v>
          </cell>
          <cell r="M203">
            <v>0</v>
          </cell>
          <cell r="N203" t="str">
            <v>+84 (0) 913 370 929</v>
          </cell>
          <cell r="O203" t="str">
            <v>quang.nd@nsrp.com.vn</v>
          </cell>
          <cell r="P203" t="str">
            <v>Direct Staff</v>
          </cell>
        </row>
        <row r="204">
          <cell r="C204">
            <v>191432005</v>
          </cell>
          <cell r="D204">
            <v>0</v>
          </cell>
          <cell r="E204" t="str">
            <v>Lê Dũng Minh</v>
          </cell>
          <cell r="F204" t="str">
            <v xml:space="preserve">Lê Dũng </v>
          </cell>
          <cell r="G204" t="str">
            <v>Minh</v>
          </cell>
          <cell r="H204">
            <v>28942</v>
          </cell>
          <cell r="I204" t="str">
            <v>Male</v>
          </cell>
          <cell r="J204" t="str">
            <v>Shift Supervisor (S6-2)</v>
          </cell>
          <cell r="K204" t="str">
            <v>Operation</v>
          </cell>
          <cell r="L204" t="str">
            <v>Section 6</v>
          </cell>
          <cell r="M204">
            <v>0</v>
          </cell>
          <cell r="N204" t="str">
            <v>+84 (0) 943 757 616</v>
          </cell>
          <cell r="O204" t="str">
            <v>minh.ld@nsrp.com.vn</v>
          </cell>
          <cell r="P204" t="str">
            <v>Direct Staff</v>
          </cell>
        </row>
        <row r="205">
          <cell r="C205">
            <v>13438949</v>
          </cell>
          <cell r="D205">
            <v>0</v>
          </cell>
          <cell r="E205" t="str">
            <v>Đào Quang Minh</v>
          </cell>
          <cell r="F205" t="str">
            <v xml:space="preserve">Đào Quang </v>
          </cell>
          <cell r="G205" t="str">
            <v>Minh</v>
          </cell>
          <cell r="H205">
            <v>28399</v>
          </cell>
          <cell r="I205" t="str">
            <v>Male</v>
          </cell>
          <cell r="J205" t="str">
            <v>Social &amp; Community Advisor</v>
          </cell>
          <cell r="K205" t="str">
            <v>HSSE&amp;S</v>
          </cell>
          <cell r="L205" t="str">
            <v>Social &amp; Community</v>
          </cell>
          <cell r="M205">
            <v>0</v>
          </cell>
          <cell r="N205" t="str">
            <v>+84 (0) 972 999 800</v>
          </cell>
          <cell r="O205" t="str">
            <v>minh.dq@nsrp.com.vn</v>
          </cell>
          <cell r="P205" t="str">
            <v>Local Experts</v>
          </cell>
        </row>
        <row r="206">
          <cell r="C206">
            <v>0</v>
          </cell>
          <cell r="D206">
            <v>0</v>
          </cell>
          <cell r="E206" t="str">
            <v>Yoshisumi Tamao</v>
          </cell>
          <cell r="F206" t="str">
            <v xml:space="preserve">Yoshisumi </v>
          </cell>
          <cell r="G206" t="str">
            <v>Tamao</v>
          </cell>
          <cell r="H206" t="e">
            <v>#NUM!</v>
          </cell>
          <cell r="I206" t="str">
            <v>Male</v>
          </cell>
          <cell r="J206" t="str">
            <v>Training Expert, Sr. (IKC)</v>
          </cell>
          <cell r="K206" t="str">
            <v>(HO) Human Resource &amp; Training</v>
          </cell>
          <cell r="L206">
            <v>0</v>
          </cell>
          <cell r="M206">
            <v>0</v>
          </cell>
          <cell r="N206">
            <v>0</v>
          </cell>
          <cell r="O206" t="str">
            <v>yoshisumi.tamao@nsrp.com.vn</v>
          </cell>
          <cell r="P206" t="str">
            <v>Secondees</v>
          </cell>
        </row>
        <row r="207">
          <cell r="C207">
            <v>122091947</v>
          </cell>
          <cell r="D207">
            <v>0</v>
          </cell>
          <cell r="E207" t="str">
            <v>Đồng Thế Công</v>
          </cell>
          <cell r="F207" t="str">
            <v xml:space="preserve">Đồng Thế </v>
          </cell>
          <cell r="G207" t="str">
            <v>Công</v>
          </cell>
          <cell r="H207">
            <v>33647</v>
          </cell>
          <cell r="I207" t="str">
            <v>Male</v>
          </cell>
          <cell r="J207" t="str">
            <v>Lab Shift Technician</v>
          </cell>
          <cell r="K207" t="str">
            <v>Technical</v>
          </cell>
          <cell r="L207" t="str">
            <v>Laboratory &amp; Quality Assurance</v>
          </cell>
          <cell r="M207">
            <v>0</v>
          </cell>
          <cell r="N207" t="str">
            <v>+84 (0) 165 999 9680</v>
          </cell>
          <cell r="O207" t="str">
            <v>cong.dt@nsrp.com.vn</v>
          </cell>
          <cell r="P207" t="str">
            <v>Direct Staff</v>
          </cell>
        </row>
        <row r="208">
          <cell r="C208">
            <v>173232662</v>
          </cell>
          <cell r="D208">
            <v>0</v>
          </cell>
          <cell r="E208" t="str">
            <v>Phạm Đức Trình</v>
          </cell>
          <cell r="F208" t="str">
            <v xml:space="preserve">Phạm Đức </v>
          </cell>
          <cell r="G208" t="str">
            <v>Trình</v>
          </cell>
          <cell r="H208">
            <v>32559</v>
          </cell>
          <cell r="I208" t="str">
            <v>Male</v>
          </cell>
          <cell r="J208" t="str">
            <v>Field Operator (S3-2)</v>
          </cell>
          <cell r="K208" t="str">
            <v>Operation</v>
          </cell>
          <cell r="L208" t="str">
            <v>Section 3</v>
          </cell>
          <cell r="M208">
            <v>0</v>
          </cell>
          <cell r="N208" t="str">
            <v>+84 (0) 989  834 480</v>
          </cell>
          <cell r="O208" t="str">
            <v>trinh.pd@nsrp.com.vn</v>
          </cell>
          <cell r="P208" t="str">
            <v>Direct Staff</v>
          </cell>
        </row>
        <row r="209">
          <cell r="C209">
            <v>173721509</v>
          </cell>
          <cell r="D209">
            <v>0</v>
          </cell>
          <cell r="E209" t="str">
            <v>Nguyễn Văn Khánh</v>
          </cell>
          <cell r="F209" t="str">
            <v xml:space="preserve">Nguyễn Văn </v>
          </cell>
          <cell r="G209" t="str">
            <v>Khánh</v>
          </cell>
          <cell r="H209">
            <v>33570</v>
          </cell>
          <cell r="I209" t="str">
            <v>Male</v>
          </cell>
          <cell r="J209" t="str">
            <v>Field Operator (S5-1)</v>
          </cell>
          <cell r="K209" t="str">
            <v>Operation</v>
          </cell>
          <cell r="L209" t="str">
            <v>Section 5</v>
          </cell>
          <cell r="M209">
            <v>0</v>
          </cell>
          <cell r="N209" t="str">
            <v>+84 (0) 122  651 5505</v>
          </cell>
          <cell r="O209" t="str">
            <v>khanh.nv2@nsrp.com.vn</v>
          </cell>
          <cell r="P209" t="str">
            <v>Direct Staff</v>
          </cell>
        </row>
        <row r="210">
          <cell r="C210">
            <v>186922193</v>
          </cell>
          <cell r="D210">
            <v>0</v>
          </cell>
          <cell r="E210" t="str">
            <v>Nguyễn Viết Thành</v>
          </cell>
          <cell r="F210" t="str">
            <v xml:space="preserve">Nguyễn Viết </v>
          </cell>
          <cell r="G210" t="str">
            <v>Thành</v>
          </cell>
          <cell r="H210">
            <v>33051</v>
          </cell>
          <cell r="I210" t="str">
            <v>Male</v>
          </cell>
          <cell r="J210" t="str">
            <v>DCS Operator, Jr. (S6-2)</v>
          </cell>
          <cell r="K210" t="str">
            <v>Operation</v>
          </cell>
          <cell r="L210" t="str">
            <v>Section 6</v>
          </cell>
          <cell r="M210">
            <v>0</v>
          </cell>
          <cell r="N210" t="str">
            <v xml:space="preserve">+84 (0) 164 973 1605  </v>
          </cell>
          <cell r="O210" t="str">
            <v>thanh.nv@nsrp.com.vn</v>
          </cell>
          <cell r="P210" t="str">
            <v>Direct Staff</v>
          </cell>
        </row>
        <row r="211">
          <cell r="C211">
            <v>34091000500</v>
          </cell>
          <cell r="D211">
            <v>0</v>
          </cell>
          <cell r="E211" t="str">
            <v>Hoàng Văn Dương</v>
          </cell>
          <cell r="F211" t="str">
            <v xml:space="preserve">Hoàng Văn </v>
          </cell>
          <cell r="G211" t="str">
            <v>Dương</v>
          </cell>
          <cell r="H211">
            <v>33266</v>
          </cell>
          <cell r="I211" t="str">
            <v>Male</v>
          </cell>
          <cell r="J211" t="str">
            <v>Field Operator (S5-2)</v>
          </cell>
          <cell r="K211" t="str">
            <v>Operation</v>
          </cell>
          <cell r="L211" t="str">
            <v>Section 5</v>
          </cell>
          <cell r="M211">
            <v>0</v>
          </cell>
          <cell r="N211" t="str">
            <v>+84 (0) 164  980 3485</v>
          </cell>
          <cell r="O211" t="str">
            <v>duong.hv@nsrp.com.vn</v>
          </cell>
          <cell r="P211" t="str">
            <v>Direct Staff</v>
          </cell>
        </row>
        <row r="212">
          <cell r="C212">
            <v>273603772</v>
          </cell>
          <cell r="D212">
            <v>0</v>
          </cell>
          <cell r="E212" t="str">
            <v>Lê Hoàng Hà</v>
          </cell>
          <cell r="F212" t="str">
            <v xml:space="preserve">Lê Hoàng </v>
          </cell>
          <cell r="G212" t="str">
            <v>Hà</v>
          </cell>
          <cell r="H212">
            <v>28195</v>
          </cell>
          <cell r="I212" t="str">
            <v>Male</v>
          </cell>
          <cell r="J212" t="str">
            <v>Specialist Field Operator (S5) (PVN)</v>
          </cell>
          <cell r="K212" t="str">
            <v>Operation</v>
          </cell>
          <cell r="L212" t="str">
            <v>Section 5</v>
          </cell>
          <cell r="M212">
            <v>0</v>
          </cell>
          <cell r="N212" t="str">
            <v>+84 (0) 901 797 166</v>
          </cell>
          <cell r="O212" t="str">
            <v>ha.lh1@nsrp.com.vn</v>
          </cell>
          <cell r="P212" t="str">
            <v>Secondees</v>
          </cell>
        </row>
        <row r="213">
          <cell r="C213">
            <v>111401094</v>
          </cell>
          <cell r="D213">
            <v>0</v>
          </cell>
          <cell r="E213" t="str">
            <v>Nguyễn Văn Tân</v>
          </cell>
          <cell r="F213" t="str">
            <v xml:space="preserve">Nguyễn Văn </v>
          </cell>
          <cell r="G213" t="str">
            <v>Tân</v>
          </cell>
          <cell r="H213">
            <v>26630</v>
          </cell>
          <cell r="I213" t="str">
            <v>Male</v>
          </cell>
          <cell r="J213" t="str">
            <v>Deputy Section Manager (S1-1)</v>
          </cell>
          <cell r="K213" t="str">
            <v>Operation</v>
          </cell>
          <cell r="L213" t="str">
            <v>Section 1</v>
          </cell>
          <cell r="M213">
            <v>0</v>
          </cell>
          <cell r="N213" t="str">
            <v>+84 (0) 909 261 748</v>
          </cell>
          <cell r="O213" t="str">
            <v>tan.nv@nsrp.com.vn</v>
          </cell>
          <cell r="P213" t="str">
            <v>Direct Staff</v>
          </cell>
        </row>
        <row r="214">
          <cell r="C214">
            <v>186381473</v>
          </cell>
          <cell r="D214">
            <v>0</v>
          </cell>
          <cell r="E214" t="str">
            <v>Hoàng Vinh Hiển</v>
          </cell>
          <cell r="F214" t="str">
            <v xml:space="preserve">Hoàng Vinh </v>
          </cell>
          <cell r="G214" t="str">
            <v>Hiển</v>
          </cell>
          <cell r="H214">
            <v>31504</v>
          </cell>
          <cell r="I214" t="str">
            <v>Male</v>
          </cell>
          <cell r="J214" t="str">
            <v>Shift Supervisor (S1-1)</v>
          </cell>
          <cell r="K214" t="str">
            <v>Operation</v>
          </cell>
          <cell r="L214" t="str">
            <v>Section 1</v>
          </cell>
          <cell r="M214">
            <v>0</v>
          </cell>
          <cell r="N214" t="str">
            <v>+84 (0) 988 220 557</v>
          </cell>
          <cell r="O214" t="str">
            <v>hien.hv@nsrp.com.vn</v>
          </cell>
          <cell r="P214" t="str">
            <v>Direct Staff</v>
          </cell>
        </row>
        <row r="215">
          <cell r="C215">
            <v>0</v>
          </cell>
          <cell r="D215" t="str">
            <v>A05405185</v>
          </cell>
          <cell r="E215" t="str">
            <v>Nkabu Malik Patrick Emutchay</v>
          </cell>
          <cell r="F215" t="str">
            <v xml:space="preserve">Nkabu Malik Patrick </v>
          </cell>
          <cell r="G215" t="str">
            <v>Emutchay</v>
          </cell>
          <cell r="H215">
            <v>19281</v>
          </cell>
          <cell r="I215" t="str">
            <v>Male</v>
          </cell>
          <cell r="J215" t="str">
            <v>Specialist Field Operator (S1)</v>
          </cell>
          <cell r="K215" t="str">
            <v>Operation</v>
          </cell>
          <cell r="L215" t="str">
            <v>Section 1</v>
          </cell>
          <cell r="M215">
            <v>0</v>
          </cell>
          <cell r="N215">
            <v>0</v>
          </cell>
          <cell r="O215" t="str">
            <v>patrick.nkabu@nsrp.com.vn</v>
          </cell>
          <cell r="P215" t="str">
            <v>Foreign Experts</v>
          </cell>
        </row>
        <row r="216">
          <cell r="C216">
            <v>0</v>
          </cell>
          <cell r="D216">
            <v>0</v>
          </cell>
          <cell r="E216" t="str">
            <v>Tatsuya Suzuki</v>
          </cell>
          <cell r="F216" t="str">
            <v xml:space="preserve">Tatsuya </v>
          </cell>
          <cell r="G216" t="str">
            <v>Suzuki</v>
          </cell>
          <cell r="H216">
            <v>32925</v>
          </cell>
          <cell r="I216" t="str">
            <v>Male</v>
          </cell>
          <cell r="J216" t="str">
            <v>Specialist Panel Operator (S2) (IKC)</v>
          </cell>
          <cell r="K216" t="str">
            <v>Operation</v>
          </cell>
          <cell r="L216" t="str">
            <v>Section 2</v>
          </cell>
          <cell r="M216">
            <v>0</v>
          </cell>
          <cell r="N216">
            <v>0</v>
          </cell>
          <cell r="O216" t="str">
            <v>tatsuya.suzuki@nsrp.com.vn</v>
          </cell>
          <cell r="P216" t="str">
            <v>Secondees</v>
          </cell>
        </row>
        <row r="217">
          <cell r="C217">
            <v>0</v>
          </cell>
          <cell r="D217" t="str">
            <v>TH8975274</v>
          </cell>
          <cell r="E217" t="str">
            <v>Motohisa Morohashi</v>
          </cell>
          <cell r="F217" t="str">
            <v xml:space="preserve">Motohisa </v>
          </cell>
          <cell r="G217" t="str">
            <v>Morohashi</v>
          </cell>
          <cell r="H217">
            <v>18754</v>
          </cell>
          <cell r="I217" t="str">
            <v>Male</v>
          </cell>
          <cell r="J217" t="str">
            <v>Section Manager, Health &amp; Safety (IKC)</v>
          </cell>
          <cell r="K217" t="str">
            <v>HSSE&amp;S</v>
          </cell>
          <cell r="L217" t="str">
            <v>Health &amp; Safety</v>
          </cell>
          <cell r="M217">
            <v>0</v>
          </cell>
          <cell r="N217" t="str">
            <v>+84 (0) 932 320 337</v>
          </cell>
          <cell r="O217" t="str">
            <v>motohisa.morohashi@nsrp.com.vn</v>
          </cell>
          <cell r="P217" t="str">
            <v>Secondees</v>
          </cell>
        </row>
        <row r="218">
          <cell r="C218">
            <v>173299381</v>
          </cell>
          <cell r="D218">
            <v>0</v>
          </cell>
          <cell r="E218" t="str">
            <v>Lê Thị Quỳnh</v>
          </cell>
          <cell r="F218" t="str">
            <v xml:space="preserve">Lê Thị </v>
          </cell>
          <cell r="G218" t="str">
            <v>Quỳnh</v>
          </cell>
          <cell r="H218">
            <v>33598</v>
          </cell>
          <cell r="I218" t="str">
            <v>Female</v>
          </cell>
          <cell r="J218" t="str">
            <v>Section Staff, Maintenance</v>
          </cell>
          <cell r="K218" t="str">
            <v>Maintenance (Division)</v>
          </cell>
          <cell r="L218" t="str">
            <v>Maintenance (Section)</v>
          </cell>
          <cell r="M218">
            <v>0</v>
          </cell>
          <cell r="N218" t="str">
            <v>01674651476</v>
          </cell>
          <cell r="O218" t="str">
            <v>quynh.lt@nsrp.com.vn</v>
          </cell>
          <cell r="P218" t="str">
            <v>Direct Staff</v>
          </cell>
        </row>
        <row r="219">
          <cell r="C219">
            <v>17199495</v>
          </cell>
          <cell r="D219">
            <v>0</v>
          </cell>
          <cell r="E219" t="str">
            <v>Phạm Thị Chiên</v>
          </cell>
          <cell r="F219" t="str">
            <v xml:space="preserve">Phạm Thị </v>
          </cell>
          <cell r="G219" t="str">
            <v>Chiên</v>
          </cell>
          <cell r="H219">
            <v>31321</v>
          </cell>
          <cell r="I219" t="str">
            <v>Female</v>
          </cell>
          <cell r="J219" t="str">
            <v>Accountant (HO)</v>
          </cell>
          <cell r="K219" t="str">
            <v>Accounting</v>
          </cell>
          <cell r="L219">
            <v>0</v>
          </cell>
          <cell r="M219">
            <v>0</v>
          </cell>
          <cell r="N219" t="str">
            <v>+84 (0) 983 892 561</v>
          </cell>
          <cell r="O219" t="str">
            <v>chien.pt@nsrp.com.vn</v>
          </cell>
          <cell r="P219" t="str">
            <v>Direct Staff</v>
          </cell>
        </row>
        <row r="220">
          <cell r="C220">
            <v>0</v>
          </cell>
          <cell r="D220" t="str">
            <v>TK5555266</v>
          </cell>
          <cell r="E220" t="str">
            <v>Norihiro Sakaimatsu</v>
          </cell>
          <cell r="F220" t="str">
            <v xml:space="preserve">Norihiro </v>
          </cell>
          <cell r="G220" t="str">
            <v>Sakaimatsu</v>
          </cell>
          <cell r="H220">
            <v>30478</v>
          </cell>
          <cell r="I220" t="str">
            <v>Male</v>
          </cell>
          <cell r="J220" t="str">
            <v>Specialist Operation Advisor (S1) (IKC)</v>
          </cell>
          <cell r="K220" t="str">
            <v>Operation</v>
          </cell>
          <cell r="L220" t="str">
            <v>Section 1</v>
          </cell>
          <cell r="M220">
            <v>0</v>
          </cell>
          <cell r="N220" t="str">
            <v>+84 (0) 902 102 348</v>
          </cell>
          <cell r="O220" t="str">
            <v>norihiro.sakaimatsu@nsrp.com.vn</v>
          </cell>
          <cell r="P220" t="str">
            <v>Secondees</v>
          </cell>
        </row>
        <row r="221">
          <cell r="C221">
            <v>151838136</v>
          </cell>
          <cell r="D221">
            <v>0</v>
          </cell>
          <cell r="E221" t="str">
            <v>Nguyễn Ngọc Nghiệp</v>
          </cell>
          <cell r="F221" t="str">
            <v xml:space="preserve">Nguyễn Ngọc </v>
          </cell>
          <cell r="G221" t="str">
            <v>Nghiệp</v>
          </cell>
          <cell r="H221">
            <v>33578</v>
          </cell>
          <cell r="I221" t="str">
            <v>Male</v>
          </cell>
          <cell r="J221" t="str">
            <v>DCS Operator, Jr. (S5-1)</v>
          </cell>
          <cell r="K221" t="str">
            <v>Operation</v>
          </cell>
          <cell r="L221" t="str">
            <v>Section 5</v>
          </cell>
          <cell r="M221">
            <v>0</v>
          </cell>
          <cell r="N221" t="str">
            <v xml:space="preserve">+84 (0) 165 607 1165  </v>
          </cell>
          <cell r="O221" t="str">
            <v>nghiep.nn@nsrp.com.vn</v>
          </cell>
          <cell r="P221" t="str">
            <v>Direct Staff</v>
          </cell>
        </row>
        <row r="222">
          <cell r="C222">
            <v>0</v>
          </cell>
          <cell r="D222">
            <v>0</v>
          </cell>
          <cell r="E222" t="str">
            <v>Hiroshi Yoshida</v>
          </cell>
          <cell r="F222" t="str">
            <v xml:space="preserve">Hiroshi </v>
          </cell>
          <cell r="G222" t="str">
            <v>Yoshida</v>
          </cell>
          <cell r="H222">
            <v>23595</v>
          </cell>
          <cell r="I222" t="str">
            <v>Male</v>
          </cell>
          <cell r="J222" t="str">
            <v>Engineer, Static-All, Sr. (IKC)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 t="str">
            <v>hiroshi.yoshida@nsrp.com.vn</v>
          </cell>
          <cell r="P222" t="str">
            <v>Secondees</v>
          </cell>
        </row>
        <row r="223">
          <cell r="C223">
            <v>0</v>
          </cell>
          <cell r="D223" t="str">
            <v>TR2537821</v>
          </cell>
          <cell r="E223" t="str">
            <v>Yasushi Urasawa</v>
          </cell>
          <cell r="F223" t="str">
            <v xml:space="preserve">Yasushi </v>
          </cell>
          <cell r="G223" t="str">
            <v>Urasawa</v>
          </cell>
          <cell r="H223">
            <v>22164</v>
          </cell>
          <cell r="I223" t="str">
            <v>Male</v>
          </cell>
          <cell r="J223" t="str">
            <v>Specialist Panel Operator (S1) (IKC)</v>
          </cell>
          <cell r="K223" t="str">
            <v>Operation</v>
          </cell>
          <cell r="L223" t="str">
            <v>Section 1</v>
          </cell>
          <cell r="M223">
            <v>0</v>
          </cell>
          <cell r="N223" t="str">
            <v>+84 (0) 904 858 127</v>
          </cell>
          <cell r="O223" t="str">
            <v>yasushi.urasawa@nsrp.com.vn</v>
          </cell>
          <cell r="P223" t="str">
            <v>Secondees</v>
          </cell>
        </row>
        <row r="224">
          <cell r="C224">
            <v>113341012</v>
          </cell>
          <cell r="D224">
            <v>0</v>
          </cell>
          <cell r="E224" t="str">
            <v>Hoàng Trung Kiên</v>
          </cell>
          <cell r="F224" t="str">
            <v xml:space="preserve">Hoàng Trung </v>
          </cell>
          <cell r="G224" t="str">
            <v>Kiên</v>
          </cell>
          <cell r="H224">
            <v>32241</v>
          </cell>
          <cell r="I224" t="str">
            <v>Male</v>
          </cell>
          <cell r="J224" t="str">
            <v>DCS Operator, Jr. (S2-1)</v>
          </cell>
          <cell r="K224" t="str">
            <v>Operation</v>
          </cell>
          <cell r="L224" t="str">
            <v>Section 2</v>
          </cell>
          <cell r="M224">
            <v>0</v>
          </cell>
          <cell r="N224" t="str">
            <v xml:space="preserve">+84 (0) 938 568 488  </v>
          </cell>
          <cell r="O224" t="str">
            <v>kien.ht1@nsrp.com.vn</v>
          </cell>
          <cell r="P224" t="str">
            <v>Direct Staff</v>
          </cell>
        </row>
        <row r="225">
          <cell r="C225">
            <v>22177000010</v>
          </cell>
          <cell r="D225">
            <v>0</v>
          </cell>
          <cell r="E225" t="str">
            <v>Đỗ Thị Anh Thu</v>
          </cell>
          <cell r="F225" t="str">
            <v xml:space="preserve">Đỗ Thị Anh </v>
          </cell>
          <cell r="G225" t="str">
            <v>Thu</v>
          </cell>
          <cell r="H225">
            <v>28373</v>
          </cell>
          <cell r="I225" t="str">
            <v>Female</v>
          </cell>
          <cell r="J225" t="str">
            <v>Accountant (HO) (PVN)</v>
          </cell>
          <cell r="K225" t="str">
            <v>Accounting</v>
          </cell>
          <cell r="L225">
            <v>0</v>
          </cell>
          <cell r="M225">
            <v>0</v>
          </cell>
          <cell r="N225" t="str">
            <v>+84 (0) 963 636 894</v>
          </cell>
          <cell r="O225" t="str">
            <v>thu.dta@nsrp.com.vn</v>
          </cell>
          <cell r="P225" t="str">
            <v>Secondees</v>
          </cell>
        </row>
        <row r="226">
          <cell r="C226">
            <v>31211641</v>
          </cell>
          <cell r="D226">
            <v>0</v>
          </cell>
          <cell r="E226" t="str">
            <v>Nguyễn Văn Hà</v>
          </cell>
          <cell r="F226" t="str">
            <v xml:space="preserve">Nguyễn Văn </v>
          </cell>
          <cell r="G226" t="str">
            <v>Hà</v>
          </cell>
          <cell r="H226">
            <v>30651</v>
          </cell>
          <cell r="I226" t="str">
            <v>Male</v>
          </cell>
          <cell r="J226" t="str">
            <v>Lead Field Operator (S6-2)</v>
          </cell>
          <cell r="K226" t="str">
            <v>Operation</v>
          </cell>
          <cell r="L226" t="str">
            <v>Section 6</v>
          </cell>
          <cell r="M226">
            <v>0</v>
          </cell>
          <cell r="N226">
            <v>0</v>
          </cell>
          <cell r="O226" t="str">
            <v>ha.nv@nsrp.com.vn</v>
          </cell>
          <cell r="P226" t="str">
            <v>Direct Staff</v>
          </cell>
        </row>
        <row r="227">
          <cell r="C227">
            <v>112105692</v>
          </cell>
          <cell r="D227">
            <v>0</v>
          </cell>
          <cell r="E227" t="str">
            <v>Nguyễn Văn Sơn</v>
          </cell>
          <cell r="F227" t="str">
            <v xml:space="preserve">Nguyễn Văn </v>
          </cell>
          <cell r="G227" t="str">
            <v>Sơn</v>
          </cell>
          <cell r="H227">
            <v>31730</v>
          </cell>
          <cell r="I227" t="str">
            <v>Male</v>
          </cell>
          <cell r="J227" t="str">
            <v>Shift Supervisor (S4)</v>
          </cell>
          <cell r="K227" t="str">
            <v>Operation</v>
          </cell>
          <cell r="L227" t="str">
            <v>Section 4</v>
          </cell>
          <cell r="M227">
            <v>0</v>
          </cell>
          <cell r="N227" t="str">
            <v>+84 (0) 912 563 388</v>
          </cell>
          <cell r="O227" t="str">
            <v>son.nv@nsrp.com.vn</v>
          </cell>
          <cell r="P227" t="str">
            <v>Direct Staff</v>
          </cell>
        </row>
        <row r="228">
          <cell r="C228">
            <v>171289018</v>
          </cell>
          <cell r="D228">
            <v>0</v>
          </cell>
          <cell r="E228" t="str">
            <v>Đỗ Minh Sơn</v>
          </cell>
          <cell r="F228" t="str">
            <v xml:space="preserve">Đỗ Minh </v>
          </cell>
          <cell r="G228" t="str">
            <v>Sơn</v>
          </cell>
          <cell r="H228">
            <v>25263</v>
          </cell>
          <cell r="I228" t="str">
            <v>Male</v>
          </cell>
          <cell r="J228" t="str">
            <v>Supervising Leader</v>
          </cell>
          <cell r="K228" t="str">
            <v>Maintenance (Division)</v>
          </cell>
          <cell r="L228" t="str">
            <v>Maintenance (Section)</v>
          </cell>
          <cell r="M228">
            <v>0</v>
          </cell>
          <cell r="N228" t="str">
            <v>+84 (0) 912 133 127</v>
          </cell>
          <cell r="O228" t="str">
            <v>son.dm@nsrp.com.vn</v>
          </cell>
          <cell r="P228" t="str">
            <v>Local Experts</v>
          </cell>
        </row>
        <row r="229">
          <cell r="C229">
            <v>172764945</v>
          </cell>
          <cell r="D229">
            <v>0</v>
          </cell>
          <cell r="E229" t="str">
            <v>Hoàng Lan Phương</v>
          </cell>
          <cell r="F229" t="str">
            <v xml:space="preserve">Hoàng Lan </v>
          </cell>
          <cell r="G229" t="str">
            <v>Phương</v>
          </cell>
          <cell r="H229">
            <v>31926</v>
          </cell>
          <cell r="I229" t="str">
            <v>Female</v>
          </cell>
          <cell r="J229" t="str">
            <v>Lab Shift Technician</v>
          </cell>
          <cell r="K229" t="str">
            <v>Technical</v>
          </cell>
          <cell r="L229" t="str">
            <v>Laboratory &amp; Quality Assurance</v>
          </cell>
          <cell r="M229">
            <v>0</v>
          </cell>
          <cell r="N229" t="str">
            <v>+84 (0) 988 394 332</v>
          </cell>
          <cell r="O229" t="str">
            <v>phuong.hl@nsrp.com.vn</v>
          </cell>
          <cell r="P229" t="str">
            <v>Direct Staff</v>
          </cell>
        </row>
        <row r="230">
          <cell r="C230">
            <v>174187335</v>
          </cell>
          <cell r="D230">
            <v>0</v>
          </cell>
          <cell r="E230" t="str">
            <v>Ngô Quốc Khánh</v>
          </cell>
          <cell r="F230" t="str">
            <v xml:space="preserve">Ngô Quốc </v>
          </cell>
          <cell r="G230" t="str">
            <v>Khánh</v>
          </cell>
          <cell r="H230">
            <v>34305</v>
          </cell>
          <cell r="I230" t="str">
            <v>Male</v>
          </cell>
          <cell r="J230" t="str">
            <v>Accountant Assistant (REF)</v>
          </cell>
          <cell r="K230" t="str">
            <v>Accounting &amp; Administration</v>
          </cell>
          <cell r="L230" t="str">
            <v>Finance &amp; Accounting</v>
          </cell>
          <cell r="M230">
            <v>0</v>
          </cell>
          <cell r="N230" t="str">
            <v>0968034954</v>
          </cell>
          <cell r="O230" t="str">
            <v>khanh.nq@nsrp.com.vn</v>
          </cell>
          <cell r="P230" t="str">
            <v>Direct Staff</v>
          </cell>
        </row>
        <row r="231">
          <cell r="C231">
            <v>273275623</v>
          </cell>
          <cell r="D231">
            <v>0</v>
          </cell>
          <cell r="E231" t="str">
            <v>Thòng Sủi Din</v>
          </cell>
          <cell r="F231" t="str">
            <v xml:space="preserve">Thòng Sủi </v>
          </cell>
          <cell r="G231" t="str">
            <v>Din</v>
          </cell>
          <cell r="H231">
            <v>32872</v>
          </cell>
          <cell r="I231" t="str">
            <v>Female</v>
          </cell>
          <cell r="J231" t="str">
            <v>Section Staff - Operation Plan (S2)</v>
          </cell>
          <cell r="K231" t="str">
            <v>Operation</v>
          </cell>
          <cell r="L231" t="str">
            <v>Section 2</v>
          </cell>
          <cell r="M231">
            <v>0</v>
          </cell>
          <cell r="N231" t="str">
            <v>+84 (0) 120 290 3023</v>
          </cell>
          <cell r="O231" t="str">
            <v>din.ts@nsrp.com.vn</v>
          </cell>
          <cell r="P231" t="str">
            <v>Direct Staff</v>
          </cell>
        </row>
        <row r="232">
          <cell r="C232">
            <v>187198697</v>
          </cell>
          <cell r="D232">
            <v>0</v>
          </cell>
          <cell r="E232" t="str">
            <v>Nguyễn Ngọc Lưu</v>
          </cell>
          <cell r="F232" t="str">
            <v xml:space="preserve">Nguyễn Ngọc </v>
          </cell>
          <cell r="G232" t="str">
            <v>Lưu</v>
          </cell>
          <cell r="H232">
            <v>33274</v>
          </cell>
          <cell r="I232" t="str">
            <v>Male</v>
          </cell>
          <cell r="J232" t="str">
            <v>Field Operator (S6-2)</v>
          </cell>
          <cell r="K232" t="str">
            <v>Operation</v>
          </cell>
          <cell r="L232" t="str">
            <v>Section 6</v>
          </cell>
          <cell r="M232">
            <v>0</v>
          </cell>
          <cell r="N232" t="str">
            <v>+84 (0) 167 374 2882</v>
          </cell>
          <cell r="O232" t="str">
            <v>luu.nn@nsrp.com.vn</v>
          </cell>
          <cell r="P232" t="str">
            <v>Direct Staff</v>
          </cell>
        </row>
        <row r="233">
          <cell r="C233">
            <v>172989263</v>
          </cell>
          <cell r="D233">
            <v>0</v>
          </cell>
          <cell r="E233" t="str">
            <v>Hoàng Ngọc Khánh</v>
          </cell>
          <cell r="F233" t="str">
            <v xml:space="preserve">Hoàng Ngọc </v>
          </cell>
          <cell r="G233" t="str">
            <v>Khánh</v>
          </cell>
          <cell r="H233">
            <v>32292</v>
          </cell>
          <cell r="I233" t="str">
            <v>Male</v>
          </cell>
          <cell r="J233" t="str">
            <v>Field Operator (S6-1)</v>
          </cell>
          <cell r="K233" t="str">
            <v>Operation</v>
          </cell>
          <cell r="L233" t="str">
            <v>Section 6</v>
          </cell>
          <cell r="M233">
            <v>0</v>
          </cell>
          <cell r="N233" t="str">
            <v>+84 (0) 168 994 917</v>
          </cell>
          <cell r="O233" t="str">
            <v>khanh.hn@nsrp.com.vn</v>
          </cell>
          <cell r="P233" t="str">
            <v>Direct Staff</v>
          </cell>
        </row>
        <row r="234">
          <cell r="C234">
            <v>162831570</v>
          </cell>
          <cell r="D234">
            <v>0</v>
          </cell>
          <cell r="E234" t="str">
            <v>Trần Vũ Trịnh</v>
          </cell>
          <cell r="F234" t="str">
            <v xml:space="preserve">Trần Vũ </v>
          </cell>
          <cell r="G234" t="str">
            <v>Trịnh</v>
          </cell>
          <cell r="H234">
            <v>32414</v>
          </cell>
          <cell r="I234" t="str">
            <v>Male</v>
          </cell>
          <cell r="J234" t="str">
            <v>DCS Operator, Jr. (S5-1)</v>
          </cell>
          <cell r="K234" t="str">
            <v>Operation</v>
          </cell>
          <cell r="L234" t="str">
            <v>Section 5</v>
          </cell>
          <cell r="M234">
            <v>0</v>
          </cell>
          <cell r="N234" t="str">
            <v xml:space="preserve">+84 (0) 974 336 484  </v>
          </cell>
          <cell r="O234" t="str">
            <v>trinh.tv@nsrp.com.vn</v>
          </cell>
          <cell r="P234" t="str">
            <v>Direct Staff</v>
          </cell>
        </row>
        <row r="235">
          <cell r="C235">
            <v>164163275</v>
          </cell>
          <cell r="D235">
            <v>0</v>
          </cell>
          <cell r="E235" t="str">
            <v>Bùi Văn Hòa</v>
          </cell>
          <cell r="F235" t="str">
            <v xml:space="preserve">Bùi Văn </v>
          </cell>
          <cell r="G235" t="str">
            <v>Hòa</v>
          </cell>
          <cell r="H235">
            <v>30225</v>
          </cell>
          <cell r="I235" t="str">
            <v>Male</v>
          </cell>
          <cell r="J235" t="str">
            <v>Rotation Equipment Engineer</v>
          </cell>
          <cell r="K235" t="str">
            <v>Maintenance (Division)</v>
          </cell>
          <cell r="L235" t="str">
            <v>Reliability Engineering</v>
          </cell>
          <cell r="M235">
            <v>0</v>
          </cell>
          <cell r="N235" t="str">
            <v>+84 (0) 975 854 213</v>
          </cell>
          <cell r="O235" t="str">
            <v>hoa.bv@nsrp.com.vn</v>
          </cell>
          <cell r="P235" t="str">
            <v>Direct Staff</v>
          </cell>
        </row>
        <row r="236">
          <cell r="C236">
            <v>11849561</v>
          </cell>
          <cell r="D236">
            <v>0</v>
          </cell>
          <cell r="E236" t="str">
            <v>Nguyễn Đức Linh</v>
          </cell>
          <cell r="F236" t="str">
            <v xml:space="preserve">Nguyễn Đức </v>
          </cell>
          <cell r="G236" t="str">
            <v>Linh</v>
          </cell>
          <cell r="H236">
            <v>29148</v>
          </cell>
          <cell r="I236" t="str">
            <v>Male</v>
          </cell>
          <cell r="J236" t="str">
            <v>Rotation Equipment Advisor (PVN)</v>
          </cell>
          <cell r="K236" t="str">
            <v>Maintenance (Division)</v>
          </cell>
          <cell r="L236" t="str">
            <v>Reliability Engineering</v>
          </cell>
          <cell r="M236">
            <v>0</v>
          </cell>
          <cell r="N236" t="str">
            <v xml:space="preserve">+84 (0) 1222 546 161 </v>
          </cell>
          <cell r="O236" t="str">
            <v>linh.nd@nsrp.com.vn</v>
          </cell>
          <cell r="P236" t="str">
            <v>Secondees</v>
          </cell>
        </row>
        <row r="237">
          <cell r="C237">
            <v>205250517</v>
          </cell>
          <cell r="D237">
            <v>0</v>
          </cell>
          <cell r="E237" t="str">
            <v>Phạm Phú Thành Tiên</v>
          </cell>
          <cell r="F237" t="str">
            <v xml:space="preserve">Phạm Phú Thành </v>
          </cell>
          <cell r="G237" t="str">
            <v>Tiên</v>
          </cell>
          <cell r="H237">
            <v>31333</v>
          </cell>
          <cell r="I237" t="str">
            <v>Male</v>
          </cell>
          <cell r="J237" t="str">
            <v>Production Planning Staff</v>
          </cell>
          <cell r="K237" t="str">
            <v>Economy &amp; Commerce</v>
          </cell>
          <cell r="L237" t="str">
            <v>Production Planning</v>
          </cell>
          <cell r="M237">
            <v>0</v>
          </cell>
          <cell r="N237" t="str">
            <v>+84 (0) 905 521 397</v>
          </cell>
          <cell r="O237" t="str">
            <v>tien.ppt@nsrp.com.vn</v>
          </cell>
          <cell r="P237" t="str">
            <v>Direct Staff</v>
          </cell>
        </row>
        <row r="238">
          <cell r="C238">
            <v>0</v>
          </cell>
          <cell r="D238" t="str">
            <v>EB4136632</v>
          </cell>
          <cell r="E238" t="str">
            <v>Jason Joseph Trocio</v>
          </cell>
          <cell r="F238" t="str">
            <v xml:space="preserve">Jason Joseph </v>
          </cell>
          <cell r="G238" t="str">
            <v>Trocio</v>
          </cell>
          <cell r="H238">
            <v>31757</v>
          </cell>
          <cell r="I238" t="str">
            <v>Male</v>
          </cell>
          <cell r="J238" t="str">
            <v>Specialist Field Operator (S5)</v>
          </cell>
          <cell r="K238" t="str">
            <v>Operation</v>
          </cell>
          <cell r="L238" t="str">
            <v>Section 5</v>
          </cell>
          <cell r="M238">
            <v>0</v>
          </cell>
          <cell r="N238">
            <v>0</v>
          </cell>
          <cell r="O238" t="str">
            <v>jason.trocio@nsrp.com.vn</v>
          </cell>
          <cell r="P238" t="str">
            <v>Foreign Experts</v>
          </cell>
        </row>
        <row r="239">
          <cell r="C239">
            <v>173372034</v>
          </cell>
          <cell r="D239">
            <v>0</v>
          </cell>
          <cell r="E239" t="str">
            <v>Trịnh Văn Thuân</v>
          </cell>
          <cell r="F239" t="str">
            <v xml:space="preserve">Trịnh Văn </v>
          </cell>
          <cell r="G239" t="str">
            <v>Thuân</v>
          </cell>
          <cell r="H239">
            <v>32051</v>
          </cell>
          <cell r="I239" t="str">
            <v>Male</v>
          </cell>
          <cell r="J239" t="str">
            <v>Field Operator (S3-2)</v>
          </cell>
          <cell r="K239" t="str">
            <v>Operation</v>
          </cell>
          <cell r="L239" t="str">
            <v>Section 3</v>
          </cell>
          <cell r="M239">
            <v>0</v>
          </cell>
          <cell r="N239" t="str">
            <v>+84 (0) 967  073 999</v>
          </cell>
          <cell r="O239" t="str">
            <v>thuan.tv@nsrp.com.vn</v>
          </cell>
          <cell r="P239" t="str">
            <v>Direct Staff</v>
          </cell>
        </row>
        <row r="240">
          <cell r="C240">
            <v>145343832</v>
          </cell>
          <cell r="D240">
            <v>0</v>
          </cell>
          <cell r="E240" t="str">
            <v>Nguyễn Hoàng Hà</v>
          </cell>
          <cell r="F240" t="str">
            <v xml:space="preserve">Nguyễn Hoàng </v>
          </cell>
          <cell r="G240" t="str">
            <v>Hà</v>
          </cell>
          <cell r="H240">
            <v>32567</v>
          </cell>
          <cell r="I240" t="str">
            <v>Male</v>
          </cell>
          <cell r="J240" t="str">
            <v>DCS Operator, Jr. (S5-2)</v>
          </cell>
          <cell r="K240" t="str">
            <v>Operation</v>
          </cell>
          <cell r="L240" t="str">
            <v>Section 5</v>
          </cell>
          <cell r="M240">
            <v>0</v>
          </cell>
          <cell r="N240" t="str">
            <v xml:space="preserve">+84 (0) 946 554 189  </v>
          </cell>
          <cell r="O240" t="str">
            <v>ha.nh1@nsrp.com.vn</v>
          </cell>
          <cell r="P240" t="str">
            <v>Direct Staff</v>
          </cell>
        </row>
        <row r="241">
          <cell r="C241">
            <v>31092000968</v>
          </cell>
          <cell r="D241">
            <v>0</v>
          </cell>
          <cell r="E241" t="str">
            <v>Ngô Tiến Việt Anh</v>
          </cell>
          <cell r="F241" t="str">
            <v xml:space="preserve">Ngô Tiến Việt </v>
          </cell>
          <cell r="G241" t="str">
            <v>Anh</v>
          </cell>
          <cell r="H241">
            <v>33637</v>
          </cell>
          <cell r="I241" t="str">
            <v>Male</v>
          </cell>
          <cell r="J241" t="str">
            <v>Field Operator (S2-1)</v>
          </cell>
          <cell r="K241" t="str">
            <v>Operation</v>
          </cell>
          <cell r="L241" t="str">
            <v>Section 2</v>
          </cell>
          <cell r="M241">
            <v>0</v>
          </cell>
          <cell r="N241" t="str">
            <v>+84 (0) 167  773 6025</v>
          </cell>
          <cell r="O241" t="str">
            <v>anh.ntv@nsrp.com.vn</v>
          </cell>
          <cell r="P241" t="str">
            <v>Direct Staff</v>
          </cell>
        </row>
        <row r="242">
          <cell r="C242">
            <v>163102681</v>
          </cell>
          <cell r="D242">
            <v>0</v>
          </cell>
          <cell r="E242" t="str">
            <v>Vũ Văn Du</v>
          </cell>
          <cell r="F242" t="str">
            <v xml:space="preserve">Vũ Văn </v>
          </cell>
          <cell r="G242" t="str">
            <v>Du</v>
          </cell>
          <cell r="H242">
            <v>33212</v>
          </cell>
          <cell r="I242" t="str">
            <v>Male</v>
          </cell>
          <cell r="J242" t="str">
            <v>Field Operator (S6-1)</v>
          </cell>
          <cell r="K242" t="str">
            <v>Operation</v>
          </cell>
          <cell r="L242" t="str">
            <v>Section 6</v>
          </cell>
          <cell r="M242">
            <v>0</v>
          </cell>
          <cell r="N242" t="str">
            <v>+84 (0) 162 88 756</v>
          </cell>
          <cell r="O242" t="str">
            <v>du.vv@nsrp.com.vn</v>
          </cell>
          <cell r="P242" t="str">
            <v>Direct Staff</v>
          </cell>
        </row>
        <row r="243">
          <cell r="C243">
            <v>0</v>
          </cell>
          <cell r="D243" t="str">
            <v>003354238</v>
          </cell>
          <cell r="E243" t="str">
            <v>Faisal Al-Ateeqi</v>
          </cell>
          <cell r="F243" t="str">
            <v xml:space="preserve">Faisal </v>
          </cell>
          <cell r="G243" t="str">
            <v>Al-Ateeqi</v>
          </cell>
          <cell r="H243">
            <v>29488</v>
          </cell>
          <cell r="I243" t="str">
            <v>Male</v>
          </cell>
          <cell r="J243" t="str">
            <v>Deputy Section Manager, Human Resource (KPI)</v>
          </cell>
          <cell r="K243" t="str">
            <v>Accounting &amp; Administration</v>
          </cell>
          <cell r="L243" t="str">
            <v>Human Resource</v>
          </cell>
          <cell r="M243">
            <v>0</v>
          </cell>
          <cell r="N243" t="str">
            <v>+84 (0) 901 778 055</v>
          </cell>
          <cell r="O243" t="str">
            <v>faisal.alateeqi@nsrp.com.vn</v>
          </cell>
          <cell r="P243" t="str">
            <v>Secondees</v>
          </cell>
        </row>
        <row r="244">
          <cell r="C244">
            <v>0</v>
          </cell>
          <cell r="D244">
            <v>0</v>
          </cell>
          <cell r="E244" t="str">
            <v>Koichi Takahashi</v>
          </cell>
          <cell r="F244" t="str">
            <v xml:space="preserve">Koichi </v>
          </cell>
          <cell r="G244" t="str">
            <v>Takahashi</v>
          </cell>
          <cell r="H244">
            <v>1</v>
          </cell>
          <cell r="I244" t="str">
            <v>Male</v>
          </cell>
          <cell r="J244" t="str">
            <v>Engineer, RFCC-ALK, Sr. (IKC)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 t="str">
            <v>koichi.takahashi@nsrp.com.vn</v>
          </cell>
          <cell r="P244" t="str">
            <v>Secondees</v>
          </cell>
        </row>
        <row r="245">
          <cell r="C245">
            <v>0</v>
          </cell>
          <cell r="D245" t="str">
            <v>TK7361607</v>
          </cell>
          <cell r="E245" t="str">
            <v>Shigeto Sakamoto</v>
          </cell>
          <cell r="F245" t="str">
            <v xml:space="preserve">Shigeto </v>
          </cell>
          <cell r="G245" t="str">
            <v>Sakamoto</v>
          </cell>
          <cell r="H245">
            <v>27582</v>
          </cell>
          <cell r="I245" t="str">
            <v>Male</v>
          </cell>
          <cell r="J245" t="str">
            <v>Specialist Shift Supervisor (S1) (IKC)</v>
          </cell>
          <cell r="K245" t="str">
            <v>Operation</v>
          </cell>
          <cell r="L245" t="str">
            <v>Section 1</v>
          </cell>
          <cell r="M245">
            <v>0</v>
          </cell>
          <cell r="N245" t="str">
            <v>+84 (0) 901 799 061</v>
          </cell>
          <cell r="O245" t="str">
            <v>shigeto.sakamoto@nsrp.com.vn</v>
          </cell>
          <cell r="P245" t="str">
            <v>Secondees</v>
          </cell>
        </row>
        <row r="246">
          <cell r="C246">
            <v>0</v>
          </cell>
          <cell r="D246" t="str">
            <v>EC4260960</v>
          </cell>
          <cell r="E246" t="str">
            <v>Jesus M. Zabala</v>
          </cell>
          <cell r="F246" t="str">
            <v xml:space="preserve">Jesus M. </v>
          </cell>
          <cell r="G246" t="str">
            <v>Zabala</v>
          </cell>
          <cell r="H246">
            <v>25562</v>
          </cell>
          <cell r="I246" t="str">
            <v>Male</v>
          </cell>
          <cell r="J246" t="str">
            <v>Specialist Field Operator (S6)</v>
          </cell>
          <cell r="K246" t="str">
            <v>Operation</v>
          </cell>
          <cell r="L246" t="str">
            <v>Section 6</v>
          </cell>
          <cell r="M246">
            <v>0</v>
          </cell>
          <cell r="N246">
            <v>0</v>
          </cell>
          <cell r="O246" t="str">
            <v>jesus.zabala@nsrp.com.vn</v>
          </cell>
          <cell r="P246" t="str">
            <v>Foreign Experts</v>
          </cell>
        </row>
        <row r="247">
          <cell r="C247">
            <v>0</v>
          </cell>
          <cell r="D247">
            <v>0</v>
          </cell>
          <cell r="E247" t="str">
            <v>Đỗ Trọng Hùng</v>
          </cell>
          <cell r="F247" t="str">
            <v xml:space="preserve">Đỗ Trọng </v>
          </cell>
          <cell r="G247" t="str">
            <v>Hùng</v>
          </cell>
          <cell r="H247">
            <v>30296</v>
          </cell>
          <cell r="I247" t="str">
            <v>Male</v>
          </cell>
          <cell r="J247" t="str">
            <v>Instrument Advisor (MCI)</v>
          </cell>
          <cell r="K247" t="str">
            <v>Maintenance (Division)</v>
          </cell>
          <cell r="L247" t="str">
            <v>Reliability Engineering</v>
          </cell>
          <cell r="M247">
            <v>0</v>
          </cell>
          <cell r="N247" t="str">
            <v>+84 (0) 901 775 359</v>
          </cell>
          <cell r="O247" t="str">
            <v>hung.dt@nsrp.com.vn</v>
          </cell>
          <cell r="P247" t="str">
            <v>Secondees</v>
          </cell>
        </row>
        <row r="248">
          <cell r="C248">
            <v>172021072</v>
          </cell>
          <cell r="D248">
            <v>0</v>
          </cell>
          <cell r="E248" t="str">
            <v>Nguyễn Huy</v>
          </cell>
          <cell r="F248" t="str">
            <v xml:space="preserve">Nguyễn </v>
          </cell>
          <cell r="G248" t="str">
            <v>Huy</v>
          </cell>
          <cell r="H248">
            <v>31955</v>
          </cell>
          <cell r="I248" t="str">
            <v>Male</v>
          </cell>
          <cell r="J248" t="str">
            <v>Instrument Engineer, Jr.</v>
          </cell>
          <cell r="K248" t="str">
            <v>Maintenance (Division)</v>
          </cell>
          <cell r="L248" t="str">
            <v>Reliability Engineering</v>
          </cell>
          <cell r="M248">
            <v>0</v>
          </cell>
          <cell r="N248" t="str">
            <v>0986516613</v>
          </cell>
          <cell r="O248" t="str">
            <v>huy.n@nsrp.com.vn</v>
          </cell>
          <cell r="P248" t="str">
            <v>Direct Staff</v>
          </cell>
        </row>
        <row r="249">
          <cell r="C249">
            <v>172779758</v>
          </cell>
          <cell r="D249">
            <v>0</v>
          </cell>
          <cell r="E249" t="str">
            <v>Nguyễn Tiến Mạnh</v>
          </cell>
          <cell r="F249" t="str">
            <v xml:space="preserve">Nguyễn Tiến </v>
          </cell>
          <cell r="G249" t="str">
            <v>Mạnh</v>
          </cell>
          <cell r="H249">
            <v>32411</v>
          </cell>
          <cell r="I249" t="str">
            <v>Male</v>
          </cell>
          <cell r="J249" t="str">
            <v>Field Operator (S2-2)</v>
          </cell>
          <cell r="K249" t="str">
            <v>Operation</v>
          </cell>
          <cell r="L249" t="str">
            <v>Section 2</v>
          </cell>
          <cell r="M249">
            <v>0</v>
          </cell>
          <cell r="N249" t="str">
            <v>+84 (0) 912 354 128</v>
          </cell>
          <cell r="O249" t="str">
            <v>manh.nt@nsrp.com.vn</v>
          </cell>
          <cell r="P249" t="str">
            <v>Direct Staff</v>
          </cell>
        </row>
        <row r="250">
          <cell r="C250">
            <v>0</v>
          </cell>
          <cell r="D250" t="str">
            <v>TH8492591</v>
          </cell>
          <cell r="E250" t="str">
            <v>Norikazu Nishi</v>
          </cell>
          <cell r="F250" t="str">
            <v xml:space="preserve">Norikazu </v>
          </cell>
          <cell r="G250" t="str">
            <v>Nishi</v>
          </cell>
          <cell r="H250">
            <v>26965</v>
          </cell>
          <cell r="I250" t="str">
            <v>Male</v>
          </cell>
          <cell r="J250" t="str">
            <v>Specialist Panel Operator (S3) (IKC)</v>
          </cell>
          <cell r="K250" t="str">
            <v>Operation</v>
          </cell>
          <cell r="L250" t="str">
            <v>Section 3</v>
          </cell>
          <cell r="M250">
            <v>0</v>
          </cell>
          <cell r="N250" t="str">
            <v>+84 (0) 904 892 527</v>
          </cell>
          <cell r="O250" t="str">
            <v>norikazu.nishi@nsrp.com.vn</v>
          </cell>
          <cell r="P250" t="str">
            <v>Secondees</v>
          </cell>
        </row>
        <row r="251">
          <cell r="C251">
            <v>172641278</v>
          </cell>
          <cell r="D251">
            <v>0</v>
          </cell>
          <cell r="E251" t="str">
            <v>Vũ Đại Phong</v>
          </cell>
          <cell r="F251" t="str">
            <v xml:space="preserve">Vũ Đại </v>
          </cell>
          <cell r="G251" t="str">
            <v>Phong</v>
          </cell>
          <cell r="H251">
            <v>32024</v>
          </cell>
          <cell r="I251" t="str">
            <v>Male</v>
          </cell>
          <cell r="J251" t="str">
            <v>Field Operator (S3-1)</v>
          </cell>
          <cell r="K251" t="str">
            <v>Operation</v>
          </cell>
          <cell r="L251" t="str">
            <v>Section 3</v>
          </cell>
          <cell r="M251">
            <v>0</v>
          </cell>
          <cell r="N251" t="str">
            <v>+84 (0) 949  986 838</v>
          </cell>
          <cell r="O251" t="str">
            <v>phong.vd@nsrp.com.vn</v>
          </cell>
          <cell r="P251" t="str">
            <v>Direct Staff</v>
          </cell>
        </row>
        <row r="252">
          <cell r="C252">
            <v>172647774</v>
          </cell>
          <cell r="D252">
            <v>0</v>
          </cell>
          <cell r="E252" t="str">
            <v>Ngô Thị Thương</v>
          </cell>
          <cell r="F252" t="str">
            <v xml:space="preserve">Ngô Thị </v>
          </cell>
          <cell r="G252" t="str">
            <v>Thương</v>
          </cell>
          <cell r="H252">
            <v>32444</v>
          </cell>
          <cell r="I252" t="str">
            <v>Female</v>
          </cell>
          <cell r="J252" t="str">
            <v>Accountant (HO)</v>
          </cell>
          <cell r="K252" t="str">
            <v>Accounting</v>
          </cell>
          <cell r="L252">
            <v>0</v>
          </cell>
          <cell r="M252">
            <v>0</v>
          </cell>
          <cell r="N252" t="str">
            <v>0946861288</v>
          </cell>
          <cell r="O252" t="str">
            <v>thuong.nt@nsrp.com.vn</v>
          </cell>
          <cell r="P252" t="str">
            <v>Direct Staff</v>
          </cell>
        </row>
        <row r="253">
          <cell r="C253">
            <v>273515055</v>
          </cell>
          <cell r="D253">
            <v>0</v>
          </cell>
          <cell r="E253" t="str">
            <v>Lê Đức Quang</v>
          </cell>
          <cell r="F253" t="str">
            <v xml:space="preserve">Lê Đức </v>
          </cell>
          <cell r="G253" t="str">
            <v>Quang</v>
          </cell>
          <cell r="H253">
            <v>28230</v>
          </cell>
          <cell r="I253" t="str">
            <v>Male</v>
          </cell>
          <cell r="J253" t="str">
            <v>Security Officer, Sr.</v>
          </cell>
          <cell r="K253" t="str">
            <v>HSSE&amp;S</v>
          </cell>
          <cell r="L253" t="str">
            <v>Health &amp; Safety</v>
          </cell>
          <cell r="M253">
            <v>0</v>
          </cell>
          <cell r="N253" t="str">
            <v>+84 (0) 92 586 181</v>
          </cell>
          <cell r="O253" t="str">
            <v>quang.ld1@nsrp.com.vn</v>
          </cell>
          <cell r="P253" t="str">
            <v>Direct Staff</v>
          </cell>
        </row>
        <row r="254">
          <cell r="C254">
            <v>173722258</v>
          </cell>
          <cell r="D254">
            <v>0</v>
          </cell>
          <cell r="E254" t="str">
            <v>Phạm Văn Giáp</v>
          </cell>
          <cell r="F254" t="str">
            <v xml:space="preserve">Phạm Văn </v>
          </cell>
          <cell r="G254" t="str">
            <v>Giáp</v>
          </cell>
          <cell r="H254">
            <v>33582</v>
          </cell>
          <cell r="I254" t="str">
            <v>Male</v>
          </cell>
          <cell r="J254" t="str">
            <v>Field Operator (S3-1)</v>
          </cell>
          <cell r="K254" t="str">
            <v>Operation</v>
          </cell>
          <cell r="L254" t="str">
            <v>Section 3</v>
          </cell>
          <cell r="M254">
            <v>0</v>
          </cell>
          <cell r="N254" t="str">
            <v>+84 (0) 166  667 6565</v>
          </cell>
          <cell r="O254" t="str">
            <v>giap.pv@nsrp.com.vn</v>
          </cell>
          <cell r="P254" t="str">
            <v>Direct Staff</v>
          </cell>
        </row>
        <row r="255">
          <cell r="C255">
            <v>0</v>
          </cell>
          <cell r="D255" t="str">
            <v>MT1818703</v>
          </cell>
          <cell r="E255" t="str">
            <v>Daisuke Hagiyama</v>
          </cell>
          <cell r="F255" t="str">
            <v xml:space="preserve">Daisuke </v>
          </cell>
          <cell r="G255" t="str">
            <v>Hagiyama</v>
          </cell>
          <cell r="H255">
            <v>32264</v>
          </cell>
          <cell r="I255" t="str">
            <v>Male</v>
          </cell>
          <cell r="J255" t="str">
            <v>Specialist Field Operator (S3) (IKC)</v>
          </cell>
          <cell r="K255" t="str">
            <v>Operation</v>
          </cell>
          <cell r="L255" t="str">
            <v>Section 3</v>
          </cell>
          <cell r="M255">
            <v>0</v>
          </cell>
          <cell r="N255" t="str">
            <v>+84 (0) 901 799 069</v>
          </cell>
          <cell r="O255" t="str">
            <v>daisuke.hagiyama@nsrp.com.vn</v>
          </cell>
          <cell r="P255" t="str">
            <v>Secondees</v>
          </cell>
        </row>
        <row r="256">
          <cell r="C256">
            <v>186508719</v>
          </cell>
          <cell r="D256">
            <v>0</v>
          </cell>
          <cell r="E256" t="str">
            <v>Văn Đức Hiến</v>
          </cell>
          <cell r="F256" t="str">
            <v xml:space="preserve">Văn Đức </v>
          </cell>
          <cell r="G256" t="str">
            <v>Hiến</v>
          </cell>
          <cell r="H256">
            <v>32036</v>
          </cell>
          <cell r="I256" t="str">
            <v>Male</v>
          </cell>
          <cell r="J256" t="str">
            <v>Mechanical Engineer</v>
          </cell>
          <cell r="K256" t="str">
            <v>Maintenance (Division)</v>
          </cell>
          <cell r="L256" t="str">
            <v>Reliability Engineering</v>
          </cell>
          <cell r="M256">
            <v>0</v>
          </cell>
          <cell r="N256" t="str">
            <v>+84 (0) 166 600 2707</v>
          </cell>
          <cell r="O256" t="str">
            <v>hien.vd@nsrp.com.vn</v>
          </cell>
          <cell r="P256" t="str">
            <v>Direct Staff</v>
          </cell>
        </row>
        <row r="257">
          <cell r="C257">
            <v>186952011</v>
          </cell>
          <cell r="D257">
            <v>0</v>
          </cell>
          <cell r="E257" t="str">
            <v>Nguyễn Đình Tự</v>
          </cell>
          <cell r="F257" t="str">
            <v xml:space="preserve">Nguyễn Đình </v>
          </cell>
          <cell r="G257" t="str">
            <v>Tự</v>
          </cell>
          <cell r="H257">
            <v>32902</v>
          </cell>
          <cell r="I257" t="str">
            <v>Male</v>
          </cell>
          <cell r="J257" t="str">
            <v>Field Operator (S4)</v>
          </cell>
          <cell r="K257" t="str">
            <v>Operation</v>
          </cell>
          <cell r="L257" t="str">
            <v>Section 4</v>
          </cell>
          <cell r="M257">
            <v>0</v>
          </cell>
          <cell r="N257" t="str">
            <v>+84 (0) 988  442 603</v>
          </cell>
          <cell r="O257" t="str">
            <v>tu.nd@nsrp.com.vn</v>
          </cell>
          <cell r="P257" t="str">
            <v>Direct Staff</v>
          </cell>
        </row>
        <row r="258">
          <cell r="C258">
            <v>273503711</v>
          </cell>
          <cell r="D258">
            <v>0</v>
          </cell>
          <cell r="E258" t="str">
            <v>Nguyễn Hồng Hải</v>
          </cell>
          <cell r="F258" t="str">
            <v xml:space="preserve">Nguyễn Hồng </v>
          </cell>
          <cell r="G258" t="str">
            <v>Hải</v>
          </cell>
          <cell r="H258">
            <v>28926</v>
          </cell>
          <cell r="I258" t="str">
            <v>Male</v>
          </cell>
          <cell r="J258" t="str">
            <v>Specialist Operation Advisor (S5) (PVN)</v>
          </cell>
          <cell r="K258" t="str">
            <v>Operation</v>
          </cell>
          <cell r="L258" t="str">
            <v>Section 5</v>
          </cell>
          <cell r="M258">
            <v>0</v>
          </cell>
          <cell r="N258" t="str">
            <v>+84 (0) 906 215 759</v>
          </cell>
          <cell r="O258" t="str">
            <v>hai.nh@nsrp.com.vn</v>
          </cell>
          <cell r="P258" t="str">
            <v>Secondees</v>
          </cell>
        </row>
        <row r="259">
          <cell r="C259">
            <v>173620466</v>
          </cell>
          <cell r="D259">
            <v>0</v>
          </cell>
          <cell r="E259" t="str">
            <v>Nguyễn Văn Sơn</v>
          </cell>
          <cell r="F259" t="str">
            <v xml:space="preserve">Nguyễn Văn </v>
          </cell>
          <cell r="G259" t="str">
            <v>Sơn</v>
          </cell>
          <cell r="H259">
            <v>33311</v>
          </cell>
          <cell r="I259" t="str">
            <v>Male</v>
          </cell>
          <cell r="J259" t="str">
            <v>Field Operator (S3-1)</v>
          </cell>
          <cell r="K259" t="str">
            <v>Operation</v>
          </cell>
          <cell r="L259" t="str">
            <v>Section 3</v>
          </cell>
          <cell r="M259">
            <v>0</v>
          </cell>
          <cell r="N259" t="str">
            <v>+84 (0) 165  262 6757</v>
          </cell>
          <cell r="O259" t="str">
            <v>son.nv1@nsrp.com.vn</v>
          </cell>
          <cell r="P259" t="str">
            <v>Direct Staff</v>
          </cell>
        </row>
        <row r="260">
          <cell r="C260">
            <v>0</v>
          </cell>
          <cell r="D260" t="str">
            <v>TH5715304</v>
          </cell>
          <cell r="E260" t="str">
            <v>Yoshiro Takaya</v>
          </cell>
          <cell r="F260" t="str">
            <v xml:space="preserve">Yoshiro </v>
          </cell>
          <cell r="G260" t="str">
            <v>Takaya</v>
          </cell>
          <cell r="H260">
            <v>21758</v>
          </cell>
          <cell r="I260" t="str">
            <v>Male</v>
          </cell>
          <cell r="J260" t="str">
            <v>Specialist Operation Advisor (S1) (IKC)</v>
          </cell>
          <cell r="K260" t="str">
            <v>Operation</v>
          </cell>
          <cell r="L260" t="str">
            <v>Section 1</v>
          </cell>
          <cell r="M260">
            <v>0</v>
          </cell>
          <cell r="N260" t="str">
            <v>+84 (0) 904 853 735</v>
          </cell>
          <cell r="O260" t="str">
            <v>yoshiro.takaya@nsrp.com.vn</v>
          </cell>
          <cell r="P260" t="str">
            <v>Secondees</v>
          </cell>
        </row>
        <row r="261">
          <cell r="C261">
            <v>12048365</v>
          </cell>
          <cell r="D261">
            <v>0</v>
          </cell>
          <cell r="E261" t="str">
            <v>Lành Ngọc Tú</v>
          </cell>
          <cell r="F261" t="str">
            <v xml:space="preserve">Lành Ngọc </v>
          </cell>
          <cell r="G261" t="str">
            <v>Tú</v>
          </cell>
          <cell r="H261">
            <v>29101</v>
          </cell>
          <cell r="I261" t="str">
            <v>Male</v>
          </cell>
          <cell r="J261" t="str">
            <v>Planner Leader</v>
          </cell>
          <cell r="K261" t="str">
            <v>Maintenance (Division)</v>
          </cell>
          <cell r="L261" t="str">
            <v>Maintenance (Section)</v>
          </cell>
          <cell r="M261">
            <v>0</v>
          </cell>
          <cell r="N261" t="str">
            <v>+84 (0) 945 648 669</v>
          </cell>
          <cell r="O261" t="str">
            <v>tu.ln@nsrp.com.vn</v>
          </cell>
          <cell r="P261" t="str">
            <v>Local Experts</v>
          </cell>
        </row>
        <row r="262">
          <cell r="C262">
            <v>0</v>
          </cell>
          <cell r="D262">
            <v>0</v>
          </cell>
          <cell r="E262" t="str">
            <v>Yuhei Washida</v>
          </cell>
          <cell r="F262" t="str">
            <v xml:space="preserve">Yuhei </v>
          </cell>
          <cell r="G262" t="str">
            <v>Washida</v>
          </cell>
          <cell r="H262">
            <v>31329</v>
          </cell>
          <cell r="I262" t="str">
            <v>Male</v>
          </cell>
          <cell r="J262" t="str">
            <v>Specialist Field Operator (S2) (IKC)</v>
          </cell>
          <cell r="K262" t="str">
            <v>Operation</v>
          </cell>
          <cell r="L262" t="str">
            <v>Section 2</v>
          </cell>
          <cell r="M262">
            <v>0</v>
          </cell>
          <cell r="N262">
            <v>0</v>
          </cell>
          <cell r="O262" t="str">
            <v>yuhei.washida@nsrp.com.vn</v>
          </cell>
          <cell r="P262" t="str">
            <v>Secondees</v>
          </cell>
        </row>
        <row r="263">
          <cell r="C263">
            <v>142584271</v>
          </cell>
          <cell r="D263">
            <v>0</v>
          </cell>
          <cell r="E263" t="str">
            <v xml:space="preserve">Bùi Thị Vinh </v>
          </cell>
          <cell r="F263" t="str">
            <v xml:space="preserve">Bùi Thị Vinh </v>
          </cell>
          <cell r="G263">
            <v>0</v>
          </cell>
          <cell r="H263">
            <v>33814</v>
          </cell>
          <cell r="I263" t="str">
            <v>Female</v>
          </cell>
          <cell r="J263" t="str">
            <v>Lab Shift Technician</v>
          </cell>
          <cell r="K263" t="str">
            <v>Technical</v>
          </cell>
          <cell r="L263" t="str">
            <v>Laboratory &amp; Quality Assurance</v>
          </cell>
          <cell r="M263">
            <v>0</v>
          </cell>
          <cell r="N263" t="str">
            <v>+84 (0) 169 226 5696</v>
          </cell>
          <cell r="O263" t="str">
            <v>vinh.bt@nsrp.com.vn</v>
          </cell>
          <cell r="P263" t="str">
            <v>Direct Staff</v>
          </cell>
        </row>
        <row r="264">
          <cell r="C264">
            <v>173344740</v>
          </cell>
          <cell r="D264">
            <v>0</v>
          </cell>
          <cell r="E264" t="str">
            <v>Lê Bá Thanh</v>
          </cell>
          <cell r="F264" t="str">
            <v xml:space="preserve">Lê Bá </v>
          </cell>
          <cell r="G264" t="str">
            <v>Thanh</v>
          </cell>
          <cell r="H264">
            <v>33181</v>
          </cell>
          <cell r="I264" t="str">
            <v>Male</v>
          </cell>
          <cell r="J264" t="str">
            <v>Field Operator (S2-2)</v>
          </cell>
          <cell r="K264" t="str">
            <v>Operation</v>
          </cell>
          <cell r="L264" t="str">
            <v>Section 2</v>
          </cell>
          <cell r="M264">
            <v>0</v>
          </cell>
          <cell r="N264" t="str">
            <v>+84 (0) 973  732 501</v>
          </cell>
          <cell r="O264" t="str">
            <v>thanh.lb@nsrp.com.vn</v>
          </cell>
          <cell r="P264" t="str">
            <v>Direct Staff</v>
          </cell>
        </row>
        <row r="265">
          <cell r="C265">
            <v>173610947</v>
          </cell>
          <cell r="D265">
            <v>0</v>
          </cell>
          <cell r="E265" t="str">
            <v>Đỗ Thị Hằng</v>
          </cell>
          <cell r="F265" t="str">
            <v xml:space="preserve">Đỗ Thị </v>
          </cell>
          <cell r="G265" t="str">
            <v>Hằng</v>
          </cell>
          <cell r="H265">
            <v>33161</v>
          </cell>
          <cell r="I265" t="str">
            <v>Female</v>
          </cell>
          <cell r="J265" t="str">
            <v>Accountant Assistant (HO)</v>
          </cell>
          <cell r="K265" t="str">
            <v>Accounting</v>
          </cell>
          <cell r="L265">
            <v>0</v>
          </cell>
          <cell r="M265">
            <v>0</v>
          </cell>
          <cell r="N265" t="str">
            <v>+84 (0) 979 472 892</v>
          </cell>
          <cell r="O265" t="str">
            <v>hang.dt@nsrp.com.vn</v>
          </cell>
          <cell r="P265" t="str">
            <v>Direct Staff</v>
          </cell>
        </row>
        <row r="266">
          <cell r="C266">
            <v>0</v>
          </cell>
          <cell r="D266" t="str">
            <v>TH5704369</v>
          </cell>
          <cell r="E266" t="str">
            <v>Naoyuki Sagawa</v>
          </cell>
          <cell r="F266" t="str">
            <v xml:space="preserve">Naoyuki </v>
          </cell>
          <cell r="G266" t="str">
            <v>Sagawa</v>
          </cell>
          <cell r="H266">
            <v>29269</v>
          </cell>
          <cell r="I266" t="str">
            <v>Male</v>
          </cell>
          <cell r="J266" t="str">
            <v>Specialist Shift Supervisor (S3) (IKC)</v>
          </cell>
          <cell r="K266" t="str">
            <v>Operation</v>
          </cell>
          <cell r="L266" t="str">
            <v>Section 3</v>
          </cell>
          <cell r="M266">
            <v>0</v>
          </cell>
          <cell r="N266" t="str">
            <v>+84 (0) 903 291 349</v>
          </cell>
          <cell r="O266" t="str">
            <v>naoyuki.sagawa@nsrp.com.vn</v>
          </cell>
          <cell r="P266" t="str">
            <v>Secondees</v>
          </cell>
        </row>
        <row r="267">
          <cell r="C267">
            <v>173026240</v>
          </cell>
          <cell r="D267">
            <v>0</v>
          </cell>
          <cell r="E267" t="str">
            <v>Lê Xuân Chung</v>
          </cell>
          <cell r="F267" t="str">
            <v xml:space="preserve">Lê Xuân </v>
          </cell>
          <cell r="G267" t="str">
            <v>Chung</v>
          </cell>
          <cell r="H267">
            <v>32453</v>
          </cell>
          <cell r="I267" t="str">
            <v>Male</v>
          </cell>
          <cell r="J267" t="str">
            <v>Lead Field Operator, Jr. (S3-1)</v>
          </cell>
          <cell r="K267" t="str">
            <v>Operation</v>
          </cell>
          <cell r="L267" t="str">
            <v>Section 3</v>
          </cell>
          <cell r="M267">
            <v>0</v>
          </cell>
          <cell r="N267" t="str">
            <v xml:space="preserve">+84 (0) 985 814 007  </v>
          </cell>
          <cell r="O267" t="str">
            <v>chung.lx@nsrp.com.vn</v>
          </cell>
          <cell r="P267" t="str">
            <v>Direct Staff</v>
          </cell>
        </row>
        <row r="268">
          <cell r="C268">
            <v>182261999</v>
          </cell>
          <cell r="D268">
            <v>0</v>
          </cell>
          <cell r="E268" t="str">
            <v>Đặng Xuân Cường</v>
          </cell>
          <cell r="F268" t="str">
            <v xml:space="preserve">Đặng Xuân </v>
          </cell>
          <cell r="G268" t="str">
            <v>Cường</v>
          </cell>
          <cell r="H268">
            <v>29413</v>
          </cell>
          <cell r="I268" t="str">
            <v>Male</v>
          </cell>
          <cell r="J268" t="str">
            <v>Lead Field Operator (S6-2)</v>
          </cell>
          <cell r="K268" t="str">
            <v>Operation</v>
          </cell>
          <cell r="L268" t="str">
            <v>Section 6</v>
          </cell>
          <cell r="M268">
            <v>0</v>
          </cell>
          <cell r="N268" t="str">
            <v xml:space="preserve">+84 (0) 937 812 756  </v>
          </cell>
          <cell r="O268" t="str">
            <v>cuong.dx@nsrp.com.vn</v>
          </cell>
          <cell r="P268" t="str">
            <v>Direct Staff</v>
          </cell>
        </row>
        <row r="269">
          <cell r="C269">
            <v>173360281</v>
          </cell>
          <cell r="D269">
            <v>0</v>
          </cell>
          <cell r="E269" t="str">
            <v>Lê Minh Quang</v>
          </cell>
          <cell r="F269" t="str">
            <v xml:space="preserve">Lê Minh </v>
          </cell>
          <cell r="G269" t="str">
            <v>Quang</v>
          </cell>
          <cell r="H269">
            <v>33567</v>
          </cell>
          <cell r="I269" t="str">
            <v>Male</v>
          </cell>
          <cell r="J269" t="str">
            <v>Field Operator (S6-1)</v>
          </cell>
          <cell r="K269" t="str">
            <v>Operation</v>
          </cell>
          <cell r="L269" t="str">
            <v>Section 6</v>
          </cell>
          <cell r="M269">
            <v>0</v>
          </cell>
          <cell r="N269" t="str">
            <v>+84 (0) 165  968 8459</v>
          </cell>
          <cell r="O269" t="str">
            <v>quang.lm@nsrp.com.vn</v>
          </cell>
          <cell r="P269" t="str">
            <v>Direct Staff</v>
          </cell>
        </row>
        <row r="270">
          <cell r="C270">
            <v>172989093</v>
          </cell>
          <cell r="D270">
            <v>0</v>
          </cell>
          <cell r="E270" t="str">
            <v>Nguyễn Thùy Dung</v>
          </cell>
          <cell r="F270" t="str">
            <v xml:space="preserve">Nguyễn Thùy </v>
          </cell>
          <cell r="G270" t="str">
            <v>Dung</v>
          </cell>
          <cell r="H270">
            <v>32412</v>
          </cell>
          <cell r="I270" t="str">
            <v>Female</v>
          </cell>
          <cell r="J270" t="str">
            <v>Social &amp; Community Officer</v>
          </cell>
          <cell r="K270" t="str">
            <v>HSSE&amp;S</v>
          </cell>
          <cell r="L270" t="str">
            <v>Social &amp; Community</v>
          </cell>
          <cell r="M270">
            <v>0</v>
          </cell>
          <cell r="N270" t="str">
            <v>+84 (0) 944 352 053</v>
          </cell>
          <cell r="O270" t="str">
            <v>dung.nt@nsrp.com.vn</v>
          </cell>
          <cell r="P270" t="str">
            <v>Direct Staff</v>
          </cell>
        </row>
        <row r="271">
          <cell r="C271">
            <v>173251157</v>
          </cell>
          <cell r="D271">
            <v>0</v>
          </cell>
          <cell r="E271" t="str">
            <v>Lê Công Anh</v>
          </cell>
          <cell r="F271" t="str">
            <v xml:space="preserve">Lê Công </v>
          </cell>
          <cell r="G271" t="str">
            <v>Anh</v>
          </cell>
          <cell r="H271">
            <v>33531</v>
          </cell>
          <cell r="I271" t="str">
            <v>Male</v>
          </cell>
          <cell r="J271" t="str">
            <v>Field Operator (S3-2)</v>
          </cell>
          <cell r="K271" t="str">
            <v>Operation</v>
          </cell>
          <cell r="L271" t="str">
            <v>Section 3</v>
          </cell>
          <cell r="M271">
            <v>0</v>
          </cell>
          <cell r="N271" t="str">
            <v>+84 (0) 165 628 1139</v>
          </cell>
          <cell r="O271" t="str">
            <v>anh.lc@nsrp.com.vn</v>
          </cell>
          <cell r="P271" t="str">
            <v>Direct Staff</v>
          </cell>
        </row>
        <row r="272">
          <cell r="C272">
            <v>172022623</v>
          </cell>
          <cell r="D272">
            <v>0</v>
          </cell>
          <cell r="E272" t="str">
            <v>Đào Đức Toàn</v>
          </cell>
          <cell r="F272" t="str">
            <v xml:space="preserve">Đào Đức </v>
          </cell>
          <cell r="G272" t="str">
            <v>Toàn</v>
          </cell>
          <cell r="H272">
            <v>31189</v>
          </cell>
          <cell r="I272" t="str">
            <v>Male</v>
          </cell>
          <cell r="J272" t="str">
            <v>IT Help Desk</v>
          </cell>
          <cell r="K272" t="str">
            <v>IT Development</v>
          </cell>
          <cell r="L272">
            <v>0</v>
          </cell>
          <cell r="M272">
            <v>0</v>
          </cell>
          <cell r="N272" t="str">
            <v>+84 (0) 915 468 668</v>
          </cell>
          <cell r="O272" t="str">
            <v>toan.dd@nsrp.com.vn</v>
          </cell>
          <cell r="P272" t="str">
            <v>Direct Staff</v>
          </cell>
        </row>
        <row r="273">
          <cell r="C273">
            <v>250852758</v>
          </cell>
          <cell r="D273">
            <v>0</v>
          </cell>
          <cell r="E273" t="str">
            <v>Nguyễn Ngọc Điệp</v>
          </cell>
          <cell r="F273" t="str">
            <v xml:space="preserve">Nguyễn Ngọc </v>
          </cell>
          <cell r="G273" t="str">
            <v>Điệp</v>
          </cell>
          <cell r="H273">
            <v>33000</v>
          </cell>
          <cell r="I273" t="str">
            <v>Male</v>
          </cell>
          <cell r="J273" t="str">
            <v>Section Staff - Operation Plan (S1)</v>
          </cell>
          <cell r="K273" t="str">
            <v>Operation</v>
          </cell>
          <cell r="L273" t="str">
            <v>Section 1</v>
          </cell>
          <cell r="M273">
            <v>0</v>
          </cell>
          <cell r="N273" t="str">
            <v>+84 (0) 905 296 920</v>
          </cell>
          <cell r="O273" t="str">
            <v>diep.nn@nsrp.com.vn</v>
          </cell>
          <cell r="P273" t="str">
            <v>Direct Staff</v>
          </cell>
        </row>
        <row r="274">
          <cell r="C274">
            <v>173056605</v>
          </cell>
          <cell r="D274">
            <v>0</v>
          </cell>
          <cell r="E274" t="str">
            <v>Nguyễn Xuân Tùng</v>
          </cell>
          <cell r="F274" t="str">
            <v xml:space="preserve">Nguyễn Xuân </v>
          </cell>
          <cell r="G274" t="str">
            <v>Tùng</v>
          </cell>
          <cell r="H274">
            <v>33124</v>
          </cell>
          <cell r="I274" t="str">
            <v>Male</v>
          </cell>
          <cell r="J274" t="str">
            <v>Field Operator (S2-1)</v>
          </cell>
          <cell r="K274" t="str">
            <v>Operation</v>
          </cell>
          <cell r="L274" t="str">
            <v>Section 2</v>
          </cell>
          <cell r="M274">
            <v>0</v>
          </cell>
          <cell r="N274" t="str">
            <v>+84 (0) 973 684 177</v>
          </cell>
          <cell r="O274" t="str">
            <v>tung.nx2@nsrp.com.vn</v>
          </cell>
          <cell r="P274" t="str">
            <v>Direct Staff</v>
          </cell>
        </row>
        <row r="275">
          <cell r="C275">
            <v>142149447</v>
          </cell>
          <cell r="D275">
            <v>0</v>
          </cell>
          <cell r="E275" t="str">
            <v xml:space="preserve">Nguyễn Văn Hiến </v>
          </cell>
          <cell r="F275" t="str">
            <v xml:space="preserve">Nguyễn Văn </v>
          </cell>
          <cell r="G275" t="str">
            <v xml:space="preserve"> Hiến</v>
          </cell>
          <cell r="H275">
            <v>31675</v>
          </cell>
          <cell r="I275" t="str">
            <v>Male</v>
          </cell>
          <cell r="J275" t="str">
            <v>Health &amp; Safety Leader</v>
          </cell>
          <cell r="K275" t="str">
            <v>HSSE&amp;S</v>
          </cell>
          <cell r="L275" t="str">
            <v>Health &amp; Safety</v>
          </cell>
          <cell r="M275">
            <v>0</v>
          </cell>
          <cell r="N275" t="str">
            <v>+84 (0) 983 982 110</v>
          </cell>
          <cell r="O275" t="str">
            <v>hien.nv1@nsrp.com.vn</v>
          </cell>
          <cell r="P275" t="str">
            <v>Direct Staff</v>
          </cell>
        </row>
        <row r="276">
          <cell r="C276">
            <v>172875904</v>
          </cell>
          <cell r="D276">
            <v>0</v>
          </cell>
          <cell r="E276" t="str">
            <v>Nguyễn Văn Cường</v>
          </cell>
          <cell r="F276" t="str">
            <v xml:space="preserve">Nguyễn Văn </v>
          </cell>
          <cell r="G276" t="str">
            <v>Cường</v>
          </cell>
          <cell r="H276">
            <v>32283</v>
          </cell>
          <cell r="I276" t="str">
            <v>Male</v>
          </cell>
          <cell r="J276" t="str">
            <v>Field Operator (S5-1)</v>
          </cell>
          <cell r="K276" t="str">
            <v>Operation</v>
          </cell>
          <cell r="L276" t="str">
            <v>Section 5</v>
          </cell>
          <cell r="M276">
            <v>0</v>
          </cell>
          <cell r="N276" t="str">
            <v>+84 (0) 972  447 228</v>
          </cell>
          <cell r="O276" t="str">
            <v>cuong.nv@nsrp.com.vn</v>
          </cell>
          <cell r="P276" t="str">
            <v>Direct Staff</v>
          </cell>
        </row>
        <row r="277">
          <cell r="C277">
            <v>173201185</v>
          </cell>
          <cell r="D277">
            <v>0</v>
          </cell>
          <cell r="E277" t="str">
            <v>Nguyễn Văn Quyết</v>
          </cell>
          <cell r="F277" t="str">
            <v xml:space="preserve">Nguyễn Văn </v>
          </cell>
          <cell r="G277" t="str">
            <v>Quyết</v>
          </cell>
          <cell r="H277">
            <v>33156</v>
          </cell>
          <cell r="I277" t="str">
            <v>Male</v>
          </cell>
          <cell r="J277" t="str">
            <v>Field Operator (S1-2)</v>
          </cell>
          <cell r="K277" t="str">
            <v>Operation</v>
          </cell>
          <cell r="L277" t="str">
            <v>Section 1</v>
          </cell>
          <cell r="M277">
            <v>0</v>
          </cell>
          <cell r="N277" t="str">
            <v>+84 (0) 123  555 3273</v>
          </cell>
          <cell r="O277" t="str">
            <v>quyet.nv@nsrp.com.vn</v>
          </cell>
          <cell r="P277" t="str">
            <v>Direct Staff</v>
          </cell>
        </row>
        <row r="278">
          <cell r="C278">
            <v>145188156</v>
          </cell>
          <cell r="D278">
            <v>0</v>
          </cell>
          <cell r="E278" t="str">
            <v>Vũ Tường Lâm</v>
          </cell>
          <cell r="F278" t="str">
            <v xml:space="preserve">Vũ Tường </v>
          </cell>
          <cell r="G278" t="str">
            <v>Lâm</v>
          </cell>
          <cell r="H278">
            <v>31633</v>
          </cell>
          <cell r="I278" t="str">
            <v>Male</v>
          </cell>
          <cell r="J278" t="str">
            <v>Lab Engineer</v>
          </cell>
          <cell r="K278" t="str">
            <v>Technical</v>
          </cell>
          <cell r="L278" t="str">
            <v>Laboratory &amp; Quality Assurance</v>
          </cell>
          <cell r="M278">
            <v>0</v>
          </cell>
          <cell r="N278" t="str">
            <v>+84 (0) 986 740 718</v>
          </cell>
          <cell r="O278" t="str">
            <v>lam.vt@nsrp.com.vn</v>
          </cell>
          <cell r="P278" t="str">
            <v>Direct Staff</v>
          </cell>
        </row>
        <row r="279">
          <cell r="C279">
            <v>173001724</v>
          </cell>
          <cell r="D279">
            <v>0</v>
          </cell>
          <cell r="E279" t="str">
            <v>Đỗ Đức Thiện</v>
          </cell>
          <cell r="F279" t="str">
            <v xml:space="preserve">Đỗ Đức </v>
          </cell>
          <cell r="G279" t="str">
            <v>Thiện</v>
          </cell>
          <cell r="H279">
            <v>32647</v>
          </cell>
          <cell r="I279" t="str">
            <v>Male</v>
          </cell>
          <cell r="J279" t="str">
            <v>Field Operator (S6-1)</v>
          </cell>
          <cell r="K279" t="str">
            <v>Operation</v>
          </cell>
          <cell r="L279" t="str">
            <v>Section 6</v>
          </cell>
          <cell r="M279">
            <v>0</v>
          </cell>
          <cell r="N279" t="str">
            <v>+84 (0) 93 239 131</v>
          </cell>
          <cell r="O279" t="str">
            <v>thien.dd@nsrp.com.vn</v>
          </cell>
          <cell r="P279" t="str">
            <v>Direct Staff</v>
          </cell>
        </row>
        <row r="280">
          <cell r="C280">
            <v>0</v>
          </cell>
          <cell r="D280" t="str">
            <v>TK2309439</v>
          </cell>
          <cell r="E280" t="str">
            <v>Kotaro Shinkawa</v>
          </cell>
          <cell r="F280" t="str">
            <v xml:space="preserve">Kotaro </v>
          </cell>
          <cell r="G280" t="str">
            <v>Shinkawa</v>
          </cell>
          <cell r="H280">
            <v>32298</v>
          </cell>
          <cell r="I280" t="str">
            <v>Male</v>
          </cell>
          <cell r="J280" t="str">
            <v>Specialist Panel Operator (S1) (IKC)</v>
          </cell>
          <cell r="K280" t="str">
            <v>Operation</v>
          </cell>
          <cell r="L280" t="str">
            <v>Section 1</v>
          </cell>
          <cell r="M280">
            <v>0</v>
          </cell>
          <cell r="N280">
            <v>0</v>
          </cell>
          <cell r="O280" t="str">
            <v>kotaro.shinkawa@nsrp.com.vn</v>
          </cell>
          <cell r="P280" t="str">
            <v>Secondees</v>
          </cell>
        </row>
        <row r="281">
          <cell r="C281">
            <v>0</v>
          </cell>
          <cell r="D281" t="str">
            <v>TH3555822</v>
          </cell>
          <cell r="E281" t="str">
            <v>Satoshi Fujimoto</v>
          </cell>
          <cell r="F281" t="str">
            <v xml:space="preserve">Satoshi </v>
          </cell>
          <cell r="G281" t="str">
            <v>Fujimoto</v>
          </cell>
          <cell r="H281">
            <v>30932</v>
          </cell>
          <cell r="I281" t="str">
            <v>Male</v>
          </cell>
          <cell r="J281" t="str">
            <v>Specialist Panel Operator (S1) (IKC)</v>
          </cell>
          <cell r="K281" t="str">
            <v>Operation</v>
          </cell>
          <cell r="L281" t="str">
            <v>Section 1</v>
          </cell>
          <cell r="M281">
            <v>0</v>
          </cell>
          <cell r="N281" t="str">
            <v>+84 (0) 904 866 534</v>
          </cell>
          <cell r="O281" t="str">
            <v>satoshi.fujimoto@nsrp.com.vn</v>
          </cell>
          <cell r="P281" t="str">
            <v>Secondees</v>
          </cell>
        </row>
        <row r="282">
          <cell r="C282">
            <v>13365496</v>
          </cell>
          <cell r="D282">
            <v>0</v>
          </cell>
          <cell r="E282" t="str">
            <v>Mông Hoài Vũ</v>
          </cell>
          <cell r="F282" t="str">
            <v xml:space="preserve">Mông Hoài </v>
          </cell>
          <cell r="G282" t="str">
            <v>Vũ</v>
          </cell>
          <cell r="H282">
            <v>31223</v>
          </cell>
          <cell r="I282" t="str">
            <v>Male</v>
          </cell>
          <cell r="J282" t="str">
            <v>SSU Officer</v>
          </cell>
          <cell r="K282" t="str">
            <v>SSU</v>
          </cell>
          <cell r="L282">
            <v>0</v>
          </cell>
          <cell r="M282">
            <v>0</v>
          </cell>
          <cell r="N282" t="str">
            <v>+84 (0) 168 268 8666</v>
          </cell>
          <cell r="O282" t="str">
            <v>vu.mh@nsrp.com.vn</v>
          </cell>
          <cell r="P282" t="str">
            <v>Direct Staff</v>
          </cell>
        </row>
        <row r="283">
          <cell r="C283">
            <v>173388934</v>
          </cell>
          <cell r="D283">
            <v>0</v>
          </cell>
          <cell r="E283" t="str">
            <v>Lưu Thị Thanh</v>
          </cell>
          <cell r="F283" t="str">
            <v xml:space="preserve">Lưu Thị </v>
          </cell>
          <cell r="G283" t="str">
            <v>Thanh</v>
          </cell>
          <cell r="H283">
            <v>33225</v>
          </cell>
          <cell r="I283" t="str">
            <v>Female</v>
          </cell>
          <cell r="J283" t="str">
            <v>Payroll Assistant - Leave</v>
          </cell>
          <cell r="K283" t="str">
            <v>(HO) Human Resource &amp; Training</v>
          </cell>
          <cell r="L283">
            <v>0</v>
          </cell>
          <cell r="M283">
            <v>0</v>
          </cell>
          <cell r="N283" t="str">
            <v>+84 (0) 988 557 291</v>
          </cell>
          <cell r="O283" t="str">
            <v>thanh.lt@nsrp.com.vn</v>
          </cell>
          <cell r="P283" t="str">
            <v>Direct Staff</v>
          </cell>
        </row>
        <row r="284">
          <cell r="C284">
            <v>173332490</v>
          </cell>
          <cell r="D284">
            <v>0</v>
          </cell>
          <cell r="E284" t="str">
            <v>Vũ Hồng Đệ</v>
          </cell>
          <cell r="F284" t="str">
            <v xml:space="preserve">Vũ Hồng </v>
          </cell>
          <cell r="G284" t="str">
            <v>Đệ</v>
          </cell>
          <cell r="H284">
            <v>32914</v>
          </cell>
          <cell r="I284" t="str">
            <v>Male</v>
          </cell>
          <cell r="J284" t="str">
            <v>Field Operator (S2-1)</v>
          </cell>
          <cell r="K284" t="str">
            <v>Operation</v>
          </cell>
          <cell r="L284" t="str">
            <v>Section 2</v>
          </cell>
          <cell r="M284">
            <v>0</v>
          </cell>
          <cell r="N284" t="str">
            <v>+84 (0) 165 32 6789</v>
          </cell>
          <cell r="O284" t="str">
            <v>de.vh@nsrp.com.vn</v>
          </cell>
          <cell r="P284" t="str">
            <v>Direct Staff</v>
          </cell>
        </row>
        <row r="285">
          <cell r="C285">
            <v>273230269</v>
          </cell>
          <cell r="D285">
            <v>0</v>
          </cell>
          <cell r="E285" t="str">
            <v>Trịnh Nam Hưng</v>
          </cell>
          <cell r="F285" t="str">
            <v xml:space="preserve">Trịnh Nam </v>
          </cell>
          <cell r="G285" t="str">
            <v>Hưng</v>
          </cell>
          <cell r="H285">
            <v>31522</v>
          </cell>
          <cell r="I285" t="str">
            <v>Male</v>
          </cell>
          <cell r="J285" t="str">
            <v>Process Engineer</v>
          </cell>
          <cell r="K285" t="str">
            <v>Technical</v>
          </cell>
          <cell r="L285" t="str">
            <v>Engineering</v>
          </cell>
          <cell r="M285">
            <v>0</v>
          </cell>
          <cell r="N285" t="str">
            <v>+84 (0) 909 604 864</v>
          </cell>
          <cell r="O285" t="str">
            <v>hung.tn@nsrp.com.vn</v>
          </cell>
          <cell r="P285" t="str">
            <v>Direct Staff</v>
          </cell>
        </row>
        <row r="286">
          <cell r="C286">
            <v>186885638</v>
          </cell>
          <cell r="D286">
            <v>0</v>
          </cell>
          <cell r="E286" t="str">
            <v>Hồ Thức Lợi</v>
          </cell>
          <cell r="F286" t="str">
            <v xml:space="preserve">Hồ Thức </v>
          </cell>
          <cell r="G286" t="str">
            <v>Lợi</v>
          </cell>
          <cell r="H286">
            <v>33224</v>
          </cell>
          <cell r="I286" t="str">
            <v>Male</v>
          </cell>
          <cell r="J286" t="str">
            <v>Electrical Engineer, Jr.</v>
          </cell>
          <cell r="K286" t="str">
            <v>Maintenance (Division)</v>
          </cell>
          <cell r="L286" t="str">
            <v>Reliability Engineering</v>
          </cell>
          <cell r="M286">
            <v>0</v>
          </cell>
          <cell r="N286" t="str">
            <v>01689949860</v>
          </cell>
          <cell r="O286" t="str">
            <v>loi.ht@nsrp.com.vn</v>
          </cell>
          <cell r="P286" t="str">
            <v>Direct Staff</v>
          </cell>
        </row>
        <row r="287">
          <cell r="C287">
            <v>183655921</v>
          </cell>
          <cell r="D287">
            <v>0</v>
          </cell>
          <cell r="E287" t="str">
            <v>Nguyễn Xuân Tăng</v>
          </cell>
          <cell r="F287" t="str">
            <v xml:space="preserve">Nguyễn Xuân </v>
          </cell>
          <cell r="G287" t="str">
            <v>Tăng</v>
          </cell>
          <cell r="H287">
            <v>32914</v>
          </cell>
          <cell r="I287" t="str">
            <v>Male</v>
          </cell>
          <cell r="J287" t="str">
            <v>Lead Field Operator, Jr. (S1-1)</v>
          </cell>
          <cell r="K287" t="str">
            <v>Operation</v>
          </cell>
          <cell r="L287" t="str">
            <v>Section 1</v>
          </cell>
          <cell r="M287">
            <v>0</v>
          </cell>
          <cell r="N287" t="str">
            <v xml:space="preserve">+84 (0) 974 501 844  </v>
          </cell>
          <cell r="O287" t="str">
            <v>tang.nx@nsrp.com.vn</v>
          </cell>
          <cell r="P287" t="str">
            <v>Direct Staff</v>
          </cell>
        </row>
        <row r="288">
          <cell r="C288">
            <v>70922190</v>
          </cell>
          <cell r="D288">
            <v>0</v>
          </cell>
          <cell r="E288" t="str">
            <v>Đỗ Đức Vinh</v>
          </cell>
          <cell r="F288" t="str">
            <v xml:space="preserve">Đỗ Đức </v>
          </cell>
          <cell r="G288" t="str">
            <v>Vinh</v>
          </cell>
          <cell r="H288">
            <v>33506</v>
          </cell>
          <cell r="I288" t="str">
            <v>Male</v>
          </cell>
          <cell r="J288" t="str">
            <v>Field Operator (S6-1)</v>
          </cell>
          <cell r="K288" t="str">
            <v>Operation</v>
          </cell>
          <cell r="L288" t="str">
            <v>Section 6</v>
          </cell>
          <cell r="M288">
            <v>0</v>
          </cell>
          <cell r="N288" t="str">
            <v>+84 (0) 932  985 405</v>
          </cell>
          <cell r="O288" t="str">
            <v>vinh.dd@nsrp.com.vn</v>
          </cell>
          <cell r="P288" t="str">
            <v>Direct Staff</v>
          </cell>
        </row>
        <row r="289">
          <cell r="C289">
            <v>191575770</v>
          </cell>
          <cell r="D289">
            <v>0</v>
          </cell>
          <cell r="E289" t="str">
            <v>Trần Bá Toàn</v>
          </cell>
          <cell r="F289" t="str">
            <v xml:space="preserve">Trần Bá </v>
          </cell>
          <cell r="G289" t="str">
            <v>Toàn</v>
          </cell>
          <cell r="H289">
            <v>31696</v>
          </cell>
          <cell r="I289" t="str">
            <v>Male</v>
          </cell>
          <cell r="J289" t="str">
            <v>Process Engineer</v>
          </cell>
          <cell r="K289" t="str">
            <v>Technical</v>
          </cell>
          <cell r="L289" t="str">
            <v>Engineering</v>
          </cell>
          <cell r="M289">
            <v>0</v>
          </cell>
          <cell r="N289" t="str">
            <v>+84 (0) 986 657 032</v>
          </cell>
          <cell r="O289" t="str">
            <v>toan.tb@nsrp.com.vn</v>
          </cell>
          <cell r="P289" t="str">
            <v>Direct Staff</v>
          </cell>
        </row>
        <row r="290">
          <cell r="C290">
            <v>205207361</v>
          </cell>
          <cell r="D290">
            <v>0</v>
          </cell>
          <cell r="E290" t="str">
            <v>Trần Quốc Bảo</v>
          </cell>
          <cell r="F290" t="str">
            <v xml:space="preserve">Trần Quốc </v>
          </cell>
          <cell r="G290" t="str">
            <v>Bảo</v>
          </cell>
          <cell r="H290">
            <v>31195</v>
          </cell>
          <cell r="I290" t="str">
            <v>Male</v>
          </cell>
          <cell r="J290" t="str">
            <v>Shift Supervisor (S1-2)</v>
          </cell>
          <cell r="K290" t="str">
            <v>Operation</v>
          </cell>
          <cell r="L290" t="str">
            <v>Section 1</v>
          </cell>
          <cell r="M290">
            <v>0</v>
          </cell>
          <cell r="N290" t="str">
            <v>+84 (0) 908 519 395</v>
          </cell>
          <cell r="O290" t="str">
            <v>bao.tq@nsrp.com.vn</v>
          </cell>
          <cell r="P290" t="str">
            <v>Direct Staff</v>
          </cell>
        </row>
        <row r="291">
          <cell r="C291">
            <v>183241504</v>
          </cell>
          <cell r="D291">
            <v>0</v>
          </cell>
          <cell r="E291" t="str">
            <v>Trần Ngọc Hà</v>
          </cell>
          <cell r="F291" t="str">
            <v xml:space="preserve">Trần Ngọc </v>
          </cell>
          <cell r="G291" t="str">
            <v>Hà</v>
          </cell>
          <cell r="H291">
            <v>29905</v>
          </cell>
          <cell r="I291" t="str">
            <v>Male</v>
          </cell>
          <cell r="J291" t="str">
            <v>Warehouse Leader</v>
          </cell>
          <cell r="K291" t="str">
            <v>Maintenance (Division)</v>
          </cell>
          <cell r="L291" t="str">
            <v>Maintenance (Section)</v>
          </cell>
          <cell r="M291">
            <v>0</v>
          </cell>
          <cell r="N291" t="str">
            <v>+84 (0) 907 685 777</v>
          </cell>
          <cell r="O291" t="str">
            <v>ha.tn@nsrp.com.vn</v>
          </cell>
          <cell r="P291" t="str">
            <v>Local Experts</v>
          </cell>
        </row>
        <row r="292">
          <cell r="C292">
            <v>0</v>
          </cell>
          <cell r="D292" t="str">
            <v>053203360</v>
          </cell>
          <cell r="E292" t="str">
            <v>Eremia Aurel Lucian</v>
          </cell>
          <cell r="F292" t="str">
            <v xml:space="preserve">Eremia Aurel </v>
          </cell>
          <cell r="G292" t="str">
            <v>Lucian</v>
          </cell>
          <cell r="H292">
            <v>22559</v>
          </cell>
          <cell r="I292" t="str">
            <v>Male</v>
          </cell>
          <cell r="J292" t="str">
            <v>Specialist Field Operator (S1)</v>
          </cell>
          <cell r="K292" t="str">
            <v>Operation</v>
          </cell>
          <cell r="L292" t="str">
            <v>Section 1</v>
          </cell>
          <cell r="M292">
            <v>0</v>
          </cell>
          <cell r="N292">
            <v>0</v>
          </cell>
          <cell r="O292" t="str">
            <v>aurel.eremia@nsrp.com.vn</v>
          </cell>
          <cell r="P292" t="str">
            <v>Foreign Experts</v>
          </cell>
        </row>
        <row r="293">
          <cell r="C293">
            <v>0</v>
          </cell>
          <cell r="D293" t="str">
            <v>H8299179</v>
          </cell>
          <cell r="E293" t="str">
            <v>Krishna Sharma</v>
          </cell>
          <cell r="F293" t="str">
            <v xml:space="preserve">Krishna </v>
          </cell>
          <cell r="G293" t="str">
            <v>Sharma</v>
          </cell>
          <cell r="H293">
            <v>21520</v>
          </cell>
          <cell r="I293" t="str">
            <v>Male</v>
          </cell>
          <cell r="J293" t="str">
            <v>Specialist Operation Advisor (S5)</v>
          </cell>
          <cell r="K293" t="str">
            <v>Operation</v>
          </cell>
          <cell r="L293" t="str">
            <v>Section 5</v>
          </cell>
          <cell r="M293">
            <v>0</v>
          </cell>
          <cell r="N293" t="str">
            <v>+84 (0) 904 878 219</v>
          </cell>
          <cell r="O293" t="str">
            <v>krishna.n.sharma@nsrp.com.vn</v>
          </cell>
          <cell r="P293" t="str">
            <v>Foreign Experts</v>
          </cell>
        </row>
        <row r="294">
          <cell r="C294">
            <v>0</v>
          </cell>
          <cell r="D294" t="str">
            <v>J0476764</v>
          </cell>
          <cell r="E294" t="str">
            <v>Gobinath Karmegam</v>
          </cell>
          <cell r="F294" t="str">
            <v xml:space="preserve">Gobinath </v>
          </cell>
          <cell r="G294" t="str">
            <v>Karmegam</v>
          </cell>
          <cell r="H294">
            <v>29349</v>
          </cell>
          <cell r="I294" t="str">
            <v>Male</v>
          </cell>
          <cell r="J294" t="str">
            <v>Specialist Panel Operator (S5)</v>
          </cell>
          <cell r="K294" t="str">
            <v>Operation</v>
          </cell>
          <cell r="L294" t="str">
            <v>Section 5</v>
          </cell>
          <cell r="M294">
            <v>0</v>
          </cell>
          <cell r="N294">
            <v>0</v>
          </cell>
          <cell r="O294" t="str">
            <v>gobinath.karmegam@nsrp.com.vn</v>
          </cell>
          <cell r="P294" t="str">
            <v>Foreign Experts</v>
          </cell>
        </row>
        <row r="295">
          <cell r="C295">
            <v>0</v>
          </cell>
          <cell r="D295" t="str">
            <v>TR2741116</v>
          </cell>
          <cell r="E295" t="str">
            <v>Takayoshi Shimbo</v>
          </cell>
          <cell r="F295" t="str">
            <v xml:space="preserve">Takayoshi </v>
          </cell>
          <cell r="G295" t="str">
            <v>Shimbo</v>
          </cell>
          <cell r="H295">
            <v>32480</v>
          </cell>
          <cell r="I295" t="str">
            <v>Male</v>
          </cell>
          <cell r="J295" t="str">
            <v>Specialist Panel Operator (S3) (IKC)</v>
          </cell>
          <cell r="K295" t="str">
            <v>Operation</v>
          </cell>
          <cell r="L295" t="str">
            <v>Section 3</v>
          </cell>
          <cell r="M295">
            <v>0</v>
          </cell>
          <cell r="N295">
            <v>0</v>
          </cell>
          <cell r="O295" t="str">
            <v>takayoshi.shimbo@nsrp.com.vn</v>
          </cell>
          <cell r="P295" t="str">
            <v>Secondees</v>
          </cell>
        </row>
        <row r="296">
          <cell r="C296">
            <v>0</v>
          </cell>
          <cell r="D296" t="str">
            <v>TR2446313</v>
          </cell>
          <cell r="E296" t="str">
            <v>Kazuya Oko</v>
          </cell>
          <cell r="F296" t="str">
            <v xml:space="preserve">Kazuya </v>
          </cell>
          <cell r="G296" t="str">
            <v>Oko</v>
          </cell>
          <cell r="H296">
            <v>31407</v>
          </cell>
          <cell r="I296" t="str">
            <v>Male</v>
          </cell>
          <cell r="J296" t="str">
            <v>Specialist Field Operator (S2) (IKC)</v>
          </cell>
          <cell r="K296" t="str">
            <v>Operation</v>
          </cell>
          <cell r="L296" t="str">
            <v>Section 2</v>
          </cell>
          <cell r="M296">
            <v>0</v>
          </cell>
          <cell r="N296" t="str">
            <v>+84 (0) 904 891 823</v>
          </cell>
          <cell r="O296" t="str">
            <v>kazuya.oko@nsrp.com.vn</v>
          </cell>
          <cell r="P296" t="str">
            <v>Secondees</v>
          </cell>
        </row>
        <row r="297">
          <cell r="C297">
            <v>0</v>
          </cell>
          <cell r="D297" t="str">
            <v>TK9049581</v>
          </cell>
          <cell r="E297" t="str">
            <v>Hiroki Morihisa</v>
          </cell>
          <cell r="F297" t="str">
            <v xml:space="preserve">Hiroki </v>
          </cell>
          <cell r="G297" t="str">
            <v>Morihisa</v>
          </cell>
          <cell r="H297">
            <v>24874</v>
          </cell>
          <cell r="I297" t="str">
            <v>Male</v>
          </cell>
          <cell r="J297" t="str">
            <v>Lab &amp; QA Advisor (IKC)</v>
          </cell>
          <cell r="K297" t="str">
            <v>Technical</v>
          </cell>
          <cell r="L297" t="str">
            <v>Laboratory &amp; Quality Assurance</v>
          </cell>
          <cell r="M297">
            <v>0</v>
          </cell>
          <cell r="N297" t="str">
            <v>+84 (0) 919 830 206</v>
          </cell>
          <cell r="O297" t="str">
            <v>hiroki.morihisa@nsrp.com.vn</v>
          </cell>
          <cell r="P297" t="str">
            <v>Secondees</v>
          </cell>
        </row>
        <row r="298">
          <cell r="C298">
            <v>0</v>
          </cell>
          <cell r="D298" t="str">
            <v>A35508226</v>
          </cell>
          <cell r="E298" t="str">
            <v>Addrie Mohd Izam Bin Arthur Fernandez</v>
          </cell>
          <cell r="F298" t="str">
            <v xml:space="preserve">Addrie Mohd Izam Bin Arthur </v>
          </cell>
          <cell r="G298" t="str">
            <v>Fernandez</v>
          </cell>
          <cell r="H298">
            <v>29349</v>
          </cell>
          <cell r="I298" t="str">
            <v>Male</v>
          </cell>
          <cell r="J298" t="str">
            <v>Specialist Panel Operator (S6)</v>
          </cell>
          <cell r="K298" t="str">
            <v>Operation</v>
          </cell>
          <cell r="L298" t="str">
            <v>Section 6</v>
          </cell>
          <cell r="M298">
            <v>0</v>
          </cell>
          <cell r="N298">
            <v>0</v>
          </cell>
          <cell r="O298" t="str">
            <v>addrie.arthurfernandez@nsrp.com.vn</v>
          </cell>
          <cell r="P298" t="str">
            <v>Foreign Experts</v>
          </cell>
        </row>
        <row r="299">
          <cell r="C299">
            <v>183827719</v>
          </cell>
          <cell r="D299">
            <v>0</v>
          </cell>
          <cell r="E299" t="str">
            <v>Cao Thanh Hùng</v>
          </cell>
          <cell r="F299" t="str">
            <v xml:space="preserve">Cao Thanh </v>
          </cell>
          <cell r="G299" t="str">
            <v>Hùng</v>
          </cell>
          <cell r="H299">
            <v>33406</v>
          </cell>
          <cell r="I299" t="str">
            <v>Male</v>
          </cell>
          <cell r="J299" t="str">
            <v>Field Operator (S6-2)</v>
          </cell>
          <cell r="K299" t="str">
            <v>Operation</v>
          </cell>
          <cell r="L299" t="str">
            <v>Section 6</v>
          </cell>
          <cell r="M299">
            <v>0</v>
          </cell>
          <cell r="N299" t="str">
            <v>+84 (0) 905  426 481</v>
          </cell>
          <cell r="O299" t="str">
            <v>hung.ct@nsrp.com.vn</v>
          </cell>
          <cell r="P299" t="str">
            <v>Direct Staff</v>
          </cell>
        </row>
        <row r="300">
          <cell r="C300">
            <v>0</v>
          </cell>
          <cell r="D300" t="str">
            <v>003999677</v>
          </cell>
          <cell r="E300" t="str">
            <v>Waleed Al-Qanbandi</v>
          </cell>
          <cell r="F300" t="str">
            <v xml:space="preserve">Waleed </v>
          </cell>
          <cell r="G300" t="str">
            <v>Al-Qanbandi</v>
          </cell>
          <cell r="H300">
            <v>1</v>
          </cell>
          <cell r="I300" t="str">
            <v>Male</v>
          </cell>
          <cell r="J300" t="str">
            <v>Engineer, Mechanical, Sr. (KPI)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 t="str">
            <v>waleed.alqanbandi@nsrp.com.vn</v>
          </cell>
          <cell r="P300" t="str">
            <v>Secondees</v>
          </cell>
        </row>
        <row r="301">
          <cell r="C301">
            <v>168199811</v>
          </cell>
          <cell r="D301">
            <v>0</v>
          </cell>
          <cell r="E301" t="str">
            <v>Trần Văn Trường</v>
          </cell>
          <cell r="F301" t="str">
            <v xml:space="preserve">Trần Văn </v>
          </cell>
          <cell r="G301" t="str">
            <v>Trường</v>
          </cell>
          <cell r="H301">
            <v>31636</v>
          </cell>
          <cell r="I301" t="str">
            <v>Male</v>
          </cell>
          <cell r="J301" t="str">
            <v>Instrument Engineer, Jr.</v>
          </cell>
          <cell r="K301" t="str">
            <v>Maintenance (Division)</v>
          </cell>
          <cell r="L301" t="str">
            <v>Reliability Engineering</v>
          </cell>
          <cell r="M301">
            <v>0</v>
          </cell>
          <cell r="N301" t="str">
            <v>0916084167</v>
          </cell>
          <cell r="O301" t="str">
            <v>truong.tv@nsrp.com.vn</v>
          </cell>
          <cell r="P301" t="str">
            <v>Direct Staff</v>
          </cell>
        </row>
        <row r="302">
          <cell r="C302">
            <v>173155886</v>
          </cell>
          <cell r="D302">
            <v>0</v>
          </cell>
          <cell r="E302" t="str">
            <v>Trương Bá Tuấn</v>
          </cell>
          <cell r="F302" t="str">
            <v xml:space="preserve">Trương Bá </v>
          </cell>
          <cell r="G302" t="str">
            <v>Tuấn</v>
          </cell>
          <cell r="H302">
            <v>33158</v>
          </cell>
          <cell r="I302" t="str">
            <v>Male</v>
          </cell>
          <cell r="J302" t="str">
            <v>Field Operator (S6-2)</v>
          </cell>
          <cell r="K302" t="str">
            <v>Operation</v>
          </cell>
          <cell r="L302" t="str">
            <v>Section 6</v>
          </cell>
          <cell r="M302">
            <v>0</v>
          </cell>
          <cell r="N302" t="str">
            <v>+84 (0) 986  031 468</v>
          </cell>
          <cell r="O302" t="str">
            <v>tuan.tb@nsrp.com.vn</v>
          </cell>
          <cell r="P302" t="str">
            <v>Direct Staff</v>
          </cell>
        </row>
        <row r="303">
          <cell r="C303">
            <v>172343851</v>
          </cell>
          <cell r="D303">
            <v>0</v>
          </cell>
          <cell r="E303" t="str">
            <v>Lê Thị Duyên</v>
          </cell>
          <cell r="F303" t="str">
            <v xml:space="preserve">Lê Thị </v>
          </cell>
          <cell r="G303" t="str">
            <v>Duyên</v>
          </cell>
          <cell r="H303">
            <v>31923</v>
          </cell>
          <cell r="I303" t="str">
            <v>Female</v>
          </cell>
          <cell r="J303" t="str">
            <v>Lab Shift Technician</v>
          </cell>
          <cell r="K303" t="str">
            <v>Technical</v>
          </cell>
          <cell r="L303" t="str">
            <v>Laboratory &amp; Quality Assurance</v>
          </cell>
          <cell r="M303">
            <v>0</v>
          </cell>
          <cell r="N303" t="str">
            <v>+84 (0) 976 319 486</v>
          </cell>
          <cell r="O303" t="str">
            <v>duyen.lt@nsrp.com.vn</v>
          </cell>
          <cell r="P303" t="str">
            <v>Direct Staff</v>
          </cell>
        </row>
        <row r="304">
          <cell r="C304">
            <v>240722782</v>
          </cell>
          <cell r="D304">
            <v>0</v>
          </cell>
          <cell r="E304" t="str">
            <v>Nguyễn Vũ Thu Sang</v>
          </cell>
          <cell r="F304" t="str">
            <v xml:space="preserve">Nguyễn Vũ Thu </v>
          </cell>
          <cell r="G304" t="str">
            <v>Sang</v>
          </cell>
          <cell r="H304">
            <v>30975</v>
          </cell>
          <cell r="I304" t="str">
            <v>Female</v>
          </cell>
          <cell r="J304" t="str">
            <v>Shift Analysis Engineer</v>
          </cell>
          <cell r="K304" t="str">
            <v>Technical</v>
          </cell>
          <cell r="L304" t="str">
            <v>Laboratory &amp; Quality Assurance</v>
          </cell>
          <cell r="M304">
            <v>0</v>
          </cell>
          <cell r="N304" t="str">
            <v>+84 (0) 916 705 752</v>
          </cell>
          <cell r="O304" t="str">
            <v>sang.nvt@nsrp.com.vn</v>
          </cell>
          <cell r="P304" t="str">
            <v>Direct Staff</v>
          </cell>
        </row>
        <row r="305">
          <cell r="C305">
            <v>12259926</v>
          </cell>
          <cell r="D305">
            <v>0</v>
          </cell>
          <cell r="E305" t="str">
            <v>Hoàng Tuấn Anh</v>
          </cell>
          <cell r="F305" t="str">
            <v xml:space="preserve">Hoàng Tuấn </v>
          </cell>
          <cell r="G305" t="str">
            <v>Anh</v>
          </cell>
          <cell r="H305">
            <v>28310</v>
          </cell>
          <cell r="I305" t="str">
            <v>Male</v>
          </cell>
          <cell r="J305" t="str">
            <v>Planning Control Officer</v>
          </cell>
          <cell r="K305" t="str">
            <v>Planning &amp; Control</v>
          </cell>
          <cell r="L305">
            <v>0</v>
          </cell>
          <cell r="M305">
            <v>0</v>
          </cell>
          <cell r="N305" t="str">
            <v>+84 (0) 934 278 969</v>
          </cell>
          <cell r="O305" t="str">
            <v>anh.ht@nsrp.com.vn</v>
          </cell>
          <cell r="P305" t="str">
            <v>Direct Staff</v>
          </cell>
        </row>
        <row r="306">
          <cell r="C306">
            <v>142110637</v>
          </cell>
          <cell r="D306">
            <v>0</v>
          </cell>
          <cell r="E306" t="str">
            <v>Bùi Huy Hoàng</v>
          </cell>
          <cell r="F306" t="str">
            <v xml:space="preserve">Bùi Huy </v>
          </cell>
          <cell r="G306" t="str">
            <v>Hoàng</v>
          </cell>
          <cell r="H306">
            <v>30471</v>
          </cell>
          <cell r="I306" t="str">
            <v>Male</v>
          </cell>
          <cell r="J306" t="str">
            <v>Shift Supervisor (S3-2)</v>
          </cell>
          <cell r="K306" t="str">
            <v>Operation</v>
          </cell>
          <cell r="L306" t="str">
            <v>Section 3</v>
          </cell>
          <cell r="M306">
            <v>0</v>
          </cell>
          <cell r="N306" t="str">
            <v>+84 (0) 904 291 248</v>
          </cell>
          <cell r="O306" t="str">
            <v>hoang.bh@nsrp.com.vn</v>
          </cell>
          <cell r="P306" t="str">
            <v>Direct Staff</v>
          </cell>
        </row>
        <row r="307">
          <cell r="C307">
            <v>211798841</v>
          </cell>
          <cell r="D307">
            <v>0</v>
          </cell>
          <cell r="E307" t="str">
            <v>Huỳnh Văn Trung</v>
          </cell>
          <cell r="F307" t="str">
            <v xml:space="preserve">Huỳnh Văn </v>
          </cell>
          <cell r="G307" t="str">
            <v>Trung</v>
          </cell>
          <cell r="H307">
            <v>30569</v>
          </cell>
          <cell r="I307" t="str">
            <v>Male</v>
          </cell>
          <cell r="J307" t="str">
            <v>Specialist Panel Operator (S4) (PVN)</v>
          </cell>
          <cell r="K307" t="str">
            <v>Operation</v>
          </cell>
          <cell r="L307" t="str">
            <v>Section 4</v>
          </cell>
          <cell r="M307">
            <v>0</v>
          </cell>
          <cell r="N307" t="str">
            <v>(+84)-0919195358</v>
          </cell>
          <cell r="O307" t="str">
            <v>trung.hv@nsrp.com.vn</v>
          </cell>
          <cell r="P307" t="str">
            <v>Secondees</v>
          </cell>
        </row>
        <row r="308">
          <cell r="C308">
            <v>173357305</v>
          </cell>
          <cell r="D308">
            <v>0</v>
          </cell>
          <cell r="E308" t="str">
            <v>Trần Phương Loan</v>
          </cell>
          <cell r="F308" t="str">
            <v xml:space="preserve">Trần Phương </v>
          </cell>
          <cell r="G308" t="str">
            <v>Loan</v>
          </cell>
          <cell r="H308">
            <v>33491</v>
          </cell>
          <cell r="I308" t="str">
            <v>Female</v>
          </cell>
          <cell r="J308" t="str">
            <v>Accountant Assistant (REF)</v>
          </cell>
          <cell r="K308" t="str">
            <v>Accounting &amp; Administration</v>
          </cell>
          <cell r="L308" t="str">
            <v>Finance &amp; Accounting</v>
          </cell>
          <cell r="M308">
            <v>0</v>
          </cell>
          <cell r="N308" t="str">
            <v>0941091991</v>
          </cell>
          <cell r="O308" t="str">
            <v>loan.tp@nsrp.com.vn</v>
          </cell>
          <cell r="P308" t="str">
            <v>Direct Staff</v>
          </cell>
        </row>
        <row r="309">
          <cell r="C309">
            <v>80450868</v>
          </cell>
          <cell r="D309">
            <v>0</v>
          </cell>
          <cell r="E309" t="str">
            <v>Phạm Thu Thủy</v>
          </cell>
          <cell r="F309" t="str">
            <v xml:space="preserve">Phạm Thu </v>
          </cell>
          <cell r="G309" t="str">
            <v>Thủy</v>
          </cell>
          <cell r="H309">
            <v>30616</v>
          </cell>
          <cell r="I309" t="str">
            <v>Female</v>
          </cell>
          <cell r="J309" t="str">
            <v>Process Engineer</v>
          </cell>
          <cell r="K309" t="str">
            <v>Technical</v>
          </cell>
          <cell r="L309" t="str">
            <v>Engineering</v>
          </cell>
          <cell r="M309">
            <v>0</v>
          </cell>
          <cell r="N309" t="str">
            <v>+84 (0) 916 414 687</v>
          </cell>
          <cell r="O309" t="str">
            <v>thuy.pt@nsrp.com.vn</v>
          </cell>
          <cell r="P309" t="str">
            <v>Direct Staff</v>
          </cell>
        </row>
        <row r="310">
          <cell r="C310">
            <v>186836128</v>
          </cell>
          <cell r="D310">
            <v>0</v>
          </cell>
          <cell r="E310" t="str">
            <v>Hồ Sỹ Chính</v>
          </cell>
          <cell r="F310" t="str">
            <v xml:space="preserve">Hồ Sỹ </v>
          </cell>
          <cell r="G310" t="str">
            <v>Chính</v>
          </cell>
          <cell r="H310">
            <v>32845</v>
          </cell>
          <cell r="I310" t="str">
            <v>Male</v>
          </cell>
          <cell r="J310" t="str">
            <v>DCS Operator, Jr. (S6-1)</v>
          </cell>
          <cell r="K310" t="str">
            <v>Operation</v>
          </cell>
          <cell r="L310" t="str">
            <v>Section 6</v>
          </cell>
          <cell r="M310">
            <v>0</v>
          </cell>
          <cell r="N310" t="str">
            <v xml:space="preserve">+84 (0) 944 499 188  </v>
          </cell>
          <cell r="O310" t="str">
            <v>chinh.hs@nsrp.com.vn</v>
          </cell>
          <cell r="P310" t="str">
            <v>Direct Staff</v>
          </cell>
        </row>
        <row r="311">
          <cell r="C311">
            <v>11456547</v>
          </cell>
          <cell r="D311">
            <v>0</v>
          </cell>
          <cell r="E311" t="str">
            <v xml:space="preserve">Nguyễn Thị Hải Yến </v>
          </cell>
          <cell r="F311" t="str">
            <v xml:space="preserve">Nguyễn Thị Hải Yến </v>
          </cell>
          <cell r="G311">
            <v>0</v>
          </cell>
          <cell r="H311">
            <v>25845</v>
          </cell>
          <cell r="I311" t="str">
            <v>Female</v>
          </cell>
          <cell r="J311" t="str">
            <v>Training Officer</v>
          </cell>
          <cell r="K311" t="str">
            <v>(HO) Human Resource &amp; Training</v>
          </cell>
          <cell r="L311">
            <v>0</v>
          </cell>
          <cell r="M311">
            <v>0</v>
          </cell>
          <cell r="N311" t="str">
            <v xml:space="preserve">+84 (0) 982 831 447 </v>
          </cell>
          <cell r="O311" t="str">
            <v>yen.nth1@nsrp.com.vn</v>
          </cell>
          <cell r="P311" t="str">
            <v>Direct Staff</v>
          </cell>
        </row>
        <row r="312">
          <cell r="C312">
            <v>0</v>
          </cell>
          <cell r="D312" t="str">
            <v>TR4942063</v>
          </cell>
          <cell r="E312" t="str">
            <v>Tomoharu Hayano</v>
          </cell>
          <cell r="F312" t="str">
            <v xml:space="preserve">Tomoharu </v>
          </cell>
          <cell r="G312" t="str">
            <v>Hayano</v>
          </cell>
          <cell r="H312">
            <v>30735</v>
          </cell>
          <cell r="I312" t="str">
            <v>Male</v>
          </cell>
          <cell r="J312" t="str">
            <v>Maintenance Plan Advisor (MCI)</v>
          </cell>
          <cell r="K312" t="str">
            <v>Maintenance (Division)</v>
          </cell>
          <cell r="L312" t="str">
            <v>Maintenance (Section)</v>
          </cell>
          <cell r="M312">
            <v>0</v>
          </cell>
          <cell r="N312">
            <v>0</v>
          </cell>
          <cell r="O312" t="str">
            <v>tomoharu.hayano@nsrp.com.vn</v>
          </cell>
          <cell r="P312" t="str">
            <v>Secondees</v>
          </cell>
        </row>
        <row r="313">
          <cell r="C313">
            <v>162272388</v>
          </cell>
          <cell r="D313">
            <v>0</v>
          </cell>
          <cell r="E313" t="str">
            <v>Hoàng Xuân Thích</v>
          </cell>
          <cell r="F313" t="str">
            <v xml:space="preserve">Hoàng Xuân </v>
          </cell>
          <cell r="G313" t="str">
            <v>Thích</v>
          </cell>
          <cell r="H313">
            <v>27704</v>
          </cell>
          <cell r="I313" t="str">
            <v>Male</v>
          </cell>
          <cell r="J313" t="str">
            <v>Accounting Team Leader (REF)</v>
          </cell>
          <cell r="K313" t="str">
            <v>Accounting &amp; Administration</v>
          </cell>
          <cell r="L313" t="str">
            <v>Finance &amp; Accounting</v>
          </cell>
          <cell r="M313">
            <v>0</v>
          </cell>
          <cell r="N313" t="str">
            <v xml:space="preserve">+84 (0) 964 501 886  </v>
          </cell>
          <cell r="O313" t="str">
            <v>thich.hx@nsrp.com.vn</v>
          </cell>
          <cell r="P313" t="str">
            <v>Direct Staff</v>
          </cell>
        </row>
        <row r="314">
          <cell r="C314">
            <v>142425411</v>
          </cell>
          <cell r="D314">
            <v>0</v>
          </cell>
          <cell r="E314" t="str">
            <v>Đỗ Văn Hùng</v>
          </cell>
          <cell r="F314" t="str">
            <v xml:space="preserve">Đỗ Văn </v>
          </cell>
          <cell r="G314" t="str">
            <v>Hùng</v>
          </cell>
          <cell r="H314">
            <v>32014</v>
          </cell>
          <cell r="I314" t="str">
            <v>Male</v>
          </cell>
          <cell r="J314" t="str">
            <v>Shift Analysis Engineer</v>
          </cell>
          <cell r="K314" t="str">
            <v>Technical</v>
          </cell>
          <cell r="L314" t="str">
            <v>Laboratory &amp; Quality Assurance</v>
          </cell>
          <cell r="M314">
            <v>0</v>
          </cell>
          <cell r="N314" t="str">
            <v>+84 (0) 977 896 757</v>
          </cell>
          <cell r="O314" t="str">
            <v>hung.dv1@nsrp.com.vn</v>
          </cell>
          <cell r="P314" t="str">
            <v>Direct Staff</v>
          </cell>
        </row>
        <row r="315">
          <cell r="C315">
            <v>212702561</v>
          </cell>
          <cell r="D315">
            <v>0</v>
          </cell>
          <cell r="E315" t="str">
            <v>Nguyễn Ngọc Khoa</v>
          </cell>
          <cell r="F315" t="str">
            <v xml:space="preserve">Nguyễn Ngọc </v>
          </cell>
          <cell r="G315" t="str">
            <v>Khoa</v>
          </cell>
          <cell r="H315">
            <v>33828</v>
          </cell>
          <cell r="I315" t="str">
            <v>Male</v>
          </cell>
          <cell r="J315" t="str">
            <v>DCS Operator, Jr. (S1-2)</v>
          </cell>
          <cell r="K315" t="str">
            <v>Operation</v>
          </cell>
          <cell r="L315" t="str">
            <v>Section 1</v>
          </cell>
          <cell r="M315">
            <v>0</v>
          </cell>
          <cell r="N315" t="str">
            <v xml:space="preserve">+84 (0) 166 990 7307  </v>
          </cell>
          <cell r="O315" t="str">
            <v>khoa.nn@nsrp.com.vn</v>
          </cell>
          <cell r="P315" t="str">
            <v>Direct Staff</v>
          </cell>
        </row>
        <row r="316">
          <cell r="C316">
            <v>173158448</v>
          </cell>
          <cell r="D316">
            <v>0</v>
          </cell>
          <cell r="E316" t="str">
            <v>Lê Văn Quyết</v>
          </cell>
          <cell r="F316" t="str">
            <v xml:space="preserve">Lê Văn </v>
          </cell>
          <cell r="G316" t="str">
            <v>Quyết</v>
          </cell>
          <cell r="H316">
            <v>32893</v>
          </cell>
          <cell r="I316" t="str">
            <v>Male</v>
          </cell>
          <cell r="J316" t="str">
            <v>Field Operator (S4)</v>
          </cell>
          <cell r="K316" t="str">
            <v>Operation</v>
          </cell>
          <cell r="L316" t="str">
            <v>Section 4</v>
          </cell>
          <cell r="M316">
            <v>0</v>
          </cell>
          <cell r="N316" t="str">
            <v>+84 (0) 933 278 938</v>
          </cell>
          <cell r="O316" t="str">
            <v>quyet.lv@nsrp.com.vn</v>
          </cell>
          <cell r="P316" t="str">
            <v>Direct Staff</v>
          </cell>
        </row>
        <row r="317">
          <cell r="C317">
            <v>371814996</v>
          </cell>
          <cell r="D317">
            <v>0</v>
          </cell>
          <cell r="E317" t="str">
            <v>Lâm Nguyên Khanh</v>
          </cell>
          <cell r="F317" t="str">
            <v xml:space="preserve">Lâm Nguyên </v>
          </cell>
          <cell r="G317" t="str">
            <v>Khanh</v>
          </cell>
          <cell r="H317">
            <v>33739</v>
          </cell>
          <cell r="I317" t="str">
            <v>Male</v>
          </cell>
          <cell r="J317" t="str">
            <v>Section Staff - Operation Plan (S3)</v>
          </cell>
          <cell r="K317" t="str">
            <v>Operation</v>
          </cell>
          <cell r="L317" t="str">
            <v>Section 3</v>
          </cell>
          <cell r="M317">
            <v>0</v>
          </cell>
          <cell r="N317" t="str">
            <v>+84 (0) 989 620 244</v>
          </cell>
          <cell r="O317" t="str">
            <v>khanh.ln@nsrp.com.vn</v>
          </cell>
          <cell r="P317" t="str">
            <v>Direct Staff</v>
          </cell>
        </row>
        <row r="318">
          <cell r="C318">
            <v>186774711</v>
          </cell>
          <cell r="D318">
            <v>0</v>
          </cell>
          <cell r="E318" t="str">
            <v>Trần Đức Sơn</v>
          </cell>
          <cell r="F318" t="str">
            <v xml:space="preserve">Trần Đức </v>
          </cell>
          <cell r="G318" t="str">
            <v>Sơn</v>
          </cell>
          <cell r="H318">
            <v>33576</v>
          </cell>
          <cell r="I318" t="str">
            <v>Male</v>
          </cell>
          <cell r="J318" t="str">
            <v>Field Operator (S3-1)</v>
          </cell>
          <cell r="K318" t="str">
            <v>Operation</v>
          </cell>
          <cell r="L318" t="str">
            <v>Section 3</v>
          </cell>
          <cell r="M318">
            <v>0</v>
          </cell>
          <cell r="N318" t="str">
            <v>+84 (0) 168 937 2234</v>
          </cell>
          <cell r="O318" t="str">
            <v>son.td@nsrp.com.vn</v>
          </cell>
          <cell r="P318" t="str">
            <v>Direct Staff</v>
          </cell>
        </row>
        <row r="319">
          <cell r="C319">
            <v>132044352</v>
          </cell>
          <cell r="D319">
            <v>0</v>
          </cell>
          <cell r="E319" t="str">
            <v>Phạm Thế Hùng</v>
          </cell>
          <cell r="F319" t="str">
            <v xml:space="preserve">Phạm Thế </v>
          </cell>
          <cell r="G319" t="str">
            <v>Hùng</v>
          </cell>
          <cell r="H319">
            <v>33512</v>
          </cell>
          <cell r="I319" t="str">
            <v>Male</v>
          </cell>
          <cell r="J319" t="str">
            <v>Field Operator (S1-1)</v>
          </cell>
          <cell r="K319" t="str">
            <v>Operation</v>
          </cell>
          <cell r="L319" t="str">
            <v>Section 1</v>
          </cell>
          <cell r="M319">
            <v>0</v>
          </cell>
          <cell r="N319" t="str">
            <v>+84 (0) 983 117 916</v>
          </cell>
          <cell r="O319" t="str">
            <v>hung.pt@nsrp.com.vn</v>
          </cell>
          <cell r="P319" t="str">
            <v>Direct Staff</v>
          </cell>
        </row>
        <row r="320">
          <cell r="C320">
            <v>100784023</v>
          </cell>
          <cell r="D320">
            <v>0</v>
          </cell>
          <cell r="E320" t="str">
            <v>Lê Quý Hải</v>
          </cell>
          <cell r="F320" t="str">
            <v xml:space="preserve">Lê Quý </v>
          </cell>
          <cell r="G320" t="str">
            <v>Hải</v>
          </cell>
          <cell r="H320">
            <v>31663</v>
          </cell>
          <cell r="I320" t="str">
            <v>Male</v>
          </cell>
          <cell r="J320" t="str">
            <v>Administration Staff (REF)</v>
          </cell>
          <cell r="K320" t="str">
            <v>Accounting &amp; Administration</v>
          </cell>
          <cell r="L320" t="str">
            <v>General Affairs</v>
          </cell>
          <cell r="M320">
            <v>0</v>
          </cell>
          <cell r="N320" t="str">
            <v>+84 (0) 904 737 030</v>
          </cell>
          <cell r="O320" t="str">
            <v>hai.lq@nsrp.com.vn</v>
          </cell>
          <cell r="P320" t="str">
            <v>Direct Staff</v>
          </cell>
        </row>
        <row r="321">
          <cell r="C321">
            <v>172406622</v>
          </cell>
          <cell r="D321">
            <v>0</v>
          </cell>
          <cell r="E321" t="str">
            <v>Trần Văn Quê</v>
          </cell>
          <cell r="F321" t="str">
            <v xml:space="preserve">Trần Văn </v>
          </cell>
          <cell r="G321" t="str">
            <v>Quê</v>
          </cell>
          <cell r="H321">
            <v>30142</v>
          </cell>
          <cell r="I321" t="str">
            <v>Male</v>
          </cell>
          <cell r="J321" t="str">
            <v>Day Staff (S6-1)</v>
          </cell>
          <cell r="K321" t="str">
            <v>Operation</v>
          </cell>
          <cell r="L321" t="str">
            <v>Section 6</v>
          </cell>
          <cell r="M321">
            <v>0</v>
          </cell>
          <cell r="N321" t="str">
            <v>+84 (0) 167 225 7656</v>
          </cell>
          <cell r="O321" t="str">
            <v>que.tv@nsrp.com.vn</v>
          </cell>
          <cell r="P321" t="str">
            <v>Direct Staff</v>
          </cell>
        </row>
        <row r="322">
          <cell r="C322">
            <v>162251008</v>
          </cell>
          <cell r="D322">
            <v>0</v>
          </cell>
          <cell r="E322" t="str">
            <v>Vũ Ngọc Lâm</v>
          </cell>
          <cell r="F322" t="str">
            <v xml:space="preserve">Vũ Ngọc </v>
          </cell>
          <cell r="G322" t="str">
            <v>Lâm</v>
          </cell>
          <cell r="H322">
            <v>29216</v>
          </cell>
          <cell r="I322" t="str">
            <v>Male</v>
          </cell>
          <cell r="J322" t="str">
            <v>Engineer, Project Control, Sr. (PVN)</v>
          </cell>
          <cell r="K322">
            <v>0</v>
          </cell>
          <cell r="L322">
            <v>0</v>
          </cell>
          <cell r="M322">
            <v>0</v>
          </cell>
          <cell r="N322" t="str">
            <v>0937749118</v>
          </cell>
          <cell r="O322" t="str">
            <v>lam.vn@nsrp.com.vn</v>
          </cell>
          <cell r="P322" t="str">
            <v>Secondees</v>
          </cell>
        </row>
        <row r="323">
          <cell r="C323">
            <v>201500385</v>
          </cell>
          <cell r="D323">
            <v>0</v>
          </cell>
          <cell r="E323" t="str">
            <v>Đặng Quốc Thái</v>
          </cell>
          <cell r="F323" t="str">
            <v xml:space="preserve">Đặng Quốc </v>
          </cell>
          <cell r="G323" t="str">
            <v>Thái</v>
          </cell>
          <cell r="H323">
            <v>30970</v>
          </cell>
          <cell r="I323" t="str">
            <v>Male</v>
          </cell>
          <cell r="J323" t="str">
            <v>Specialist Panel Operator (S4)</v>
          </cell>
          <cell r="K323" t="str">
            <v>Operation</v>
          </cell>
          <cell r="L323" t="str">
            <v>Section 4</v>
          </cell>
          <cell r="M323">
            <v>0</v>
          </cell>
          <cell r="N323" t="str">
            <v>+84 (0) 935 284 176</v>
          </cell>
          <cell r="O323" t="str">
            <v>thai.dq@nsrp.com.vn</v>
          </cell>
          <cell r="P323" t="str">
            <v>Local Experts</v>
          </cell>
        </row>
        <row r="324">
          <cell r="C324">
            <v>211862847</v>
          </cell>
          <cell r="D324">
            <v>0</v>
          </cell>
          <cell r="E324" t="str">
            <v>Thái Xuân Phúc</v>
          </cell>
          <cell r="F324" t="str">
            <v xml:space="preserve">Thái Xuân </v>
          </cell>
          <cell r="G324" t="str">
            <v>Phúc</v>
          </cell>
          <cell r="H324">
            <v>30686</v>
          </cell>
          <cell r="I324" t="str">
            <v>Male</v>
          </cell>
          <cell r="J324" t="str">
            <v>Shift Supervisor (S1-2)</v>
          </cell>
          <cell r="K324" t="str">
            <v>Operation</v>
          </cell>
          <cell r="L324" t="str">
            <v>Section 1</v>
          </cell>
          <cell r="M324">
            <v>0</v>
          </cell>
          <cell r="N324" t="str">
            <v>+84 (0) 984 159 517</v>
          </cell>
          <cell r="O324" t="str">
            <v>phuc.tx@nsrp.com.vn</v>
          </cell>
          <cell r="P324" t="str">
            <v>Direct Staff</v>
          </cell>
        </row>
        <row r="325">
          <cell r="C325">
            <v>0</v>
          </cell>
          <cell r="D325" t="str">
            <v>TK5244141</v>
          </cell>
          <cell r="E325" t="str">
            <v>Keisuke Kihara</v>
          </cell>
          <cell r="F325" t="str">
            <v xml:space="preserve">Keisuke </v>
          </cell>
          <cell r="G325" t="str">
            <v>Kihara</v>
          </cell>
          <cell r="H325">
            <v>31320</v>
          </cell>
          <cell r="I325" t="str">
            <v>Male</v>
          </cell>
          <cell r="J325" t="str">
            <v>Specialist Panel Operator (S1) (IKC)</v>
          </cell>
          <cell r="K325" t="str">
            <v>Operation</v>
          </cell>
          <cell r="L325" t="str">
            <v>Section 1</v>
          </cell>
          <cell r="M325">
            <v>0</v>
          </cell>
          <cell r="N325" t="str">
            <v>+84 (0) 904 869 591</v>
          </cell>
          <cell r="O325" t="str">
            <v>keisuke.kihara@nsrp.com.vn</v>
          </cell>
          <cell r="P325" t="str">
            <v>Secondees</v>
          </cell>
        </row>
        <row r="326">
          <cell r="C326">
            <v>173052938</v>
          </cell>
          <cell r="D326">
            <v>0</v>
          </cell>
          <cell r="E326" t="str">
            <v>Lê Thị Hương</v>
          </cell>
          <cell r="F326" t="str">
            <v xml:space="preserve">Lê Thị </v>
          </cell>
          <cell r="G326" t="str">
            <v>Hương</v>
          </cell>
          <cell r="H326">
            <v>33114</v>
          </cell>
          <cell r="I326" t="str">
            <v>Female</v>
          </cell>
          <cell r="J326" t="str">
            <v>Lab Shift Technician</v>
          </cell>
          <cell r="K326" t="str">
            <v>Technical</v>
          </cell>
          <cell r="L326" t="str">
            <v>Laboratory &amp; Quality Assurance</v>
          </cell>
          <cell r="M326">
            <v>0</v>
          </cell>
          <cell r="N326" t="str">
            <v>+84 (0) 169 405 8539</v>
          </cell>
          <cell r="O326" t="str">
            <v>huong.lt2@nsrp.com.vn</v>
          </cell>
          <cell r="P326" t="str">
            <v>Direct Staff</v>
          </cell>
        </row>
        <row r="327">
          <cell r="C327">
            <v>186094385</v>
          </cell>
          <cell r="D327">
            <v>0</v>
          </cell>
          <cell r="E327" t="str">
            <v>Nguyễn Ngọc Anh</v>
          </cell>
          <cell r="F327" t="str">
            <v xml:space="preserve">Nguyễn Ngọc </v>
          </cell>
          <cell r="G327" t="str">
            <v>Anh</v>
          </cell>
          <cell r="H327">
            <v>30848</v>
          </cell>
          <cell r="I327" t="str">
            <v>Male</v>
          </cell>
          <cell r="J327" t="str">
            <v>Refinery PJ Engineer</v>
          </cell>
          <cell r="K327" t="str">
            <v>Technical</v>
          </cell>
          <cell r="L327" t="str">
            <v>Engineering</v>
          </cell>
          <cell r="M327">
            <v>0</v>
          </cell>
          <cell r="N327" t="str">
            <v>+84 (0) 986 685 685</v>
          </cell>
          <cell r="O327" t="str">
            <v>anh.nn@nsrp.com.vn</v>
          </cell>
          <cell r="P327" t="str">
            <v>Direct Staff</v>
          </cell>
        </row>
        <row r="328">
          <cell r="C328">
            <v>1086003715</v>
          </cell>
          <cell r="D328">
            <v>0</v>
          </cell>
          <cell r="E328" t="str">
            <v>Lê Việt Dũng</v>
          </cell>
          <cell r="F328" t="str">
            <v xml:space="preserve">Lê Việt </v>
          </cell>
          <cell r="G328" t="str">
            <v>Dũng</v>
          </cell>
          <cell r="H328">
            <v>31704</v>
          </cell>
          <cell r="I328" t="str">
            <v>Male</v>
          </cell>
          <cell r="J328" t="str">
            <v>Supply &amp; Logistics Staff - Merchandise Control</v>
          </cell>
          <cell r="K328" t="str">
            <v>Economy &amp; Commerce</v>
          </cell>
          <cell r="L328" t="str">
            <v>Supply &amp; Logistics</v>
          </cell>
          <cell r="M328">
            <v>0</v>
          </cell>
          <cell r="N328" t="str">
            <v>0906422345</v>
          </cell>
          <cell r="O328" t="str">
            <v>dung.lv1@nsrp.com.vn</v>
          </cell>
          <cell r="P328" t="str">
            <v>Direct Staff</v>
          </cell>
        </row>
        <row r="329">
          <cell r="C329">
            <v>0</v>
          </cell>
          <cell r="D329" t="str">
            <v>TK9087235</v>
          </cell>
          <cell r="E329" t="str">
            <v>Yasutaka Shima</v>
          </cell>
          <cell r="F329" t="str">
            <v xml:space="preserve">Yasutaka </v>
          </cell>
          <cell r="G329" t="str">
            <v>Shima</v>
          </cell>
          <cell r="H329">
            <v>23879</v>
          </cell>
          <cell r="I329" t="str">
            <v>Male</v>
          </cell>
          <cell r="J329" t="str">
            <v>Section Manager, Section 4 (MCI)</v>
          </cell>
          <cell r="K329" t="str">
            <v>Operation</v>
          </cell>
          <cell r="L329" t="str">
            <v>Section 4</v>
          </cell>
          <cell r="M329">
            <v>0</v>
          </cell>
          <cell r="N329" t="str">
            <v>+84 (0) 904 898 694</v>
          </cell>
          <cell r="O329" t="str">
            <v>yasutaka.shima@nsrp.com.vn</v>
          </cell>
          <cell r="P329" t="str">
            <v>Secondees</v>
          </cell>
        </row>
        <row r="330">
          <cell r="C330">
            <v>0</v>
          </cell>
          <cell r="D330" t="str">
            <v>TR4940609</v>
          </cell>
          <cell r="E330" t="str">
            <v>Masayoshi Kokusho</v>
          </cell>
          <cell r="F330" t="str">
            <v xml:space="preserve">Masayoshi </v>
          </cell>
          <cell r="G330" t="str">
            <v>Kokusho</v>
          </cell>
          <cell r="H330">
            <v>26311</v>
          </cell>
          <cell r="I330" t="str">
            <v>Male</v>
          </cell>
          <cell r="J330" t="str">
            <v>Specialist Panel Operator (S4) (MCI)</v>
          </cell>
          <cell r="K330" t="str">
            <v>Operation</v>
          </cell>
          <cell r="L330" t="str">
            <v>Section 4</v>
          </cell>
          <cell r="M330">
            <v>0</v>
          </cell>
          <cell r="N330" t="str">
            <v>0948 850 197</v>
          </cell>
          <cell r="O330" t="str">
            <v>masayoshi.kokusho@nsrp.com.vn</v>
          </cell>
          <cell r="P330" t="str">
            <v>Secondees</v>
          </cell>
        </row>
        <row r="331">
          <cell r="C331">
            <v>187023046</v>
          </cell>
          <cell r="D331">
            <v>0</v>
          </cell>
          <cell r="E331" t="str">
            <v>Nguyễn Quang Trạch</v>
          </cell>
          <cell r="F331" t="str">
            <v xml:space="preserve">Nguyễn Quang </v>
          </cell>
          <cell r="G331" t="str">
            <v>Trạch</v>
          </cell>
          <cell r="H331">
            <v>33349</v>
          </cell>
          <cell r="I331" t="str">
            <v>Male</v>
          </cell>
          <cell r="J331" t="str">
            <v>DCS Operator, Jr. (S2-1)</v>
          </cell>
          <cell r="K331" t="str">
            <v>Operation</v>
          </cell>
          <cell r="L331" t="str">
            <v>Section 2</v>
          </cell>
          <cell r="M331">
            <v>0</v>
          </cell>
          <cell r="N331" t="str">
            <v xml:space="preserve">+84 (0) 167 318 3180  </v>
          </cell>
          <cell r="O331" t="str">
            <v>trach.nq@nsrp.com.vn</v>
          </cell>
          <cell r="P331" t="str">
            <v>Direct Staff</v>
          </cell>
        </row>
        <row r="332">
          <cell r="C332">
            <v>172010550</v>
          </cell>
          <cell r="D332">
            <v>0</v>
          </cell>
          <cell r="E332" t="str">
            <v>Võ Huy Giáp</v>
          </cell>
          <cell r="F332" t="str">
            <v xml:space="preserve">Võ Huy </v>
          </cell>
          <cell r="G332" t="str">
            <v>Giáp</v>
          </cell>
          <cell r="H332">
            <v>31001</v>
          </cell>
          <cell r="I332" t="str">
            <v>Male</v>
          </cell>
          <cell r="J332" t="str">
            <v>Service Control Staff (REF)</v>
          </cell>
          <cell r="K332" t="str">
            <v>Accounting &amp; Administration</v>
          </cell>
          <cell r="L332" t="str">
            <v>General Affairs</v>
          </cell>
          <cell r="M332">
            <v>0</v>
          </cell>
          <cell r="N332" t="str">
            <v>+84 (0) 978 072 168</v>
          </cell>
          <cell r="O332" t="str">
            <v>giap.vh@nsrp.com.vn</v>
          </cell>
          <cell r="P332" t="str">
            <v>Direct Staff</v>
          </cell>
        </row>
        <row r="333">
          <cell r="C333">
            <v>0</v>
          </cell>
          <cell r="D333" t="str">
            <v>TR1024278</v>
          </cell>
          <cell r="E333" t="str">
            <v>Keita Abe</v>
          </cell>
          <cell r="F333" t="str">
            <v xml:space="preserve">Keita </v>
          </cell>
          <cell r="G333" t="str">
            <v>Abe</v>
          </cell>
          <cell r="H333">
            <v>33132</v>
          </cell>
          <cell r="I333" t="str">
            <v>Male</v>
          </cell>
          <cell r="J333" t="str">
            <v>Specialist Field Operator (S2) (IKC)</v>
          </cell>
          <cell r="K333" t="str">
            <v>Operation</v>
          </cell>
          <cell r="L333" t="str">
            <v>Section 2</v>
          </cell>
          <cell r="M333">
            <v>0</v>
          </cell>
          <cell r="N333" t="str">
            <v>+84 (0) 901 799 144</v>
          </cell>
          <cell r="O333" t="str">
            <v>keita.abe@nsrp.com.vn</v>
          </cell>
          <cell r="P333" t="str">
            <v>Secondees</v>
          </cell>
        </row>
        <row r="334">
          <cell r="C334">
            <v>173811673</v>
          </cell>
          <cell r="D334">
            <v>0</v>
          </cell>
          <cell r="E334" t="str">
            <v>Lê Tuấn Anh</v>
          </cell>
          <cell r="F334" t="str">
            <v xml:space="preserve">Lê Tuấn </v>
          </cell>
          <cell r="G334" t="str">
            <v>Anh</v>
          </cell>
          <cell r="H334">
            <v>33458</v>
          </cell>
          <cell r="I334" t="str">
            <v>Male</v>
          </cell>
          <cell r="J334" t="str">
            <v>Field Operator (S1-1)</v>
          </cell>
          <cell r="K334" t="str">
            <v>Operation</v>
          </cell>
          <cell r="L334" t="str">
            <v>Section 1</v>
          </cell>
          <cell r="M334">
            <v>0</v>
          </cell>
          <cell r="N334" t="str">
            <v>+84 (0) 164  977 7115</v>
          </cell>
          <cell r="O334" t="str">
            <v>anh.lt@nsrp.com.vn</v>
          </cell>
          <cell r="P334" t="str">
            <v>Direct Staff</v>
          </cell>
        </row>
        <row r="335">
          <cell r="C335">
            <v>173277302</v>
          </cell>
          <cell r="D335">
            <v>0</v>
          </cell>
          <cell r="E335" t="str">
            <v>Trần Thị Hải</v>
          </cell>
          <cell r="F335" t="str">
            <v xml:space="preserve">Trần Thị </v>
          </cell>
          <cell r="G335" t="str">
            <v>Hải</v>
          </cell>
          <cell r="H335">
            <v>33105</v>
          </cell>
          <cell r="I335" t="str">
            <v>Female</v>
          </cell>
          <cell r="J335" t="str">
            <v>Lab Shift Technician</v>
          </cell>
          <cell r="K335" t="str">
            <v>Technical</v>
          </cell>
          <cell r="L335" t="str">
            <v>Laboratory &amp; Quality Assurance</v>
          </cell>
          <cell r="M335">
            <v>0</v>
          </cell>
          <cell r="N335" t="str">
            <v>+84 (0) 973 783 610</v>
          </cell>
          <cell r="O335" t="str">
            <v>hai.tt@nsrp.com.vn</v>
          </cell>
          <cell r="P335" t="str">
            <v>Direct Staff</v>
          </cell>
        </row>
        <row r="336">
          <cell r="C336">
            <v>173453784</v>
          </cell>
          <cell r="D336">
            <v>0</v>
          </cell>
          <cell r="E336" t="str">
            <v>Nguyễn Khắc Hưng</v>
          </cell>
          <cell r="F336" t="str">
            <v xml:space="preserve">Nguyễn Khắc </v>
          </cell>
          <cell r="G336" t="str">
            <v>Hưng</v>
          </cell>
          <cell r="H336">
            <v>32767</v>
          </cell>
          <cell r="I336" t="str">
            <v>Male</v>
          </cell>
          <cell r="J336" t="str">
            <v>Lab Shift Technician</v>
          </cell>
          <cell r="K336" t="str">
            <v>Technical</v>
          </cell>
          <cell r="L336" t="str">
            <v>Laboratory &amp; Quality Assurance</v>
          </cell>
          <cell r="M336">
            <v>0</v>
          </cell>
          <cell r="N336" t="str">
            <v>+84 (0) 973 253 973</v>
          </cell>
          <cell r="O336" t="str">
            <v>hung.nk@nsrp.com.vn</v>
          </cell>
          <cell r="P336" t="str">
            <v>Direct Staff</v>
          </cell>
        </row>
        <row r="337">
          <cell r="C337">
            <v>173247922</v>
          </cell>
          <cell r="D337">
            <v>0</v>
          </cell>
          <cell r="E337" t="str">
            <v>Nguyễn Văn Lương</v>
          </cell>
          <cell r="F337" t="str">
            <v xml:space="preserve">Nguyễn Văn </v>
          </cell>
          <cell r="G337" t="str">
            <v>Lương</v>
          </cell>
          <cell r="H337">
            <v>33455</v>
          </cell>
          <cell r="I337" t="str">
            <v>Male</v>
          </cell>
          <cell r="J337" t="str">
            <v>Field Operator (S6-2)</v>
          </cell>
          <cell r="K337" t="str">
            <v>Operation</v>
          </cell>
          <cell r="L337" t="str">
            <v>Section 6</v>
          </cell>
          <cell r="M337">
            <v>0</v>
          </cell>
          <cell r="N337" t="str">
            <v>+84 (0) 982 76 429</v>
          </cell>
          <cell r="O337" t="str">
            <v>luong.nv@nsrp.com.vn</v>
          </cell>
          <cell r="P337" t="str">
            <v>Direct Staff</v>
          </cell>
        </row>
        <row r="338">
          <cell r="C338">
            <v>173058041</v>
          </cell>
          <cell r="D338">
            <v>0</v>
          </cell>
          <cell r="E338" t="str">
            <v>Tô Thị Oanh</v>
          </cell>
          <cell r="F338" t="str">
            <v xml:space="preserve">Tô Thị </v>
          </cell>
          <cell r="G338" t="str">
            <v>Oanh</v>
          </cell>
          <cell r="H338">
            <v>33042</v>
          </cell>
          <cell r="I338" t="str">
            <v>Female</v>
          </cell>
          <cell r="J338" t="str">
            <v>Lab Shift Technician</v>
          </cell>
          <cell r="K338" t="str">
            <v>Technical</v>
          </cell>
          <cell r="L338" t="str">
            <v>Laboratory &amp; Quality Assurance</v>
          </cell>
          <cell r="M338">
            <v>0</v>
          </cell>
          <cell r="N338" t="str">
            <v>+84 (0) 906 297 758</v>
          </cell>
          <cell r="O338" t="str">
            <v>oanh.tt1@nsrp.com.vn</v>
          </cell>
          <cell r="P338" t="str">
            <v>Direct Staff</v>
          </cell>
        </row>
        <row r="339">
          <cell r="C339">
            <v>0</v>
          </cell>
          <cell r="D339">
            <v>0</v>
          </cell>
          <cell r="E339" t="str">
            <v>Hisamichi Kobayashi</v>
          </cell>
          <cell r="F339" t="str">
            <v xml:space="preserve">Hisamichi </v>
          </cell>
          <cell r="G339" t="str">
            <v>Kobayashi</v>
          </cell>
          <cell r="H339">
            <v>24419</v>
          </cell>
          <cell r="I339" t="str">
            <v>Male</v>
          </cell>
          <cell r="J339" t="str">
            <v>Section Manager, Section 6 (IKC)</v>
          </cell>
          <cell r="K339" t="str">
            <v>Operation</v>
          </cell>
          <cell r="L339" t="str">
            <v>Section 6</v>
          </cell>
          <cell r="M339">
            <v>0</v>
          </cell>
          <cell r="N339">
            <v>0</v>
          </cell>
          <cell r="O339" t="str">
            <v>hisamichi.kobayashi@nsrp.com.vn</v>
          </cell>
          <cell r="P339" t="str">
            <v>Secondees</v>
          </cell>
        </row>
        <row r="340">
          <cell r="C340">
            <v>0</v>
          </cell>
          <cell r="D340" t="str">
            <v>003375540</v>
          </cell>
          <cell r="E340" t="str">
            <v>Mousa Al-Obaidan</v>
          </cell>
          <cell r="F340" t="str">
            <v xml:space="preserve">Mousa </v>
          </cell>
          <cell r="G340" t="str">
            <v>Al-Obaidan</v>
          </cell>
          <cell r="H340">
            <v>24748</v>
          </cell>
          <cell r="I340" t="str">
            <v>Male</v>
          </cell>
          <cell r="J340" t="str">
            <v>Manager, Finance (KPI)</v>
          </cell>
          <cell r="K340" t="str">
            <v>Finance</v>
          </cell>
          <cell r="L340">
            <v>0</v>
          </cell>
          <cell r="M340">
            <v>0</v>
          </cell>
          <cell r="N340" t="str">
            <v>+84 (0) 904 869 497</v>
          </cell>
          <cell r="O340" t="str">
            <v>mousa.al-obaidan@nsrp.com.vn</v>
          </cell>
          <cell r="P340" t="str">
            <v>Secondees</v>
          </cell>
        </row>
        <row r="341">
          <cell r="C341">
            <v>212255335</v>
          </cell>
          <cell r="D341">
            <v>0</v>
          </cell>
          <cell r="E341" t="str">
            <v>Lê Xuân Nam</v>
          </cell>
          <cell r="F341" t="str">
            <v xml:space="preserve">Lê Xuân </v>
          </cell>
          <cell r="G341" t="str">
            <v>Nam</v>
          </cell>
          <cell r="H341">
            <v>32579</v>
          </cell>
          <cell r="I341" t="str">
            <v>Male</v>
          </cell>
          <cell r="J341" t="str">
            <v>Lab &amp; QA Engineer, Jr.</v>
          </cell>
          <cell r="K341" t="str">
            <v>Technical</v>
          </cell>
          <cell r="L341" t="str">
            <v>Laboratory &amp; Quality Assurance</v>
          </cell>
          <cell r="M341">
            <v>0</v>
          </cell>
          <cell r="N341" t="str">
            <v>+84 (0) 909 551 203</v>
          </cell>
          <cell r="O341" t="str">
            <v>nam.lx@nsrp.com.vn</v>
          </cell>
          <cell r="P341" t="str">
            <v>Direct Staff</v>
          </cell>
        </row>
        <row r="342">
          <cell r="C342">
            <v>173268610</v>
          </cell>
          <cell r="D342">
            <v>0</v>
          </cell>
          <cell r="E342" t="str">
            <v>Nguyễn Hữu Quyền</v>
          </cell>
          <cell r="F342" t="str">
            <v xml:space="preserve">Nguyễn Hữu </v>
          </cell>
          <cell r="G342" t="str">
            <v>Quyền</v>
          </cell>
          <cell r="H342">
            <v>32640</v>
          </cell>
          <cell r="I342" t="str">
            <v>Male</v>
          </cell>
          <cell r="J342" t="str">
            <v>DCS Operator, Jr. (S2-2)</v>
          </cell>
          <cell r="K342" t="str">
            <v>Operation</v>
          </cell>
          <cell r="L342" t="str">
            <v>Section 2</v>
          </cell>
          <cell r="M342">
            <v>0</v>
          </cell>
          <cell r="N342" t="str">
            <v xml:space="preserve">+84 (0) 168 812 2009  </v>
          </cell>
          <cell r="O342" t="str">
            <v>quyen.nh@nsrp.com.vn</v>
          </cell>
          <cell r="P342" t="str">
            <v>Direct Staff</v>
          </cell>
        </row>
        <row r="343">
          <cell r="C343">
            <v>0</v>
          </cell>
          <cell r="D343" t="str">
            <v>MU2105922</v>
          </cell>
          <cell r="E343" t="str">
            <v>Tomoya Hayashigawa</v>
          </cell>
          <cell r="F343" t="str">
            <v xml:space="preserve">Tomoya </v>
          </cell>
          <cell r="G343" t="str">
            <v>Hayashigawa</v>
          </cell>
          <cell r="H343">
            <v>32401</v>
          </cell>
          <cell r="I343" t="str">
            <v>Male</v>
          </cell>
          <cell r="J343" t="str">
            <v>Specialist Panel Operator (S2) (IKC)</v>
          </cell>
          <cell r="K343" t="str">
            <v>Operation</v>
          </cell>
          <cell r="L343" t="str">
            <v>Section 2</v>
          </cell>
          <cell r="M343">
            <v>0</v>
          </cell>
          <cell r="N343" t="str">
            <v>+84 (0) 904 890 346</v>
          </cell>
          <cell r="O343" t="str">
            <v>tomoya.hayashigawa@nsrp.com.vn</v>
          </cell>
          <cell r="P343" t="str">
            <v>Secondees</v>
          </cell>
        </row>
        <row r="344">
          <cell r="C344">
            <v>173168261</v>
          </cell>
          <cell r="D344">
            <v>0</v>
          </cell>
          <cell r="E344" t="str">
            <v>Hoàng Thị Sâm</v>
          </cell>
          <cell r="F344" t="str">
            <v xml:space="preserve">Hoàng Thị </v>
          </cell>
          <cell r="G344" t="str">
            <v>Sâm</v>
          </cell>
          <cell r="H344">
            <v>33587</v>
          </cell>
          <cell r="I344" t="str">
            <v>Female</v>
          </cell>
          <cell r="J344" t="str">
            <v>Supply &amp; Logistics Staff - Custom Clearance</v>
          </cell>
          <cell r="K344" t="str">
            <v>Economy &amp; Commerce</v>
          </cell>
          <cell r="L344" t="str">
            <v>Supply &amp; Logistics</v>
          </cell>
          <cell r="M344">
            <v>0</v>
          </cell>
          <cell r="N344" t="str">
            <v>01686 601 874</v>
          </cell>
          <cell r="O344" t="str">
            <v>sam.ht@nsrp.com.vn</v>
          </cell>
          <cell r="P344" t="str">
            <v>Direct Staff</v>
          </cell>
        </row>
        <row r="345">
          <cell r="C345">
            <v>230857209</v>
          </cell>
          <cell r="D345">
            <v>0</v>
          </cell>
          <cell r="E345" t="str">
            <v>Nguyễn Hữu Công</v>
          </cell>
          <cell r="F345" t="str">
            <v xml:space="preserve">Nguyễn Hữu </v>
          </cell>
          <cell r="G345" t="str">
            <v>Công</v>
          </cell>
          <cell r="H345">
            <v>33822</v>
          </cell>
          <cell r="I345" t="str">
            <v>Male</v>
          </cell>
          <cell r="J345" t="str">
            <v>Section Staff - Safety (S3)</v>
          </cell>
          <cell r="K345" t="str">
            <v>Operation</v>
          </cell>
          <cell r="L345" t="str">
            <v>Section 3</v>
          </cell>
          <cell r="M345">
            <v>0</v>
          </cell>
          <cell r="N345" t="str">
            <v>0987882834</v>
          </cell>
          <cell r="O345" t="str">
            <v>cong.nh@nsrp.com.vn</v>
          </cell>
          <cell r="P345" t="str">
            <v>Direct Staff</v>
          </cell>
        </row>
        <row r="346">
          <cell r="C346">
            <v>186858137</v>
          </cell>
          <cell r="D346">
            <v>0</v>
          </cell>
          <cell r="E346" t="str">
            <v>Mai Văn Ngự</v>
          </cell>
          <cell r="F346" t="str">
            <v xml:space="preserve">Mai Văn </v>
          </cell>
          <cell r="G346" t="str">
            <v>Ngự</v>
          </cell>
          <cell r="H346">
            <v>32514</v>
          </cell>
          <cell r="I346" t="str">
            <v>Male</v>
          </cell>
          <cell r="J346" t="str">
            <v>Supervising Engineer, Jr.</v>
          </cell>
          <cell r="K346" t="str">
            <v>Maintenance (Division)</v>
          </cell>
          <cell r="L346" t="str">
            <v>Maintenance (Section)</v>
          </cell>
          <cell r="M346">
            <v>0</v>
          </cell>
          <cell r="N346" t="str">
            <v>0963083862</v>
          </cell>
          <cell r="O346" t="str">
            <v>ngu.mv@nsrp.com.vn</v>
          </cell>
          <cell r="P346" t="str">
            <v>Direct Staff</v>
          </cell>
        </row>
        <row r="347">
          <cell r="C347">
            <v>172768083</v>
          </cell>
          <cell r="D347">
            <v>0</v>
          </cell>
          <cell r="E347" t="str">
            <v>Nguyễn Trung Thông</v>
          </cell>
          <cell r="F347" t="str">
            <v xml:space="preserve">Nguyễn Trung </v>
          </cell>
          <cell r="G347" t="str">
            <v>Thông</v>
          </cell>
          <cell r="H347">
            <v>31994</v>
          </cell>
          <cell r="I347" t="str">
            <v>Male</v>
          </cell>
          <cell r="J347" t="str">
            <v>Performance Analysis Staff</v>
          </cell>
          <cell r="K347" t="str">
            <v>Economy &amp; Commerce</v>
          </cell>
          <cell r="L347" t="str">
            <v>Refinery Plan &amp; Performance Analysis</v>
          </cell>
          <cell r="M347">
            <v>0</v>
          </cell>
          <cell r="N347" t="str">
            <v>+84 (0) 986 435 756</v>
          </cell>
          <cell r="O347" t="str">
            <v>thong.nt@nsrp.com.vn</v>
          </cell>
          <cell r="P347" t="str">
            <v>Direct Staff</v>
          </cell>
        </row>
        <row r="348">
          <cell r="C348">
            <v>173340586</v>
          </cell>
          <cell r="D348">
            <v>0</v>
          </cell>
          <cell r="E348" t="str">
            <v>Nguyễn Ngọc Ánh</v>
          </cell>
          <cell r="F348" t="str">
            <v xml:space="preserve">Nguyễn Ngọc </v>
          </cell>
          <cell r="G348" t="str">
            <v>Ánh</v>
          </cell>
          <cell r="H348">
            <v>33537</v>
          </cell>
          <cell r="I348" t="str">
            <v>Male</v>
          </cell>
          <cell r="J348" t="str">
            <v>Field Operator (S1-1)</v>
          </cell>
          <cell r="K348" t="str">
            <v>Operation</v>
          </cell>
          <cell r="L348" t="str">
            <v>Section 1</v>
          </cell>
          <cell r="M348">
            <v>0</v>
          </cell>
          <cell r="N348" t="str">
            <v>+84 (0) 994  949 679</v>
          </cell>
          <cell r="O348" t="str">
            <v>anh.nn1@nsrp.com.vn</v>
          </cell>
          <cell r="P348" t="str">
            <v>Direct Staff</v>
          </cell>
        </row>
        <row r="349">
          <cell r="C349">
            <v>182425170</v>
          </cell>
          <cell r="D349">
            <v>0</v>
          </cell>
          <cell r="E349" t="str">
            <v>Phan Văn Khánh</v>
          </cell>
          <cell r="F349" t="str">
            <v xml:space="preserve">Phan Văn </v>
          </cell>
          <cell r="G349" t="str">
            <v>Khánh</v>
          </cell>
          <cell r="H349">
            <v>30327</v>
          </cell>
          <cell r="I349" t="str">
            <v>Male</v>
          </cell>
          <cell r="J349" t="str">
            <v>Specialist Field Operator (S1) (PVN)</v>
          </cell>
          <cell r="K349" t="str">
            <v>Operation</v>
          </cell>
          <cell r="L349" t="str">
            <v>Section 1</v>
          </cell>
          <cell r="M349">
            <v>0</v>
          </cell>
          <cell r="N349" t="str">
            <v>0916925616</v>
          </cell>
          <cell r="O349" t="str">
            <v>khanh.pv@nsrp.com.vn</v>
          </cell>
          <cell r="P349" t="str">
            <v>Secondees</v>
          </cell>
        </row>
        <row r="350">
          <cell r="C350">
            <v>151811082</v>
          </cell>
          <cell r="D350">
            <v>0</v>
          </cell>
          <cell r="E350" t="str">
            <v>Trần Trung</v>
          </cell>
          <cell r="F350" t="str">
            <v xml:space="preserve">Trần </v>
          </cell>
          <cell r="G350" t="str">
            <v>Trung</v>
          </cell>
          <cell r="H350">
            <v>33104</v>
          </cell>
          <cell r="I350" t="str">
            <v>Male</v>
          </cell>
          <cell r="J350" t="str">
            <v>Field Operator (S2-2)</v>
          </cell>
          <cell r="K350" t="str">
            <v>Operation</v>
          </cell>
          <cell r="L350" t="str">
            <v>Section 2</v>
          </cell>
          <cell r="M350">
            <v>0</v>
          </cell>
          <cell r="N350" t="str">
            <v>+84 (0) 979 479 873</v>
          </cell>
          <cell r="O350" t="str">
            <v>trung.t@nsrp.com.vn</v>
          </cell>
          <cell r="P350" t="str">
            <v>Direct Staff</v>
          </cell>
        </row>
        <row r="351">
          <cell r="C351">
            <v>173781715</v>
          </cell>
          <cell r="D351">
            <v>0</v>
          </cell>
          <cell r="E351" t="str">
            <v>Lê Thị Hiền</v>
          </cell>
          <cell r="F351" t="str">
            <v xml:space="preserve">Lê Thị </v>
          </cell>
          <cell r="G351" t="str">
            <v>Hiền</v>
          </cell>
          <cell r="H351">
            <v>33246</v>
          </cell>
          <cell r="I351" t="str">
            <v>Female</v>
          </cell>
          <cell r="J351" t="str">
            <v>Lab Shift Technician</v>
          </cell>
          <cell r="K351" t="str">
            <v>Technical</v>
          </cell>
          <cell r="L351" t="str">
            <v>Laboratory &amp; Quality Assurance</v>
          </cell>
          <cell r="M351">
            <v>0</v>
          </cell>
          <cell r="N351" t="str">
            <v>+84 (0) 167 323 0868</v>
          </cell>
          <cell r="O351" t="str">
            <v>hien.lt@nsrp.com.vn</v>
          </cell>
          <cell r="P351" t="str">
            <v>Direct Staff</v>
          </cell>
        </row>
        <row r="352">
          <cell r="C352">
            <v>182380682</v>
          </cell>
          <cell r="D352">
            <v>0</v>
          </cell>
          <cell r="E352" t="str">
            <v>Hà Trung Kiên</v>
          </cell>
          <cell r="F352" t="str">
            <v xml:space="preserve">Hà Trung </v>
          </cell>
          <cell r="G352" t="str">
            <v>Kiên</v>
          </cell>
          <cell r="H352">
            <v>30060</v>
          </cell>
          <cell r="I352" t="str">
            <v>Male</v>
          </cell>
          <cell r="J352" t="str">
            <v>Deputy Section Manager (S4)</v>
          </cell>
          <cell r="K352" t="str">
            <v>Operation</v>
          </cell>
          <cell r="L352" t="str">
            <v>Section 4</v>
          </cell>
          <cell r="M352">
            <v>0</v>
          </cell>
          <cell r="N352" t="str">
            <v>+84 (0) 905 674 540</v>
          </cell>
          <cell r="O352" t="str">
            <v>kien.ht@nsrp.com.vn</v>
          </cell>
          <cell r="P352" t="str">
            <v>Direct Staff</v>
          </cell>
        </row>
        <row r="353">
          <cell r="C353">
            <v>173051381</v>
          </cell>
          <cell r="D353">
            <v>0</v>
          </cell>
          <cell r="E353" t="str">
            <v>Nguyễn Hữu Hưng</v>
          </cell>
          <cell r="F353" t="str">
            <v xml:space="preserve">Nguyễn Hữu </v>
          </cell>
          <cell r="G353" t="str">
            <v>Hưng</v>
          </cell>
          <cell r="H353">
            <v>33147</v>
          </cell>
          <cell r="I353" t="str">
            <v>Male</v>
          </cell>
          <cell r="J353" t="str">
            <v>DCS Operator, Jr. (S3-2)</v>
          </cell>
          <cell r="K353" t="str">
            <v>Operation</v>
          </cell>
          <cell r="L353" t="str">
            <v>Section 3</v>
          </cell>
          <cell r="M353">
            <v>0</v>
          </cell>
          <cell r="N353" t="str">
            <v xml:space="preserve">+84 (0) 963 789 866  </v>
          </cell>
          <cell r="O353" t="str">
            <v>hung.nh@nsrp.com.vn</v>
          </cell>
          <cell r="P353" t="str">
            <v>Direct Staff</v>
          </cell>
        </row>
        <row r="354">
          <cell r="C354">
            <v>121661965</v>
          </cell>
          <cell r="D354">
            <v>0</v>
          </cell>
          <cell r="E354" t="str">
            <v>Nguyễn Văn Quất</v>
          </cell>
          <cell r="F354" t="str">
            <v xml:space="preserve">Nguyễn Văn </v>
          </cell>
          <cell r="G354" t="str">
            <v>Quất</v>
          </cell>
          <cell r="H354">
            <v>31484</v>
          </cell>
          <cell r="I354" t="str">
            <v>Male</v>
          </cell>
          <cell r="J354" t="str">
            <v>Lead Field Operator, Jr. (S6-1)</v>
          </cell>
          <cell r="K354" t="str">
            <v>Operation</v>
          </cell>
          <cell r="L354" t="str">
            <v>Section 6</v>
          </cell>
          <cell r="M354">
            <v>0</v>
          </cell>
          <cell r="N354" t="str">
            <v xml:space="preserve">+84 (0) 988 035 619  </v>
          </cell>
          <cell r="O354" t="str">
            <v>quat.nv@nsrp.com.vn</v>
          </cell>
          <cell r="P354" t="str">
            <v>Direct Staff</v>
          </cell>
        </row>
        <row r="355">
          <cell r="C355">
            <v>172645892</v>
          </cell>
          <cell r="D355">
            <v>0</v>
          </cell>
          <cell r="E355" t="str">
            <v>Lê Duy Linh</v>
          </cell>
          <cell r="F355" t="str">
            <v xml:space="preserve">Lê Duy </v>
          </cell>
          <cell r="G355" t="str">
            <v>Linh</v>
          </cell>
          <cell r="H355">
            <v>32665</v>
          </cell>
          <cell r="I355" t="str">
            <v>Male</v>
          </cell>
          <cell r="J355" t="str">
            <v>Field Operator (S3-1)</v>
          </cell>
          <cell r="K355" t="str">
            <v>Operation</v>
          </cell>
          <cell r="L355" t="str">
            <v>Section 3</v>
          </cell>
          <cell r="M355">
            <v>0</v>
          </cell>
          <cell r="N355" t="str">
            <v>+84 (0) 979 134 371</v>
          </cell>
          <cell r="O355" t="str">
            <v>linh.ld2@nsrp.com.vn</v>
          </cell>
          <cell r="P355" t="str">
            <v>Direct Staff</v>
          </cell>
        </row>
        <row r="356">
          <cell r="C356">
            <v>183841977</v>
          </cell>
          <cell r="D356">
            <v>0</v>
          </cell>
          <cell r="E356" t="str">
            <v>Nguyễn Quang Hùng</v>
          </cell>
          <cell r="F356" t="str">
            <v xml:space="preserve">Nguyễn Quang </v>
          </cell>
          <cell r="G356" t="str">
            <v>Hùng</v>
          </cell>
          <cell r="H356">
            <v>33095</v>
          </cell>
          <cell r="I356" t="str">
            <v>Male</v>
          </cell>
          <cell r="J356" t="str">
            <v>Field Operator (S3-1)</v>
          </cell>
          <cell r="K356" t="str">
            <v>Operation</v>
          </cell>
          <cell r="L356" t="str">
            <v>Section 3</v>
          </cell>
          <cell r="M356">
            <v>0</v>
          </cell>
          <cell r="N356" t="str">
            <v>+84 (0) 167 559 7823</v>
          </cell>
          <cell r="O356" t="str">
            <v>hung.nq@nsrp.com.vn</v>
          </cell>
          <cell r="P356" t="str">
            <v>Direct Staff</v>
          </cell>
        </row>
        <row r="357">
          <cell r="C357">
            <v>151857562</v>
          </cell>
          <cell r="D357">
            <v>0</v>
          </cell>
          <cell r="E357" t="str">
            <v>Vũ Tuấn Anh</v>
          </cell>
          <cell r="F357" t="str">
            <v xml:space="preserve">Vũ Tuấn </v>
          </cell>
          <cell r="G357" t="str">
            <v>Anh</v>
          </cell>
          <cell r="H357">
            <v>33427</v>
          </cell>
          <cell r="I357" t="str">
            <v>Male</v>
          </cell>
          <cell r="J357" t="str">
            <v>DCS Operator, Jr. (S2-1)</v>
          </cell>
          <cell r="K357" t="str">
            <v>Operation</v>
          </cell>
          <cell r="L357" t="str">
            <v>Section 2</v>
          </cell>
          <cell r="M357">
            <v>0</v>
          </cell>
          <cell r="N357" t="str">
            <v xml:space="preserve">+84 (0) 936 687 991  </v>
          </cell>
          <cell r="O357" t="str">
            <v>anh.vt@nsrp.com.vn</v>
          </cell>
          <cell r="P357" t="str">
            <v>Direct Staff</v>
          </cell>
        </row>
        <row r="358">
          <cell r="C358">
            <v>171824989</v>
          </cell>
          <cell r="D358">
            <v>0</v>
          </cell>
          <cell r="E358" t="str">
            <v>Lê Thị Giang</v>
          </cell>
          <cell r="F358" t="str">
            <v xml:space="preserve">Lê Thị </v>
          </cell>
          <cell r="G358" t="str">
            <v>Giang</v>
          </cell>
          <cell r="H358">
            <v>29355</v>
          </cell>
          <cell r="I358" t="str">
            <v>Female</v>
          </cell>
          <cell r="J358" t="str">
            <v>Procurement Officer</v>
          </cell>
          <cell r="K358" t="str">
            <v>Accounting &amp; Administration</v>
          </cell>
          <cell r="L358" t="str">
            <v>Procurement</v>
          </cell>
          <cell r="M358">
            <v>0</v>
          </cell>
          <cell r="N358" t="str">
            <v xml:space="preserve">+84 (0) 915 646 514  </v>
          </cell>
          <cell r="O358" t="str">
            <v>giang.lt@nsrp.com.vn</v>
          </cell>
          <cell r="P358" t="str">
            <v>Direct Staff</v>
          </cell>
        </row>
        <row r="359">
          <cell r="C359">
            <v>0</v>
          </cell>
          <cell r="D359">
            <v>0</v>
          </cell>
          <cell r="E359" t="str">
            <v>Phạm Đức Trung</v>
          </cell>
          <cell r="F359" t="str">
            <v xml:space="preserve">Phạm Đức </v>
          </cell>
          <cell r="G359" t="str">
            <v>Trung</v>
          </cell>
          <cell r="H359" t="e">
            <v>#NUM!</v>
          </cell>
          <cell r="I359" t="str">
            <v>Male</v>
          </cell>
          <cell r="J359" t="str">
            <v>Executive Project Director (PVN)</v>
          </cell>
          <cell r="K359">
            <v>0</v>
          </cell>
          <cell r="L359">
            <v>0</v>
          </cell>
          <cell r="M359">
            <v>0</v>
          </cell>
          <cell r="N359" t="str">
            <v>+ 84 (0) 912 768 844</v>
          </cell>
          <cell r="O359" t="str">
            <v>trung.pd@nsrp.com.vn</v>
          </cell>
          <cell r="P359" t="str">
            <v>Secondees</v>
          </cell>
        </row>
        <row r="360">
          <cell r="C360">
            <v>183140134</v>
          </cell>
          <cell r="D360">
            <v>0</v>
          </cell>
          <cell r="E360" t="str">
            <v>Dương Bảo Tần</v>
          </cell>
          <cell r="F360" t="str">
            <v xml:space="preserve">Dương Bảo </v>
          </cell>
          <cell r="G360" t="str">
            <v>Tần</v>
          </cell>
          <cell r="H360">
            <v>28978</v>
          </cell>
          <cell r="I360" t="str">
            <v>Male</v>
          </cell>
          <cell r="J360" t="str">
            <v>Lab Shift Supervisor</v>
          </cell>
          <cell r="K360" t="str">
            <v>Technical</v>
          </cell>
          <cell r="L360" t="str">
            <v>Laboratory &amp; Quality Assurance</v>
          </cell>
          <cell r="M360">
            <v>0</v>
          </cell>
          <cell r="N360" t="str">
            <v>+84 (0) 982 166 668</v>
          </cell>
          <cell r="O360" t="str">
            <v>tan.db@nsrp.com.vn</v>
          </cell>
          <cell r="P360" t="str">
            <v>Direct Staff</v>
          </cell>
        </row>
        <row r="361">
          <cell r="C361">
            <v>0</v>
          </cell>
          <cell r="D361" t="str">
            <v>TZ0665668</v>
          </cell>
          <cell r="E361" t="str">
            <v>Masao Yamakawa</v>
          </cell>
          <cell r="F361" t="str">
            <v xml:space="preserve">Masao </v>
          </cell>
          <cell r="G361" t="str">
            <v>Yamakawa</v>
          </cell>
          <cell r="H361">
            <v>26169</v>
          </cell>
          <cell r="I361" t="str">
            <v>Male</v>
          </cell>
          <cell r="J361" t="str">
            <v>Section Manager, Engineering (IKC)</v>
          </cell>
          <cell r="K361" t="str">
            <v>Technical</v>
          </cell>
          <cell r="L361" t="str">
            <v>Engineering</v>
          </cell>
          <cell r="M361">
            <v>0</v>
          </cell>
          <cell r="N361" t="str">
            <v>+84 (0) 904 809 877</v>
          </cell>
          <cell r="O361" t="str">
            <v>masao.yamakawa@nsrp.com.vn</v>
          </cell>
          <cell r="P361" t="str">
            <v>Secondees</v>
          </cell>
        </row>
        <row r="362">
          <cell r="C362">
            <v>172513907</v>
          </cell>
          <cell r="D362">
            <v>0</v>
          </cell>
          <cell r="E362" t="str">
            <v>Cao Thị Thủy Tiên</v>
          </cell>
          <cell r="F362" t="str">
            <v xml:space="preserve">Cao Thị Thủy </v>
          </cell>
          <cell r="G362" t="str">
            <v>Tiên</v>
          </cell>
          <cell r="H362">
            <v>31167</v>
          </cell>
          <cell r="I362" t="str">
            <v>Female</v>
          </cell>
          <cell r="J362" t="str">
            <v>Environment Section Staff</v>
          </cell>
          <cell r="K362" t="str">
            <v>HSSE&amp;S</v>
          </cell>
          <cell r="L362" t="str">
            <v>Environment</v>
          </cell>
          <cell r="M362">
            <v>0</v>
          </cell>
          <cell r="N362" t="str">
            <v>+84 (0) 913 293 414</v>
          </cell>
          <cell r="O362" t="str">
            <v>tien.ctt@nsrp.com.vn</v>
          </cell>
          <cell r="P362" t="str">
            <v>Direct Staff</v>
          </cell>
        </row>
        <row r="363">
          <cell r="C363">
            <v>172033049</v>
          </cell>
          <cell r="D363">
            <v>0</v>
          </cell>
          <cell r="E363" t="str">
            <v>Trần Văn Vũ</v>
          </cell>
          <cell r="F363" t="str">
            <v xml:space="preserve">Trần Văn </v>
          </cell>
          <cell r="G363" t="str">
            <v>Vũ</v>
          </cell>
          <cell r="H363">
            <v>30810</v>
          </cell>
          <cell r="I363" t="str">
            <v>Male</v>
          </cell>
          <cell r="J363" t="str">
            <v>Process Control Engineer</v>
          </cell>
          <cell r="K363" t="str">
            <v>Technical</v>
          </cell>
          <cell r="L363" t="str">
            <v>Process Control &amp; Automation</v>
          </cell>
          <cell r="M363">
            <v>0</v>
          </cell>
          <cell r="N363" t="str">
            <v>+84 (0) 984 963 398</v>
          </cell>
          <cell r="O363" t="str">
            <v>vu.tv@nsrp.com.vn</v>
          </cell>
          <cell r="P363" t="str">
            <v>Direct Staff</v>
          </cell>
        </row>
        <row r="364">
          <cell r="C364">
            <v>121244471</v>
          </cell>
          <cell r="D364">
            <v>0</v>
          </cell>
          <cell r="E364" t="str">
            <v>Phan Thanh Sơn</v>
          </cell>
          <cell r="F364" t="str">
            <v xml:space="preserve">Phan Thanh </v>
          </cell>
          <cell r="G364" t="str">
            <v>Sơn</v>
          </cell>
          <cell r="H364">
            <v>28702</v>
          </cell>
          <cell r="I364" t="str">
            <v>Male</v>
          </cell>
          <cell r="J364" t="str">
            <v>Analyzing Advisor</v>
          </cell>
          <cell r="K364" t="str">
            <v>Maintenance (Division)</v>
          </cell>
          <cell r="L364" t="str">
            <v>Reliability Engineering</v>
          </cell>
          <cell r="M364">
            <v>0</v>
          </cell>
          <cell r="N364" t="str">
            <v xml:space="preserve">+84 (0) 904 374 648  </v>
          </cell>
          <cell r="O364" t="str">
            <v>son.pt@nsrp.com.vn</v>
          </cell>
          <cell r="P364" t="str">
            <v>Local Experts</v>
          </cell>
        </row>
        <row r="365">
          <cell r="C365">
            <v>172323299</v>
          </cell>
          <cell r="D365">
            <v>0</v>
          </cell>
          <cell r="E365" t="str">
            <v>Trương Văn Dũng</v>
          </cell>
          <cell r="F365" t="str">
            <v xml:space="preserve">Trương Văn </v>
          </cell>
          <cell r="G365" t="str">
            <v>Dũng</v>
          </cell>
          <cell r="H365">
            <v>30940</v>
          </cell>
          <cell r="I365" t="str">
            <v>Male</v>
          </cell>
          <cell r="J365" t="str">
            <v>Field Operator (S3-2)</v>
          </cell>
          <cell r="K365" t="str">
            <v>Operation</v>
          </cell>
          <cell r="L365" t="str">
            <v>Section 3</v>
          </cell>
          <cell r="M365">
            <v>0</v>
          </cell>
          <cell r="N365" t="str">
            <v>+84 (0) 976  946 858</v>
          </cell>
          <cell r="O365" t="str">
            <v>dung.tv@nsrp.com.vn</v>
          </cell>
          <cell r="P365" t="str">
            <v>Direct Staff</v>
          </cell>
        </row>
        <row r="366">
          <cell r="C366">
            <v>31464615</v>
          </cell>
          <cell r="D366">
            <v>0</v>
          </cell>
          <cell r="E366" t="str">
            <v>Vũ Văn Đại</v>
          </cell>
          <cell r="F366" t="str">
            <v xml:space="preserve">Vũ Văn </v>
          </cell>
          <cell r="G366" t="str">
            <v>Đại</v>
          </cell>
          <cell r="H366">
            <v>32303</v>
          </cell>
          <cell r="I366" t="str">
            <v>Male</v>
          </cell>
          <cell r="J366" t="str">
            <v>Field Operator (S5-2)</v>
          </cell>
          <cell r="K366" t="str">
            <v>Operation</v>
          </cell>
          <cell r="L366" t="str">
            <v>Section 5</v>
          </cell>
          <cell r="M366">
            <v>0</v>
          </cell>
          <cell r="N366" t="str">
            <v>+84 (0) 965  618 896</v>
          </cell>
          <cell r="O366" t="str">
            <v>dai.vv@nsrp.com.vn</v>
          </cell>
          <cell r="P366" t="str">
            <v>Direct Staff</v>
          </cell>
        </row>
        <row r="367">
          <cell r="C367">
            <v>151358256</v>
          </cell>
          <cell r="D367">
            <v>0</v>
          </cell>
          <cell r="E367" t="str">
            <v>Nguyễn Công Phương</v>
          </cell>
          <cell r="F367" t="str">
            <v xml:space="preserve">Nguyễn Công </v>
          </cell>
          <cell r="G367" t="str">
            <v>Phương</v>
          </cell>
          <cell r="H367">
            <v>30200</v>
          </cell>
          <cell r="I367" t="str">
            <v>Male</v>
          </cell>
          <cell r="J367" t="str">
            <v>Shift Supervisor (S5-1)</v>
          </cell>
          <cell r="K367" t="str">
            <v>Operation</v>
          </cell>
          <cell r="L367" t="str">
            <v>Section 5</v>
          </cell>
          <cell r="M367">
            <v>0</v>
          </cell>
          <cell r="N367" t="str">
            <v>+84 (0) 986 399 689</v>
          </cell>
          <cell r="O367" t="str">
            <v>phuong.nc@nsrp.com.vn</v>
          </cell>
          <cell r="P367" t="str">
            <v>Direct Staff</v>
          </cell>
        </row>
        <row r="368">
          <cell r="C368">
            <v>173204940</v>
          </cell>
          <cell r="D368">
            <v>0</v>
          </cell>
          <cell r="E368" t="str">
            <v>Ngô Thanh Hưng</v>
          </cell>
          <cell r="F368" t="str">
            <v xml:space="preserve">Ngô Thanh </v>
          </cell>
          <cell r="G368" t="str">
            <v>Hưng</v>
          </cell>
          <cell r="H368">
            <v>32806</v>
          </cell>
          <cell r="I368" t="str">
            <v>Male</v>
          </cell>
          <cell r="J368" t="str">
            <v>Field Operator (S2-2)</v>
          </cell>
          <cell r="K368" t="str">
            <v>Operation</v>
          </cell>
          <cell r="L368" t="str">
            <v>Section 2</v>
          </cell>
          <cell r="M368">
            <v>0</v>
          </cell>
          <cell r="N368" t="str">
            <v>+84 (0) 168 991 8856</v>
          </cell>
          <cell r="O368" t="str">
            <v>hung.nt2@nsrp.com.vn</v>
          </cell>
          <cell r="P368" t="str">
            <v>Direct Staff</v>
          </cell>
        </row>
        <row r="369">
          <cell r="C369">
            <v>145273572</v>
          </cell>
          <cell r="D369">
            <v>0</v>
          </cell>
          <cell r="E369" t="str">
            <v>Lê Đức Quyền</v>
          </cell>
          <cell r="F369" t="str">
            <v xml:space="preserve">Lê Đức </v>
          </cell>
          <cell r="G369" t="str">
            <v>Quyền</v>
          </cell>
          <cell r="H369">
            <v>32415</v>
          </cell>
          <cell r="I369" t="str">
            <v>Male</v>
          </cell>
          <cell r="J369" t="str">
            <v>DCS Operator, Jr. (S3-2)</v>
          </cell>
          <cell r="K369" t="str">
            <v>Operation</v>
          </cell>
          <cell r="L369" t="str">
            <v>Section 3</v>
          </cell>
          <cell r="M369">
            <v>0</v>
          </cell>
          <cell r="N369" t="str">
            <v xml:space="preserve">+84 (0) 978 981 380  </v>
          </cell>
          <cell r="O369" t="str">
            <v>quyen.ld@nsrp.com.vn</v>
          </cell>
          <cell r="P369" t="str">
            <v>Direct Staff</v>
          </cell>
        </row>
        <row r="370">
          <cell r="C370">
            <v>186127407</v>
          </cell>
          <cell r="D370">
            <v>0</v>
          </cell>
          <cell r="E370" t="str">
            <v>Đinh Văn Tài</v>
          </cell>
          <cell r="F370" t="str">
            <v xml:space="preserve">Đinh Văn </v>
          </cell>
          <cell r="G370" t="str">
            <v>Tài</v>
          </cell>
          <cell r="H370">
            <v>30831</v>
          </cell>
          <cell r="I370" t="str">
            <v>Male</v>
          </cell>
          <cell r="J370" t="str">
            <v>Shift Supervisor (S1-2)</v>
          </cell>
          <cell r="K370" t="str">
            <v>Operation</v>
          </cell>
          <cell r="L370" t="str">
            <v>Section 1</v>
          </cell>
          <cell r="M370">
            <v>0</v>
          </cell>
          <cell r="N370" t="str">
            <v>+84 (0) 983 085 584</v>
          </cell>
          <cell r="O370" t="str">
            <v>tai.dv@nsrp.com.vn</v>
          </cell>
          <cell r="P370" t="str">
            <v>Direct Staff</v>
          </cell>
        </row>
        <row r="371">
          <cell r="C371">
            <v>0</v>
          </cell>
          <cell r="D371" t="str">
            <v>EB5325114</v>
          </cell>
          <cell r="E371" t="str">
            <v>Rodolfo F. Carino Jr.</v>
          </cell>
          <cell r="F371" t="str">
            <v xml:space="preserve">Rodolfo F. Carino </v>
          </cell>
          <cell r="G371" t="str">
            <v>Jr.</v>
          </cell>
          <cell r="H371">
            <v>31504</v>
          </cell>
          <cell r="I371" t="str">
            <v>Male</v>
          </cell>
          <cell r="J371" t="str">
            <v>Specialist Field Operator (S1)</v>
          </cell>
          <cell r="K371" t="str">
            <v>Operation</v>
          </cell>
          <cell r="L371" t="str">
            <v>Section 1</v>
          </cell>
          <cell r="M371">
            <v>0</v>
          </cell>
          <cell r="N371">
            <v>0</v>
          </cell>
          <cell r="O371" t="str">
            <v>rodolfo.fontanialla@nsrp.com.vn</v>
          </cell>
          <cell r="P371" t="str">
            <v>Foreign Experts</v>
          </cell>
        </row>
        <row r="372">
          <cell r="C372">
            <v>145365871</v>
          </cell>
          <cell r="D372">
            <v>0</v>
          </cell>
          <cell r="E372" t="str">
            <v>Phan Hải Anh</v>
          </cell>
          <cell r="F372" t="str">
            <v xml:space="preserve">Phan Hải </v>
          </cell>
          <cell r="G372" t="str">
            <v>Anh</v>
          </cell>
          <cell r="H372">
            <v>32846</v>
          </cell>
          <cell r="I372" t="str">
            <v>Male</v>
          </cell>
          <cell r="J372" t="str">
            <v>DCS Operator, Jr. (S6-1)</v>
          </cell>
          <cell r="K372" t="str">
            <v>Operation</v>
          </cell>
          <cell r="L372" t="str">
            <v>Section 6</v>
          </cell>
          <cell r="M372">
            <v>0</v>
          </cell>
          <cell r="N372" t="str">
            <v xml:space="preserve">+84 (0) 969 246 611  </v>
          </cell>
          <cell r="O372" t="str">
            <v>anh.ph@nsrp.com.vn</v>
          </cell>
          <cell r="P372" t="str">
            <v>Direct Staff</v>
          </cell>
        </row>
        <row r="373">
          <cell r="C373">
            <v>0</v>
          </cell>
          <cell r="D373" t="str">
            <v>A35408119</v>
          </cell>
          <cell r="E373" t="str">
            <v>Mazlan Bin Abdul Aziz</v>
          </cell>
          <cell r="F373" t="str">
            <v xml:space="preserve">Mazlan Bin Abdul </v>
          </cell>
          <cell r="G373" t="str">
            <v>Aziz</v>
          </cell>
          <cell r="H373">
            <v>26480</v>
          </cell>
          <cell r="I373" t="str">
            <v>Male</v>
          </cell>
          <cell r="J373" t="str">
            <v>Specialist Panel Operator (S6)</v>
          </cell>
          <cell r="K373" t="str">
            <v>Operation</v>
          </cell>
          <cell r="L373" t="str">
            <v>Section 6</v>
          </cell>
          <cell r="M373">
            <v>0</v>
          </cell>
          <cell r="N373">
            <v>0</v>
          </cell>
          <cell r="O373" t="str">
            <v>mazlan.baa@nsrp.com.vn</v>
          </cell>
          <cell r="P373" t="str">
            <v>Foreign Experts</v>
          </cell>
        </row>
        <row r="374">
          <cell r="C374">
            <v>0</v>
          </cell>
          <cell r="D374" t="str">
            <v>TK8575412</v>
          </cell>
          <cell r="E374" t="str">
            <v>Susumu Nonaka</v>
          </cell>
          <cell r="F374" t="str">
            <v xml:space="preserve">Susumu </v>
          </cell>
          <cell r="G374" t="str">
            <v>Nonaka</v>
          </cell>
          <cell r="H374">
            <v>25919</v>
          </cell>
          <cell r="I374" t="str">
            <v>Male</v>
          </cell>
          <cell r="J374" t="str">
            <v>Specialist Operation Advisor (S2) (IKC)</v>
          </cell>
          <cell r="K374" t="str">
            <v>Operation</v>
          </cell>
          <cell r="L374" t="str">
            <v>Section 2</v>
          </cell>
          <cell r="M374">
            <v>0</v>
          </cell>
          <cell r="N374" t="str">
            <v>+84 (0) 904 864 127</v>
          </cell>
          <cell r="O374" t="str">
            <v>susumu.nonaka@nsrp.com.vn</v>
          </cell>
          <cell r="P374" t="str">
            <v>Secondees</v>
          </cell>
        </row>
        <row r="375">
          <cell r="C375">
            <v>0</v>
          </cell>
          <cell r="D375" t="str">
            <v>A16886793</v>
          </cell>
          <cell r="E375" t="str">
            <v>Mohamed Mostafa Mohamed Mahmoud</v>
          </cell>
          <cell r="F375" t="str">
            <v xml:space="preserve">Mohamed Mostafa Mohamed </v>
          </cell>
          <cell r="G375" t="str">
            <v>Mahmoud</v>
          </cell>
          <cell r="H375">
            <v>31327</v>
          </cell>
          <cell r="I375" t="str">
            <v>Male</v>
          </cell>
          <cell r="J375" t="str">
            <v>Specialist Field Operator (S4)</v>
          </cell>
          <cell r="K375" t="str">
            <v>Operation</v>
          </cell>
          <cell r="L375" t="str">
            <v>Section 4</v>
          </cell>
          <cell r="M375">
            <v>0</v>
          </cell>
          <cell r="N375" t="str">
            <v>+84 (0) 901795248</v>
          </cell>
          <cell r="O375" t="str">
            <v>mohamed.mahmoud@nsrp.com.vn</v>
          </cell>
          <cell r="P375" t="str">
            <v>Foreign Experts</v>
          </cell>
        </row>
        <row r="376">
          <cell r="C376">
            <v>186594920</v>
          </cell>
          <cell r="D376">
            <v>0</v>
          </cell>
          <cell r="E376" t="str">
            <v>Nguyễn Văn Linh</v>
          </cell>
          <cell r="F376" t="str">
            <v xml:space="preserve">Nguyễn Văn </v>
          </cell>
          <cell r="G376" t="str">
            <v>Linh</v>
          </cell>
          <cell r="H376">
            <v>31564</v>
          </cell>
          <cell r="I376" t="str">
            <v>Male</v>
          </cell>
          <cell r="J376" t="str">
            <v>Field Operator (S6-2)</v>
          </cell>
          <cell r="K376" t="str">
            <v>Operation</v>
          </cell>
          <cell r="L376" t="str">
            <v>Section 6</v>
          </cell>
          <cell r="M376">
            <v>0</v>
          </cell>
          <cell r="N376" t="str">
            <v>+84 (0) 978 478 2</v>
          </cell>
          <cell r="O376" t="str">
            <v>linh.nv@nsrp.com.vn</v>
          </cell>
          <cell r="P376" t="str">
            <v>Direct Staff</v>
          </cell>
        </row>
        <row r="377">
          <cell r="C377">
            <v>172970901</v>
          </cell>
          <cell r="D377">
            <v>0</v>
          </cell>
          <cell r="E377" t="str">
            <v>Lê Thị Hương</v>
          </cell>
          <cell r="F377" t="str">
            <v xml:space="preserve">Lê Thị </v>
          </cell>
          <cell r="G377" t="str">
            <v>Hương</v>
          </cell>
          <cell r="H377">
            <v>31872</v>
          </cell>
          <cell r="I377" t="str">
            <v>Female</v>
          </cell>
          <cell r="J377" t="str">
            <v>Accountant Assistant (REF)</v>
          </cell>
          <cell r="K377" t="str">
            <v>Accounting &amp; Administration</v>
          </cell>
          <cell r="L377" t="str">
            <v>Finance &amp; Accounting</v>
          </cell>
          <cell r="M377">
            <v>0</v>
          </cell>
          <cell r="N377" t="str">
            <v xml:space="preserve">+84 (0) 979 224 810  </v>
          </cell>
          <cell r="O377" t="str">
            <v>huong.lt1@nsrp.com.vn</v>
          </cell>
          <cell r="P377" t="str">
            <v>Direct Staff</v>
          </cell>
        </row>
        <row r="378">
          <cell r="C378">
            <v>212748392</v>
          </cell>
          <cell r="D378">
            <v>0</v>
          </cell>
          <cell r="E378" t="str">
            <v>Nguyễn Văn Điệp</v>
          </cell>
          <cell r="F378" t="str">
            <v xml:space="preserve">Nguyễn Văn </v>
          </cell>
          <cell r="G378" t="str">
            <v>Điệp</v>
          </cell>
          <cell r="H378">
            <v>33393</v>
          </cell>
          <cell r="I378" t="str">
            <v>Male</v>
          </cell>
          <cell r="J378" t="str">
            <v>DCS Operator, Jr. (S2-2)</v>
          </cell>
          <cell r="K378" t="str">
            <v>Operation</v>
          </cell>
          <cell r="L378" t="str">
            <v>Section 2</v>
          </cell>
          <cell r="M378">
            <v>0</v>
          </cell>
          <cell r="N378" t="str">
            <v xml:space="preserve">+84 (0) 168 332 2216  </v>
          </cell>
          <cell r="O378" t="str">
            <v>diep.nv@nsrp.com.vn</v>
          </cell>
          <cell r="P378" t="str">
            <v>Direct Staff</v>
          </cell>
        </row>
        <row r="379">
          <cell r="C379">
            <v>135465837</v>
          </cell>
          <cell r="D379">
            <v>0</v>
          </cell>
          <cell r="E379" t="str">
            <v>Đỗ Quang Chiến</v>
          </cell>
          <cell r="F379" t="str">
            <v xml:space="preserve">Đỗ Quang </v>
          </cell>
          <cell r="G379" t="str">
            <v>Chiến</v>
          </cell>
          <cell r="H379">
            <v>32885</v>
          </cell>
          <cell r="I379" t="str">
            <v>Male</v>
          </cell>
          <cell r="J379" t="str">
            <v>Field Operator (S5-1)</v>
          </cell>
          <cell r="K379" t="str">
            <v>Operation</v>
          </cell>
          <cell r="L379" t="str">
            <v>Section 5</v>
          </cell>
          <cell r="M379">
            <v>0</v>
          </cell>
          <cell r="N379" t="str">
            <v>+84 (0) 973  331 062</v>
          </cell>
          <cell r="O379" t="str">
            <v>chien.dq@nsrp.com.vn</v>
          </cell>
          <cell r="P379" t="str">
            <v>Direct Staff</v>
          </cell>
        </row>
        <row r="380">
          <cell r="C380">
            <v>0</v>
          </cell>
          <cell r="D380" t="str">
            <v>003796486</v>
          </cell>
          <cell r="E380" t="str">
            <v>Abdulaziz Al-Qallaf</v>
          </cell>
          <cell r="F380" t="str">
            <v xml:space="preserve">Abdulaziz </v>
          </cell>
          <cell r="G380" t="str">
            <v>Al-Qallaf</v>
          </cell>
          <cell r="H380">
            <v>26522</v>
          </cell>
          <cell r="I380" t="str">
            <v>Male</v>
          </cell>
          <cell r="J380" t="str">
            <v>Mechanical Advisor (KPI)</v>
          </cell>
          <cell r="K380" t="str">
            <v>Maintenance (Division)</v>
          </cell>
          <cell r="L380" t="str">
            <v>Reliability Engineering</v>
          </cell>
          <cell r="M380">
            <v>0</v>
          </cell>
          <cell r="N380">
            <v>0</v>
          </cell>
          <cell r="O380" t="str">
            <v>abdulaziz.alqallaf@nsrp.com.vn</v>
          </cell>
          <cell r="P380" t="str">
            <v>Secondees</v>
          </cell>
        </row>
        <row r="381">
          <cell r="C381">
            <v>173406241</v>
          </cell>
          <cell r="D381">
            <v>0</v>
          </cell>
          <cell r="E381" t="str">
            <v>Nguyễn Ngọc Nguyên</v>
          </cell>
          <cell r="F381" t="str">
            <v xml:space="preserve">Nguyễn Ngọc </v>
          </cell>
          <cell r="G381" t="str">
            <v>Nguyên</v>
          </cell>
          <cell r="H381">
            <v>33480</v>
          </cell>
          <cell r="I381" t="str">
            <v>Male</v>
          </cell>
          <cell r="J381" t="str">
            <v>Field Operator (S2-1)</v>
          </cell>
          <cell r="K381" t="str">
            <v>Operation</v>
          </cell>
          <cell r="L381" t="str">
            <v>Section 2</v>
          </cell>
          <cell r="M381">
            <v>0</v>
          </cell>
          <cell r="N381" t="str">
            <v>+84 (0) 165  992 0591</v>
          </cell>
          <cell r="O381" t="str">
            <v>nguyen.nn@nsrp.com.vn</v>
          </cell>
          <cell r="P381" t="str">
            <v>Direct Staff</v>
          </cell>
        </row>
        <row r="382">
          <cell r="C382">
            <v>173325347</v>
          </cell>
          <cell r="D382">
            <v>0</v>
          </cell>
          <cell r="E382" t="str">
            <v>Lê Sỹ Thương</v>
          </cell>
          <cell r="F382" t="str">
            <v xml:space="preserve">Lê Sỹ </v>
          </cell>
          <cell r="G382" t="str">
            <v>Thương</v>
          </cell>
          <cell r="H382">
            <v>32836</v>
          </cell>
          <cell r="I382" t="str">
            <v>Male</v>
          </cell>
          <cell r="J382" t="str">
            <v>Field Operator (S6-1)</v>
          </cell>
          <cell r="K382" t="str">
            <v>Operation</v>
          </cell>
          <cell r="L382" t="str">
            <v>Section 6</v>
          </cell>
          <cell r="M382">
            <v>0</v>
          </cell>
          <cell r="N382" t="str">
            <v>+84 (0) 969 355 832</v>
          </cell>
          <cell r="O382" t="str">
            <v>thuong.ls@nsrp.com.vn</v>
          </cell>
          <cell r="P382" t="str">
            <v>Direct Staff</v>
          </cell>
        </row>
        <row r="383">
          <cell r="C383">
            <v>173331052</v>
          </cell>
          <cell r="D383">
            <v>0</v>
          </cell>
          <cell r="E383" t="str">
            <v>Lê Đình Phúc</v>
          </cell>
          <cell r="F383" t="str">
            <v xml:space="preserve">Lê Đình </v>
          </cell>
          <cell r="G383" t="str">
            <v>Phúc</v>
          </cell>
          <cell r="H383">
            <v>33093</v>
          </cell>
          <cell r="I383" t="str">
            <v>Male</v>
          </cell>
          <cell r="J383" t="str">
            <v>Field Operator (S1-1)</v>
          </cell>
          <cell r="K383" t="str">
            <v>Operation</v>
          </cell>
          <cell r="L383" t="str">
            <v>Section 1</v>
          </cell>
          <cell r="M383">
            <v>0</v>
          </cell>
          <cell r="N383" t="str">
            <v>+84 (0) 168 994 7531</v>
          </cell>
          <cell r="O383" t="str">
            <v>phuc.ld@nsrp.com.vn</v>
          </cell>
          <cell r="P383" t="str">
            <v>Direct Staff</v>
          </cell>
        </row>
        <row r="384">
          <cell r="C384">
            <v>201498812</v>
          </cell>
          <cell r="D384">
            <v>0</v>
          </cell>
          <cell r="E384" t="str">
            <v>Nguyễn Thế Tuyên</v>
          </cell>
          <cell r="F384" t="str">
            <v xml:space="preserve">Nguyễn Thế </v>
          </cell>
          <cell r="G384" t="str">
            <v>Tuyên</v>
          </cell>
          <cell r="H384">
            <v>28491</v>
          </cell>
          <cell r="I384" t="str">
            <v>Male</v>
          </cell>
          <cell r="J384" t="str">
            <v>Shift Supervisor (S5-1)</v>
          </cell>
          <cell r="K384" t="str">
            <v>Operation</v>
          </cell>
          <cell r="L384" t="str">
            <v>Section 5</v>
          </cell>
          <cell r="M384">
            <v>0</v>
          </cell>
          <cell r="N384" t="str">
            <v>+84 (0) 909 775 771</v>
          </cell>
          <cell r="O384" t="str">
            <v>tuyen.nt@nsrp.com.vn</v>
          </cell>
          <cell r="P384" t="str">
            <v>Direct Staff</v>
          </cell>
        </row>
        <row r="385">
          <cell r="C385">
            <v>142481264</v>
          </cell>
          <cell r="D385">
            <v>0</v>
          </cell>
          <cell r="E385" t="str">
            <v>Nguyễn Duy Khánh</v>
          </cell>
          <cell r="F385" t="str">
            <v xml:space="preserve">Nguyễn Duy </v>
          </cell>
          <cell r="G385" t="str">
            <v>Khánh</v>
          </cell>
          <cell r="H385">
            <v>32436</v>
          </cell>
          <cell r="I385" t="str">
            <v>Male</v>
          </cell>
          <cell r="J385" t="str">
            <v>Process Engineer</v>
          </cell>
          <cell r="K385" t="str">
            <v>Technical</v>
          </cell>
          <cell r="L385" t="str">
            <v>Engineering</v>
          </cell>
          <cell r="M385">
            <v>0</v>
          </cell>
          <cell r="N385" t="str">
            <v>+84 (0) 942 557 269</v>
          </cell>
          <cell r="O385" t="str">
            <v>khanh.nd@nsrp.com.vn</v>
          </cell>
          <cell r="P385" t="str">
            <v>Direct Staff</v>
          </cell>
        </row>
        <row r="386">
          <cell r="C386">
            <v>122037811</v>
          </cell>
          <cell r="D386">
            <v>0</v>
          </cell>
          <cell r="E386" t="str">
            <v>Nguyễn Thống Nhất</v>
          </cell>
          <cell r="F386" t="str">
            <v xml:space="preserve">Nguyễn Thống </v>
          </cell>
          <cell r="G386" t="str">
            <v>Nhất</v>
          </cell>
          <cell r="H386">
            <v>27756</v>
          </cell>
          <cell r="I386" t="str">
            <v>Male</v>
          </cell>
          <cell r="J386" t="str">
            <v>Deputy Section Manager, Maintenance (PVN)</v>
          </cell>
          <cell r="K386" t="str">
            <v>Maintenance (Division)</v>
          </cell>
          <cell r="L386" t="str">
            <v>Maintenance (Section)</v>
          </cell>
          <cell r="M386">
            <v>0</v>
          </cell>
          <cell r="N386" t="str">
            <v>+84 (0) 989 074 377</v>
          </cell>
          <cell r="O386" t="str">
            <v>nhat.nt@nsrp.com.vn</v>
          </cell>
          <cell r="P386" t="str">
            <v>Secondees</v>
          </cell>
        </row>
        <row r="387">
          <cell r="C387">
            <v>0</v>
          </cell>
          <cell r="D387" t="str">
            <v>A34719253</v>
          </cell>
          <cell r="E387" t="str">
            <v>Shah R.B. Ali</v>
          </cell>
          <cell r="F387" t="str">
            <v xml:space="preserve">Shah R.B. </v>
          </cell>
          <cell r="G387" t="str">
            <v>Ali</v>
          </cell>
          <cell r="H387">
            <v>29185</v>
          </cell>
          <cell r="I387" t="str">
            <v>Male</v>
          </cell>
          <cell r="J387" t="str">
            <v>Specialist Field Operator (S6)</v>
          </cell>
          <cell r="K387" t="str">
            <v>Operation</v>
          </cell>
          <cell r="L387" t="str">
            <v>Section 6</v>
          </cell>
          <cell r="M387">
            <v>0</v>
          </cell>
          <cell r="N387">
            <v>0</v>
          </cell>
          <cell r="O387" t="str">
            <v>shahrizal.ali@nsrp.com.vn</v>
          </cell>
          <cell r="P387" t="str">
            <v>Foreign Experts</v>
          </cell>
        </row>
        <row r="388">
          <cell r="C388">
            <v>186884339</v>
          </cell>
          <cell r="D388">
            <v>0</v>
          </cell>
          <cell r="E388" t="str">
            <v>Nguyễn Đức Thuận</v>
          </cell>
          <cell r="F388" t="str">
            <v xml:space="preserve">Nguyễn Đức </v>
          </cell>
          <cell r="G388" t="str">
            <v>Thuận</v>
          </cell>
          <cell r="H388">
            <v>33105</v>
          </cell>
          <cell r="I388" t="str">
            <v>Male</v>
          </cell>
          <cell r="J388" t="str">
            <v>Field Operator (S6-1)</v>
          </cell>
          <cell r="K388" t="str">
            <v>Operation</v>
          </cell>
          <cell r="L388" t="str">
            <v>Section 6</v>
          </cell>
          <cell r="M388">
            <v>0</v>
          </cell>
          <cell r="N388">
            <v>0</v>
          </cell>
          <cell r="O388" t="str">
            <v>thuan.nd1@nsrp.com.vn</v>
          </cell>
          <cell r="P388" t="str">
            <v>Direct Staff</v>
          </cell>
        </row>
        <row r="389">
          <cell r="C389">
            <v>186815905</v>
          </cell>
          <cell r="D389">
            <v>0</v>
          </cell>
          <cell r="E389" t="str">
            <v>Nguyễn Viết Thọ</v>
          </cell>
          <cell r="F389" t="str">
            <v xml:space="preserve">Nguyễn Viết </v>
          </cell>
          <cell r="G389" t="str">
            <v>Thọ</v>
          </cell>
          <cell r="H389">
            <v>33235</v>
          </cell>
          <cell r="I389" t="str">
            <v>Male</v>
          </cell>
          <cell r="J389" t="str">
            <v>DCS Operator, Jr. (S2-2)</v>
          </cell>
          <cell r="K389" t="str">
            <v>Operation</v>
          </cell>
          <cell r="L389" t="str">
            <v>Section 2</v>
          </cell>
          <cell r="M389">
            <v>0</v>
          </cell>
          <cell r="N389" t="str">
            <v xml:space="preserve">+84 (0) 979 013 807  </v>
          </cell>
          <cell r="O389" t="str">
            <v>tho.nv1@nsrp.com.vn</v>
          </cell>
          <cell r="P389" t="str">
            <v>Direct Staff</v>
          </cell>
        </row>
        <row r="390">
          <cell r="C390">
            <v>0</v>
          </cell>
          <cell r="D390" t="str">
            <v>TR3084814</v>
          </cell>
          <cell r="E390" t="str">
            <v>Toshinari Yoshinouchi</v>
          </cell>
          <cell r="F390" t="str">
            <v xml:space="preserve">Toshinari </v>
          </cell>
          <cell r="G390" t="str">
            <v>Yoshinouchi</v>
          </cell>
          <cell r="H390">
            <v>32760</v>
          </cell>
          <cell r="I390" t="str">
            <v>Male</v>
          </cell>
          <cell r="J390" t="str">
            <v>Specialist Panel Operator (S4) (MCI)</v>
          </cell>
          <cell r="K390" t="str">
            <v>Operation</v>
          </cell>
          <cell r="L390" t="str">
            <v>Section 4</v>
          </cell>
          <cell r="M390">
            <v>0</v>
          </cell>
          <cell r="N390">
            <v>0</v>
          </cell>
          <cell r="O390" t="str">
            <v>toshinari.yoshinouchi@nsrp.com.vn</v>
          </cell>
          <cell r="P390" t="str">
            <v>Secondees</v>
          </cell>
        </row>
        <row r="391">
          <cell r="C391">
            <v>172586061</v>
          </cell>
          <cell r="D391">
            <v>0</v>
          </cell>
          <cell r="E391" t="str">
            <v>Nguyễn Việt Dũng</v>
          </cell>
          <cell r="F391" t="str">
            <v xml:space="preserve">Nguyễn Việt </v>
          </cell>
          <cell r="G391" t="str">
            <v>Dũng</v>
          </cell>
          <cell r="H391">
            <v>30246</v>
          </cell>
          <cell r="I391" t="str">
            <v>Male</v>
          </cell>
          <cell r="J391" t="str">
            <v>Supervising Staff</v>
          </cell>
          <cell r="K391" t="str">
            <v>Maintenance (Division)</v>
          </cell>
          <cell r="L391" t="str">
            <v>Maintenance (Section)</v>
          </cell>
          <cell r="M391">
            <v>0</v>
          </cell>
          <cell r="N391" t="str">
            <v>+84 (0) 986 959 209</v>
          </cell>
          <cell r="O391" t="str">
            <v>dung.nv1@nsrp.com.vn</v>
          </cell>
          <cell r="P391" t="str">
            <v>Direct Staff</v>
          </cell>
        </row>
        <row r="392">
          <cell r="C392">
            <v>0</v>
          </cell>
          <cell r="D392">
            <v>0</v>
          </cell>
          <cell r="E392" t="str">
            <v>Takahide Okuta</v>
          </cell>
          <cell r="F392" t="str">
            <v xml:space="preserve">Takahide </v>
          </cell>
          <cell r="G392" t="str">
            <v>Okuta</v>
          </cell>
          <cell r="H392">
            <v>25035</v>
          </cell>
          <cell r="I392" t="str">
            <v>Male</v>
          </cell>
          <cell r="J392" t="str">
            <v>Engineer, Electric, Sr. (IKC)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 t="str">
            <v>takahide.okuta@nsrp.com.vn</v>
          </cell>
          <cell r="P392" t="str">
            <v>Secondees</v>
          </cell>
        </row>
        <row r="393">
          <cell r="C393">
            <v>173526119</v>
          </cell>
          <cell r="D393">
            <v>0</v>
          </cell>
          <cell r="E393" t="str">
            <v>Phạm Sỹ Đăng</v>
          </cell>
          <cell r="F393" t="str">
            <v xml:space="preserve">Phạm Sỹ </v>
          </cell>
          <cell r="G393" t="str">
            <v>Đăng</v>
          </cell>
          <cell r="H393">
            <v>32731</v>
          </cell>
          <cell r="I393" t="str">
            <v>Male</v>
          </cell>
          <cell r="J393" t="str">
            <v>DCS Operator, Jr. (S1-1)</v>
          </cell>
          <cell r="K393" t="str">
            <v>Operation</v>
          </cell>
          <cell r="L393" t="str">
            <v>Section 1</v>
          </cell>
          <cell r="M393">
            <v>0</v>
          </cell>
          <cell r="N393" t="str">
            <v xml:space="preserve">+84 (0) 988 946 356  </v>
          </cell>
          <cell r="O393" t="str">
            <v>dang.ps@nsrp.com.vn</v>
          </cell>
          <cell r="P393" t="str">
            <v>Direct Staff</v>
          </cell>
        </row>
        <row r="394">
          <cell r="C394">
            <v>0</v>
          </cell>
          <cell r="D394" t="str">
            <v>TR2747100</v>
          </cell>
          <cell r="E394" t="str">
            <v>Akiyoshi Yamazaki</v>
          </cell>
          <cell r="F394" t="str">
            <v xml:space="preserve">Akiyoshi </v>
          </cell>
          <cell r="G394" t="str">
            <v>Yamazaki</v>
          </cell>
          <cell r="H394">
            <v>31713</v>
          </cell>
          <cell r="I394" t="str">
            <v>Male</v>
          </cell>
          <cell r="J394" t="str">
            <v>Specialist Panel Operator (S3) (IKC)</v>
          </cell>
          <cell r="K394" t="str">
            <v>Operation</v>
          </cell>
          <cell r="L394" t="str">
            <v>Section 3</v>
          </cell>
          <cell r="M394">
            <v>0</v>
          </cell>
          <cell r="N394" t="str">
            <v>+84 (0) 903 246 896</v>
          </cell>
          <cell r="O394" t="str">
            <v>akiyoshi.yamazaki@nsrp.com.vn</v>
          </cell>
          <cell r="P394" t="str">
            <v>Secondees</v>
          </cell>
        </row>
        <row r="395">
          <cell r="C395">
            <v>0</v>
          </cell>
          <cell r="D395" t="str">
            <v>003541856</v>
          </cell>
          <cell r="E395" t="str">
            <v>Hind B. Al-Issa</v>
          </cell>
          <cell r="F395" t="str">
            <v xml:space="preserve">Hind B. </v>
          </cell>
          <cell r="G395" t="str">
            <v>Al-Issa</v>
          </cell>
          <cell r="H395">
            <v>23941</v>
          </cell>
          <cell r="I395" t="str">
            <v>Female</v>
          </cell>
          <cell r="J395" t="str">
            <v>HR &amp; Recruitment Expert, Sr. (KPI)</v>
          </cell>
          <cell r="K395" t="str">
            <v>(HO) Human Resource &amp; Training</v>
          </cell>
          <cell r="L395">
            <v>0</v>
          </cell>
          <cell r="M395">
            <v>0</v>
          </cell>
          <cell r="N395" t="str">
            <v>+84 (0) 163 984 5684</v>
          </cell>
          <cell r="O395" t="str">
            <v>hind.alissa@nsrp.com.vn</v>
          </cell>
          <cell r="P395" t="str">
            <v>Secondees</v>
          </cell>
        </row>
        <row r="396">
          <cell r="C396">
            <v>0</v>
          </cell>
          <cell r="D396" t="str">
            <v>TR2491281</v>
          </cell>
          <cell r="E396" t="str">
            <v>Mizuho Kashiwagura</v>
          </cell>
          <cell r="F396" t="str">
            <v xml:space="preserve">Mizuho </v>
          </cell>
          <cell r="G396" t="str">
            <v>Kashiwagura</v>
          </cell>
          <cell r="H396">
            <v>32642</v>
          </cell>
          <cell r="I396" t="str">
            <v>Male</v>
          </cell>
          <cell r="J396" t="str">
            <v>Specialist Panel Operator (S2) (IKC)</v>
          </cell>
          <cell r="K396" t="str">
            <v>Operation</v>
          </cell>
          <cell r="L396" t="str">
            <v>Section 2</v>
          </cell>
          <cell r="M396">
            <v>0</v>
          </cell>
          <cell r="N396" t="str">
            <v>+84 (0) 904 891 417</v>
          </cell>
          <cell r="O396" t="str">
            <v>mizuho.kashiwagura@nsrp.com.vn</v>
          </cell>
          <cell r="P396" t="str">
            <v>Secondees</v>
          </cell>
        </row>
        <row r="397">
          <cell r="C397">
            <v>173306743</v>
          </cell>
          <cell r="D397">
            <v>0</v>
          </cell>
          <cell r="E397" t="str">
            <v>Lê Đình Tuyến</v>
          </cell>
          <cell r="F397" t="str">
            <v xml:space="preserve">Lê Đình </v>
          </cell>
          <cell r="G397" t="str">
            <v>Tuyến</v>
          </cell>
          <cell r="H397">
            <v>33338</v>
          </cell>
          <cell r="I397" t="str">
            <v>Male</v>
          </cell>
          <cell r="J397" t="str">
            <v>Field Operator (S3-1)</v>
          </cell>
          <cell r="K397" t="str">
            <v>Operation</v>
          </cell>
          <cell r="L397" t="str">
            <v>Section 3</v>
          </cell>
          <cell r="M397">
            <v>0</v>
          </cell>
          <cell r="N397" t="str">
            <v>+84 (0) 918 819 225</v>
          </cell>
          <cell r="O397" t="str">
            <v>tuyen.ld@nsrp.com.vn</v>
          </cell>
          <cell r="P397" t="str">
            <v>Direct Staff</v>
          </cell>
        </row>
        <row r="398">
          <cell r="C398">
            <v>173663261</v>
          </cell>
          <cell r="D398">
            <v>0</v>
          </cell>
          <cell r="E398" t="str">
            <v>Trần Văn Chung</v>
          </cell>
          <cell r="F398" t="str">
            <v xml:space="preserve">Trần Văn </v>
          </cell>
          <cell r="G398" t="str">
            <v>Chung</v>
          </cell>
          <cell r="H398">
            <v>32883</v>
          </cell>
          <cell r="I398" t="str">
            <v>Male</v>
          </cell>
          <cell r="J398" t="str">
            <v>Field Operator (S6-1)</v>
          </cell>
          <cell r="K398" t="str">
            <v>Operation</v>
          </cell>
          <cell r="L398" t="str">
            <v>Section 6</v>
          </cell>
          <cell r="M398">
            <v>0</v>
          </cell>
          <cell r="N398" t="str">
            <v>+84 (0) 973  852 570</v>
          </cell>
          <cell r="O398" t="str">
            <v>chung.tv@nsrp.com.vn</v>
          </cell>
          <cell r="P398" t="str">
            <v>Direct Staff</v>
          </cell>
        </row>
        <row r="399">
          <cell r="C399">
            <v>173403445</v>
          </cell>
          <cell r="D399">
            <v>0</v>
          </cell>
          <cell r="E399" t="str">
            <v>Nguyễn Văn Huy</v>
          </cell>
          <cell r="F399" t="str">
            <v xml:space="preserve">Nguyễn Văn </v>
          </cell>
          <cell r="G399" t="str">
            <v>Huy</v>
          </cell>
          <cell r="H399">
            <v>32778</v>
          </cell>
          <cell r="I399" t="str">
            <v>Male</v>
          </cell>
          <cell r="J399" t="str">
            <v>Lead Field Operator, Jr. (S5-1)</v>
          </cell>
          <cell r="K399" t="str">
            <v>Operation</v>
          </cell>
          <cell r="L399" t="str">
            <v>Section 5</v>
          </cell>
          <cell r="M399">
            <v>0</v>
          </cell>
          <cell r="N399" t="str">
            <v xml:space="preserve">+84 (0) 168 325 9266  </v>
          </cell>
          <cell r="O399" t="str">
            <v>huy.nv@nsrp.com.vn</v>
          </cell>
          <cell r="P399" t="str">
            <v>Direct Staff</v>
          </cell>
        </row>
        <row r="400">
          <cell r="C400">
            <v>11965499</v>
          </cell>
          <cell r="D400">
            <v>0</v>
          </cell>
          <cell r="E400" t="str">
            <v>Mai Thị Xuân Liên</v>
          </cell>
          <cell r="F400" t="str">
            <v xml:space="preserve">Mai Thị Xuân </v>
          </cell>
          <cell r="G400" t="str">
            <v>Liên</v>
          </cell>
          <cell r="H400">
            <v>29272</v>
          </cell>
          <cell r="I400" t="str">
            <v>Female</v>
          </cell>
          <cell r="J400" t="str">
            <v>Accountant Team Leader, Sr. (HO)</v>
          </cell>
          <cell r="K400" t="str">
            <v>Accounting</v>
          </cell>
          <cell r="L400">
            <v>0</v>
          </cell>
          <cell r="M400">
            <v>0</v>
          </cell>
          <cell r="N400" t="str">
            <v>+84 (0) 966 678 686</v>
          </cell>
          <cell r="O400" t="str">
            <v>lien.mtx@nsrp.com.vn</v>
          </cell>
          <cell r="P400" t="str">
            <v>Direct Staff</v>
          </cell>
        </row>
        <row r="401">
          <cell r="C401">
            <v>172642656</v>
          </cell>
          <cell r="D401">
            <v>0</v>
          </cell>
          <cell r="E401" t="str">
            <v>Trương Văn Quyền</v>
          </cell>
          <cell r="F401" t="str">
            <v xml:space="preserve">Trương Văn </v>
          </cell>
          <cell r="G401" t="str">
            <v>Quyền</v>
          </cell>
          <cell r="H401">
            <v>31645</v>
          </cell>
          <cell r="I401" t="str">
            <v>Male</v>
          </cell>
          <cell r="J401" t="str">
            <v>Lead Field Operator (S6-1)</v>
          </cell>
          <cell r="K401" t="str">
            <v>Operation</v>
          </cell>
          <cell r="L401" t="str">
            <v>Section 6</v>
          </cell>
          <cell r="M401">
            <v>0</v>
          </cell>
          <cell r="N401" t="str">
            <v xml:space="preserve">+84 (0) 912 666 136  </v>
          </cell>
          <cell r="O401" t="str">
            <v>quyen.tv@nsrp.com.vn</v>
          </cell>
          <cell r="P401" t="str">
            <v>Direct Staff</v>
          </cell>
        </row>
        <row r="402">
          <cell r="C402">
            <v>34091000529</v>
          </cell>
          <cell r="D402">
            <v>0</v>
          </cell>
          <cell r="E402" t="str">
            <v>Nguyễn Đăng Trung</v>
          </cell>
          <cell r="F402" t="str">
            <v xml:space="preserve">Nguyễn Đăng </v>
          </cell>
          <cell r="G402" t="str">
            <v>Trung</v>
          </cell>
          <cell r="H402">
            <v>33594</v>
          </cell>
          <cell r="I402" t="str">
            <v>Male</v>
          </cell>
          <cell r="J402" t="str">
            <v>DCS Operator, Jr. (S6-2)</v>
          </cell>
          <cell r="K402" t="str">
            <v>Operation</v>
          </cell>
          <cell r="L402" t="str">
            <v>Section 6</v>
          </cell>
          <cell r="M402">
            <v>0</v>
          </cell>
          <cell r="N402" t="str">
            <v xml:space="preserve">+84 (0) 962 392 917  </v>
          </cell>
          <cell r="O402" t="str">
            <v>trung.nd@nsrp.com.vn</v>
          </cell>
          <cell r="P402" t="str">
            <v>Direct Staff</v>
          </cell>
        </row>
        <row r="403">
          <cell r="C403">
            <v>172332843</v>
          </cell>
          <cell r="D403">
            <v>0</v>
          </cell>
          <cell r="E403" t="str">
            <v>Nguyễn Thanh Phương</v>
          </cell>
          <cell r="F403" t="str">
            <v xml:space="preserve">Nguyễn Thanh </v>
          </cell>
          <cell r="G403" t="str">
            <v>Phương</v>
          </cell>
          <cell r="H403">
            <v>30809</v>
          </cell>
          <cell r="I403" t="str">
            <v>Male</v>
          </cell>
          <cell r="J403" t="str">
            <v>Field Operator (S5-2)</v>
          </cell>
          <cell r="K403" t="str">
            <v>Operation</v>
          </cell>
          <cell r="L403" t="str">
            <v>Section 5</v>
          </cell>
          <cell r="M403">
            <v>0</v>
          </cell>
          <cell r="N403" t="str">
            <v>+84 (0) 984  499 555</v>
          </cell>
          <cell r="O403" t="str">
            <v>phuong.nt@nsrp.com.vn</v>
          </cell>
          <cell r="P403" t="str">
            <v>Direct Staff</v>
          </cell>
        </row>
        <row r="404">
          <cell r="C404">
            <v>183294299</v>
          </cell>
          <cell r="D404">
            <v>0</v>
          </cell>
          <cell r="E404" t="str">
            <v>Võ Ngọc Kỳ</v>
          </cell>
          <cell r="F404" t="str">
            <v xml:space="preserve">Võ Ngọc </v>
          </cell>
          <cell r="G404" t="str">
            <v>Kỳ</v>
          </cell>
          <cell r="H404">
            <v>30158</v>
          </cell>
          <cell r="I404" t="str">
            <v>Male</v>
          </cell>
          <cell r="J404" t="str">
            <v>Day Staff (S2-2)</v>
          </cell>
          <cell r="K404" t="str">
            <v>Operation</v>
          </cell>
          <cell r="L404" t="str">
            <v>Section 2</v>
          </cell>
          <cell r="M404">
            <v>0</v>
          </cell>
          <cell r="N404" t="str">
            <v>+84 (0) 974 989 984</v>
          </cell>
          <cell r="O404" t="str">
            <v>ky.vn@nsrp.com.vn</v>
          </cell>
          <cell r="P404" t="str">
            <v>Direct Staff</v>
          </cell>
        </row>
        <row r="405">
          <cell r="C405">
            <v>183964067</v>
          </cell>
          <cell r="D405">
            <v>0</v>
          </cell>
          <cell r="E405" t="str">
            <v>Nguyễn Thị Hòa</v>
          </cell>
          <cell r="F405" t="str">
            <v xml:space="preserve">Nguyễn Thị </v>
          </cell>
          <cell r="G405" t="str">
            <v>Hòa</v>
          </cell>
          <cell r="H405">
            <v>33840</v>
          </cell>
          <cell r="I405" t="str">
            <v>Female</v>
          </cell>
          <cell r="J405" t="str">
            <v>Lab Shift Technician</v>
          </cell>
          <cell r="K405" t="str">
            <v>Technical</v>
          </cell>
          <cell r="L405" t="str">
            <v>Laboratory &amp; Quality Assurance</v>
          </cell>
          <cell r="M405">
            <v>0</v>
          </cell>
          <cell r="N405" t="str">
            <v>+84 (0) 166 725 1729</v>
          </cell>
          <cell r="O405" t="str">
            <v>hoa.nt@nsrp.com.vn</v>
          </cell>
          <cell r="P405" t="str">
            <v>Direct Staff</v>
          </cell>
        </row>
        <row r="406">
          <cell r="C406">
            <v>0</v>
          </cell>
          <cell r="D406" t="str">
            <v>EC1088506</v>
          </cell>
          <cell r="E406" t="str">
            <v>Arthur C. Pomarin</v>
          </cell>
          <cell r="F406" t="str">
            <v xml:space="preserve">Arthur C. </v>
          </cell>
          <cell r="G406" t="str">
            <v>Pomarin</v>
          </cell>
          <cell r="H406">
            <v>20941</v>
          </cell>
          <cell r="I406" t="str">
            <v>Male</v>
          </cell>
          <cell r="J406" t="str">
            <v>Maintenance Plan Advisor</v>
          </cell>
          <cell r="K406" t="str">
            <v>Maintenance (Division)</v>
          </cell>
          <cell r="L406" t="str">
            <v>Maintenance (Section)</v>
          </cell>
          <cell r="M406">
            <v>0</v>
          </cell>
          <cell r="N406">
            <v>0</v>
          </cell>
          <cell r="O406" t="str">
            <v>arthur.pomarin@nsrp.com.vn</v>
          </cell>
          <cell r="P406" t="str">
            <v>Foreign Experts</v>
          </cell>
        </row>
        <row r="407">
          <cell r="C407">
            <v>0</v>
          </cell>
          <cell r="D407" t="str">
            <v>TK4240277</v>
          </cell>
          <cell r="E407" t="str">
            <v>Shigetoshi Masaki</v>
          </cell>
          <cell r="F407" t="str">
            <v xml:space="preserve">Shigetoshi </v>
          </cell>
          <cell r="G407" t="str">
            <v>Masaki</v>
          </cell>
          <cell r="H407">
            <v>18486</v>
          </cell>
          <cell r="I407" t="str">
            <v>Male</v>
          </cell>
          <cell r="J407" t="str">
            <v>Engineer, AROMA (IKC)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 t="str">
            <v>shigetoshi.masaki@nsrp.com.vn</v>
          </cell>
          <cell r="P407" t="str">
            <v>Secondees</v>
          </cell>
        </row>
        <row r="408">
          <cell r="C408">
            <v>215235334</v>
          </cell>
          <cell r="D408">
            <v>0</v>
          </cell>
          <cell r="E408" t="str">
            <v>Nguyễn Gia Vy</v>
          </cell>
          <cell r="F408" t="str">
            <v xml:space="preserve">Nguyễn Gia </v>
          </cell>
          <cell r="G408" t="str">
            <v>Vy</v>
          </cell>
          <cell r="H408">
            <v>33401</v>
          </cell>
          <cell r="I408" t="str">
            <v>Male</v>
          </cell>
          <cell r="J408" t="str">
            <v>Offsite Planning</v>
          </cell>
          <cell r="K408" t="str">
            <v>Economy &amp; Commerce</v>
          </cell>
          <cell r="L408" t="str">
            <v>Production Planning</v>
          </cell>
          <cell r="M408">
            <v>0</v>
          </cell>
          <cell r="N408" t="str">
            <v>01228 891 599</v>
          </cell>
          <cell r="O408" t="str">
            <v>vy.ng@nsrp.com.vn</v>
          </cell>
          <cell r="P408" t="str">
            <v>Direct Staff</v>
          </cell>
        </row>
        <row r="409">
          <cell r="C409">
            <v>173205200</v>
          </cell>
          <cell r="D409">
            <v>0</v>
          </cell>
          <cell r="E409" t="str">
            <v>Lê Văn Thành</v>
          </cell>
          <cell r="F409" t="str">
            <v xml:space="preserve">Lê Văn </v>
          </cell>
          <cell r="G409" t="str">
            <v>Thành</v>
          </cell>
          <cell r="H409">
            <v>33298</v>
          </cell>
          <cell r="I409" t="str">
            <v>Male</v>
          </cell>
          <cell r="J409" t="str">
            <v>Field Operator (S3-2)</v>
          </cell>
          <cell r="K409" t="str">
            <v>Operation</v>
          </cell>
          <cell r="L409" t="str">
            <v>Section 3</v>
          </cell>
          <cell r="M409">
            <v>0</v>
          </cell>
          <cell r="N409" t="str">
            <v>+84 (0) 944 94 366</v>
          </cell>
          <cell r="O409" t="str">
            <v>thanh.lv1@nsrp.com.vn</v>
          </cell>
          <cell r="P409" t="str">
            <v>Direct Staff</v>
          </cell>
        </row>
        <row r="410">
          <cell r="C410">
            <v>174000935</v>
          </cell>
          <cell r="D410">
            <v>0</v>
          </cell>
          <cell r="E410" t="str">
            <v>Hoàng Sơn Dương</v>
          </cell>
          <cell r="F410" t="str">
            <v xml:space="preserve">Hoàng Sơn </v>
          </cell>
          <cell r="G410" t="str">
            <v>Dương</v>
          </cell>
          <cell r="H410">
            <v>33481</v>
          </cell>
          <cell r="I410" t="str">
            <v>Male</v>
          </cell>
          <cell r="J410" t="str">
            <v>Field Operator (S6-1)</v>
          </cell>
          <cell r="K410" t="str">
            <v>Operation</v>
          </cell>
          <cell r="L410" t="str">
            <v>Section 6</v>
          </cell>
          <cell r="M410">
            <v>0</v>
          </cell>
          <cell r="N410" t="str">
            <v>+84 (0) 165 232 2773</v>
          </cell>
          <cell r="O410" t="str">
            <v>duong.hs@nsrp.com.vn</v>
          </cell>
          <cell r="P410" t="str">
            <v>Direct Staff</v>
          </cell>
        </row>
        <row r="411">
          <cell r="C411">
            <v>125270638</v>
          </cell>
          <cell r="D411">
            <v>0</v>
          </cell>
          <cell r="E411" t="str">
            <v>Nguyễn Thị Thu</v>
          </cell>
          <cell r="F411" t="str">
            <v xml:space="preserve">Nguyễn Thị </v>
          </cell>
          <cell r="G411" t="str">
            <v>Thu</v>
          </cell>
          <cell r="H411">
            <v>32697</v>
          </cell>
          <cell r="I411" t="str">
            <v>Female</v>
          </cell>
          <cell r="J411" t="str">
            <v>Lab Shift Technician</v>
          </cell>
          <cell r="K411" t="str">
            <v>Technical</v>
          </cell>
          <cell r="L411" t="str">
            <v>Laboratory &amp; Quality Assurance</v>
          </cell>
          <cell r="M411">
            <v>0</v>
          </cell>
          <cell r="N411" t="str">
            <v>+84 (0) 164 955 5769</v>
          </cell>
          <cell r="O411" t="str">
            <v>thu.nt@nsrp.com.vn</v>
          </cell>
          <cell r="P411" t="str">
            <v>Direct Staff</v>
          </cell>
        </row>
        <row r="412">
          <cell r="C412">
            <v>13300447</v>
          </cell>
          <cell r="D412">
            <v>0</v>
          </cell>
          <cell r="E412" t="str">
            <v>Nguyễn Như Trang</v>
          </cell>
          <cell r="F412" t="str">
            <v xml:space="preserve">Nguyễn Như </v>
          </cell>
          <cell r="G412" t="str">
            <v>Trang</v>
          </cell>
          <cell r="H412">
            <v>32072</v>
          </cell>
          <cell r="I412" t="str">
            <v>Female</v>
          </cell>
          <cell r="J412" t="str">
            <v>Finance Analyst</v>
          </cell>
          <cell r="K412" t="str">
            <v>Finance</v>
          </cell>
          <cell r="L412">
            <v>0</v>
          </cell>
          <cell r="M412">
            <v>0</v>
          </cell>
          <cell r="N412" t="str">
            <v>+84 (0) 978 978 096</v>
          </cell>
          <cell r="O412" t="str">
            <v>trang.nn@nsrp.com.vn</v>
          </cell>
          <cell r="P412" t="str">
            <v>Direct Staff</v>
          </cell>
        </row>
        <row r="413">
          <cell r="C413">
            <v>0</v>
          </cell>
          <cell r="D413" t="str">
            <v>TR1819104</v>
          </cell>
          <cell r="E413" t="str">
            <v>Masanori Motowoka</v>
          </cell>
          <cell r="F413" t="str">
            <v xml:space="preserve">Masanori </v>
          </cell>
          <cell r="G413" t="str">
            <v>Motowoka</v>
          </cell>
          <cell r="H413">
            <v>18749</v>
          </cell>
          <cell r="I413" t="str">
            <v>Male</v>
          </cell>
          <cell r="J413" t="str">
            <v>Lab &amp; QA Advisor (MCI)</v>
          </cell>
          <cell r="K413" t="str">
            <v>Technical</v>
          </cell>
          <cell r="L413" t="str">
            <v>Laboratory &amp; Quality Assurance</v>
          </cell>
          <cell r="M413">
            <v>0</v>
          </cell>
          <cell r="N413" t="str">
            <v>+84 (0) 904 873 319</v>
          </cell>
          <cell r="O413" t="str">
            <v>masanori.motowoka@nsrp.com.vn</v>
          </cell>
          <cell r="P413" t="str">
            <v>Secondees</v>
          </cell>
        </row>
        <row r="414">
          <cell r="C414">
            <v>0</v>
          </cell>
          <cell r="D414">
            <v>0</v>
          </cell>
          <cell r="E414" t="str">
            <v>Hiroshi Kondo</v>
          </cell>
          <cell r="F414" t="str">
            <v xml:space="preserve">Hiroshi </v>
          </cell>
          <cell r="G414" t="str">
            <v>Kondo</v>
          </cell>
          <cell r="H414">
            <v>1</v>
          </cell>
          <cell r="I414" t="str">
            <v>Male</v>
          </cell>
          <cell r="J414" t="str">
            <v>Engineer, Process (HMU), Sr. (IKC)</v>
          </cell>
          <cell r="K414">
            <v>0</v>
          </cell>
          <cell r="L414">
            <v>0</v>
          </cell>
          <cell r="M414">
            <v>0</v>
          </cell>
          <cell r="N414" t="str">
            <v>+84 (0) 906 282 801</v>
          </cell>
          <cell r="O414" t="str">
            <v>hiroshi.kondo@nsrp.com.vn</v>
          </cell>
          <cell r="P414" t="str">
            <v>Secondees</v>
          </cell>
        </row>
        <row r="415">
          <cell r="C415">
            <v>173331009</v>
          </cell>
          <cell r="D415">
            <v>0</v>
          </cell>
          <cell r="E415" t="str">
            <v>Phạm Công Trình</v>
          </cell>
          <cell r="F415" t="str">
            <v xml:space="preserve">Phạm Công </v>
          </cell>
          <cell r="G415" t="str">
            <v>Trình</v>
          </cell>
          <cell r="H415">
            <v>33054</v>
          </cell>
          <cell r="I415" t="str">
            <v>Male</v>
          </cell>
          <cell r="J415" t="str">
            <v>Field Operator (S1-2)</v>
          </cell>
          <cell r="K415" t="str">
            <v>Operation</v>
          </cell>
          <cell r="L415" t="str">
            <v>Section 1</v>
          </cell>
          <cell r="M415">
            <v>0</v>
          </cell>
          <cell r="N415" t="str">
            <v>+84 (0) 966 7 728</v>
          </cell>
          <cell r="O415" t="str">
            <v>trinh.pc@nsrp.com.vn</v>
          </cell>
          <cell r="P415" t="str">
            <v>Direct Staff</v>
          </cell>
        </row>
        <row r="416">
          <cell r="C416">
            <v>0</v>
          </cell>
          <cell r="D416" t="str">
            <v>TH5232360</v>
          </cell>
          <cell r="E416" t="str">
            <v>Kazuhiro Suzuki</v>
          </cell>
          <cell r="F416" t="str">
            <v xml:space="preserve">Kazuhiro </v>
          </cell>
          <cell r="G416" t="str">
            <v>Suzuki</v>
          </cell>
          <cell r="H416">
            <v>20064</v>
          </cell>
          <cell r="I416" t="str">
            <v>Male</v>
          </cell>
          <cell r="J416" t="str">
            <v>DCS/APC Advisor (IKC)</v>
          </cell>
          <cell r="K416" t="str">
            <v>Technical</v>
          </cell>
          <cell r="L416" t="str">
            <v>Process Control &amp; Automation</v>
          </cell>
          <cell r="M416">
            <v>0</v>
          </cell>
          <cell r="N416" t="str">
            <v>+84 (0) 904 881 249</v>
          </cell>
          <cell r="O416" t="str">
            <v>kazuhiro.suzuki@nsrp.com.vn</v>
          </cell>
          <cell r="P416" t="str">
            <v>Secondees</v>
          </cell>
        </row>
        <row r="417">
          <cell r="C417">
            <v>0</v>
          </cell>
          <cell r="D417" t="str">
            <v>TR2494426</v>
          </cell>
          <cell r="E417" t="str">
            <v>Shota Hamada</v>
          </cell>
          <cell r="F417" t="str">
            <v xml:space="preserve">Shota </v>
          </cell>
          <cell r="G417" t="str">
            <v>Hamada</v>
          </cell>
          <cell r="H417">
            <v>32454</v>
          </cell>
          <cell r="I417" t="str">
            <v>Male</v>
          </cell>
          <cell r="J417" t="str">
            <v>Specialist Field Operator (S1) (IKC)</v>
          </cell>
          <cell r="K417" t="str">
            <v>Operation</v>
          </cell>
          <cell r="L417" t="str">
            <v>Section 1</v>
          </cell>
          <cell r="M417">
            <v>0</v>
          </cell>
          <cell r="N417" t="str">
            <v>+84 (0) 904 859 291</v>
          </cell>
          <cell r="O417" t="str">
            <v>shota.hamada@nsrp.com.vn</v>
          </cell>
          <cell r="P417" t="str">
            <v>Secondees</v>
          </cell>
        </row>
        <row r="418">
          <cell r="C418">
            <v>11800550</v>
          </cell>
          <cell r="D418">
            <v>0</v>
          </cell>
          <cell r="E418" t="str">
            <v>Nguyễn Thu Giang</v>
          </cell>
          <cell r="F418" t="str">
            <v xml:space="preserve">Nguyễn Thu </v>
          </cell>
          <cell r="G418" t="str">
            <v>Giang</v>
          </cell>
          <cell r="H418">
            <v>28716</v>
          </cell>
          <cell r="I418" t="str">
            <v>Female</v>
          </cell>
          <cell r="J418" t="str">
            <v>Treasury Analyst, Sr.</v>
          </cell>
          <cell r="K418" t="str">
            <v>Finance</v>
          </cell>
          <cell r="L418">
            <v>0</v>
          </cell>
          <cell r="M418">
            <v>0</v>
          </cell>
          <cell r="N418" t="str">
            <v>0904050510</v>
          </cell>
          <cell r="O418" t="str">
            <v>giang.nt1@nsrp.com.vn</v>
          </cell>
          <cell r="P418" t="str">
            <v>Direct Staff</v>
          </cell>
        </row>
        <row r="419">
          <cell r="C419">
            <v>183205388</v>
          </cell>
          <cell r="D419">
            <v>0</v>
          </cell>
          <cell r="E419" t="str">
            <v>Nguyễn Thành Tâm</v>
          </cell>
          <cell r="F419" t="str">
            <v xml:space="preserve">Nguyễn Thành </v>
          </cell>
          <cell r="G419" t="str">
            <v>Tâm</v>
          </cell>
          <cell r="H419">
            <v>30868</v>
          </cell>
          <cell r="I419" t="str">
            <v>Male</v>
          </cell>
          <cell r="J419" t="str">
            <v>Field Operator (S5-2)</v>
          </cell>
          <cell r="K419" t="str">
            <v>Operation</v>
          </cell>
          <cell r="L419" t="str">
            <v>Section 5</v>
          </cell>
          <cell r="M419">
            <v>0</v>
          </cell>
          <cell r="N419" t="str">
            <v>+84 (0) 983  686 121</v>
          </cell>
          <cell r="O419" t="str">
            <v>tam.nt@nsrp.com.vn</v>
          </cell>
          <cell r="P419" t="str">
            <v>Direct Staff</v>
          </cell>
        </row>
        <row r="420">
          <cell r="C420">
            <v>31090001773</v>
          </cell>
          <cell r="D420">
            <v>0</v>
          </cell>
          <cell r="E420" t="str">
            <v>Phan Văn Khỏe</v>
          </cell>
          <cell r="F420" t="str">
            <v xml:space="preserve">Phan Văn </v>
          </cell>
          <cell r="G420" t="str">
            <v>Khỏe</v>
          </cell>
          <cell r="H420">
            <v>32930</v>
          </cell>
          <cell r="I420" t="str">
            <v>Male</v>
          </cell>
          <cell r="J420" t="str">
            <v>Field Operator (S5-1)</v>
          </cell>
          <cell r="K420" t="str">
            <v>Operation</v>
          </cell>
          <cell r="L420" t="str">
            <v>Section 5</v>
          </cell>
          <cell r="M420">
            <v>0</v>
          </cell>
          <cell r="N420" t="str">
            <v>+84 (0) 165  904 2393</v>
          </cell>
          <cell r="O420" t="str">
            <v>khoe.pv@nsrp.com.vn</v>
          </cell>
          <cell r="P420" t="str">
            <v>Direct Staff</v>
          </cell>
        </row>
        <row r="421">
          <cell r="C421">
            <v>11942259</v>
          </cell>
          <cell r="D421">
            <v>0</v>
          </cell>
          <cell r="E421" t="str">
            <v>Nguyễn Quang Ngọc</v>
          </cell>
          <cell r="F421" t="str">
            <v xml:space="preserve">Nguyễn Quang </v>
          </cell>
          <cell r="G421" t="str">
            <v>Ngọc</v>
          </cell>
          <cell r="H421">
            <v>28160</v>
          </cell>
          <cell r="I421" t="str">
            <v>Male</v>
          </cell>
          <cell r="J421" t="str">
            <v>Shift Supervisor (S1-2)</v>
          </cell>
          <cell r="K421" t="str">
            <v>Operation</v>
          </cell>
          <cell r="L421" t="str">
            <v>Section 1</v>
          </cell>
          <cell r="M421">
            <v>0</v>
          </cell>
          <cell r="N421" t="str">
            <v>+84 (0) 912 593 441</v>
          </cell>
          <cell r="O421" t="str">
            <v>ngoc.ng@nsrp.com.vn</v>
          </cell>
          <cell r="P421" t="str">
            <v>Direct Staff</v>
          </cell>
        </row>
        <row r="422">
          <cell r="C422">
            <v>125506620</v>
          </cell>
          <cell r="D422">
            <v>0</v>
          </cell>
          <cell r="E422" t="str">
            <v>Thang Việt Hưng</v>
          </cell>
          <cell r="F422" t="str">
            <v xml:space="preserve">Thang Việt </v>
          </cell>
          <cell r="G422" t="str">
            <v>Hưng</v>
          </cell>
          <cell r="H422">
            <v>33678</v>
          </cell>
          <cell r="I422" t="str">
            <v>Male</v>
          </cell>
          <cell r="J422" t="str">
            <v>Lab Shift Technician</v>
          </cell>
          <cell r="K422" t="str">
            <v>Technical</v>
          </cell>
          <cell r="L422" t="str">
            <v>Laboratory &amp; Quality Assurance</v>
          </cell>
          <cell r="M422">
            <v>0</v>
          </cell>
          <cell r="N422" t="str">
            <v>+84 (0) 986 639 983</v>
          </cell>
          <cell r="O422" t="str">
            <v>hung.tv1@nsrp.com.vn</v>
          </cell>
          <cell r="P422" t="str">
            <v>Direct Staff</v>
          </cell>
        </row>
        <row r="423">
          <cell r="C423">
            <v>173083171</v>
          </cell>
          <cell r="D423">
            <v>0</v>
          </cell>
          <cell r="E423" t="str">
            <v>Trương Trọng Công</v>
          </cell>
          <cell r="F423" t="str">
            <v xml:space="preserve">Trương Trọng </v>
          </cell>
          <cell r="G423" t="str">
            <v>Công</v>
          </cell>
          <cell r="H423">
            <v>33058</v>
          </cell>
          <cell r="I423" t="str">
            <v>Male</v>
          </cell>
          <cell r="J423" t="str">
            <v>DCS Operator, Jr. (S3-1)</v>
          </cell>
          <cell r="K423" t="str">
            <v>Operation</v>
          </cell>
          <cell r="L423" t="str">
            <v>Section 3</v>
          </cell>
          <cell r="M423">
            <v>0</v>
          </cell>
          <cell r="N423" t="str">
            <v xml:space="preserve">+84 (0) 989 741 899  </v>
          </cell>
          <cell r="O423" t="str">
            <v>cong.tt@nsrp.com.vn</v>
          </cell>
          <cell r="P423" t="str">
            <v>Direct Staff</v>
          </cell>
        </row>
        <row r="424">
          <cell r="C424">
            <v>173591635</v>
          </cell>
          <cell r="D424">
            <v>0</v>
          </cell>
          <cell r="E424" t="str">
            <v>Lê Xuân Quân</v>
          </cell>
          <cell r="F424" t="str">
            <v xml:space="preserve">Lê Xuân </v>
          </cell>
          <cell r="G424" t="str">
            <v>Quân</v>
          </cell>
          <cell r="H424">
            <v>33240</v>
          </cell>
          <cell r="I424" t="str">
            <v>Male</v>
          </cell>
          <cell r="J424" t="str">
            <v>Field Operator (S4)</v>
          </cell>
          <cell r="K424" t="str">
            <v>Operation</v>
          </cell>
          <cell r="L424" t="str">
            <v>Section 4</v>
          </cell>
          <cell r="M424">
            <v>0</v>
          </cell>
          <cell r="N424" t="str">
            <v>+84 (0) 163 978 9211</v>
          </cell>
          <cell r="O424" t="str">
            <v>quan.lx@nsrp.com.vn</v>
          </cell>
          <cell r="P424" t="str">
            <v>Direct Staff</v>
          </cell>
        </row>
        <row r="425">
          <cell r="C425">
            <v>164377307</v>
          </cell>
          <cell r="D425">
            <v>0</v>
          </cell>
          <cell r="E425" t="str">
            <v>Trần Văn Hưng</v>
          </cell>
          <cell r="F425" t="str">
            <v xml:space="preserve">Trần Văn </v>
          </cell>
          <cell r="G425" t="str">
            <v>Hưng</v>
          </cell>
          <cell r="H425">
            <v>33182</v>
          </cell>
          <cell r="I425" t="str">
            <v>Male</v>
          </cell>
          <cell r="J425" t="str">
            <v>DCS Operator, Jr. (S4)</v>
          </cell>
          <cell r="K425" t="str">
            <v>Operation</v>
          </cell>
          <cell r="L425" t="str">
            <v>Section 4</v>
          </cell>
          <cell r="M425">
            <v>0</v>
          </cell>
          <cell r="N425" t="str">
            <v xml:space="preserve">+84 (0) 168 995 0463  </v>
          </cell>
          <cell r="O425" t="str">
            <v>hung.tv@nsrp.com.vn</v>
          </cell>
          <cell r="P425" t="str">
            <v>Direct Staff</v>
          </cell>
        </row>
        <row r="426">
          <cell r="C426">
            <v>186204865</v>
          </cell>
          <cell r="D426">
            <v>0</v>
          </cell>
          <cell r="E426" t="str">
            <v>Bùi Văn Tý</v>
          </cell>
          <cell r="F426" t="str">
            <v xml:space="preserve">Bùi Văn </v>
          </cell>
          <cell r="G426" t="str">
            <v>Tý</v>
          </cell>
          <cell r="H426">
            <v>30927</v>
          </cell>
          <cell r="I426" t="str">
            <v>Male</v>
          </cell>
          <cell r="J426" t="str">
            <v>Field Operator (S1-2)</v>
          </cell>
          <cell r="K426" t="str">
            <v>Operation</v>
          </cell>
          <cell r="L426" t="str">
            <v>Section 1</v>
          </cell>
          <cell r="M426">
            <v>0</v>
          </cell>
          <cell r="N426" t="str">
            <v>+84 (0) 124 536 3636</v>
          </cell>
          <cell r="O426" t="str">
            <v>ty.bv@nsrp.com.vn</v>
          </cell>
          <cell r="P426" t="str">
            <v>Direct Staff</v>
          </cell>
        </row>
        <row r="427">
          <cell r="C427">
            <v>101083203</v>
          </cell>
          <cell r="D427">
            <v>0</v>
          </cell>
          <cell r="E427" t="str">
            <v>Lê Đức Việt</v>
          </cell>
          <cell r="F427" t="str">
            <v xml:space="preserve">Lê Đức </v>
          </cell>
          <cell r="G427" t="str">
            <v>Việt</v>
          </cell>
          <cell r="H427">
            <v>33449</v>
          </cell>
          <cell r="I427" t="str">
            <v>Male</v>
          </cell>
          <cell r="J427" t="str">
            <v>DCS Operator, Jr. (S6-1)</v>
          </cell>
          <cell r="K427" t="str">
            <v>Operation</v>
          </cell>
          <cell r="L427" t="str">
            <v>Section 6</v>
          </cell>
          <cell r="M427">
            <v>0</v>
          </cell>
          <cell r="N427" t="str">
            <v xml:space="preserve">+84 (0) 168 555 5507  </v>
          </cell>
          <cell r="O427" t="str">
            <v>viet.ld@nsrp.com.vn</v>
          </cell>
          <cell r="P427" t="str">
            <v>Direct Staff</v>
          </cell>
        </row>
        <row r="428">
          <cell r="C428">
            <v>0</v>
          </cell>
          <cell r="D428" t="str">
            <v>TK9294082</v>
          </cell>
          <cell r="E428" t="str">
            <v>Takashi Nakashima</v>
          </cell>
          <cell r="F428" t="str">
            <v xml:space="preserve">Takashi </v>
          </cell>
          <cell r="G428" t="str">
            <v>Nakashima</v>
          </cell>
          <cell r="H428">
            <v>26585</v>
          </cell>
          <cell r="I428" t="str">
            <v>Male</v>
          </cell>
          <cell r="J428" t="str">
            <v>Specialist Operation Advisor (S3) (IKC)</v>
          </cell>
          <cell r="K428" t="str">
            <v>Operation</v>
          </cell>
          <cell r="L428" t="str">
            <v>Section 3</v>
          </cell>
          <cell r="M428">
            <v>0</v>
          </cell>
          <cell r="N428" t="str">
            <v>+84 (0) 904 876 528</v>
          </cell>
          <cell r="O428" t="str">
            <v>takashi.nakashima@nsrp.com.vn</v>
          </cell>
          <cell r="P428" t="str">
            <v>Secondees</v>
          </cell>
        </row>
        <row r="429">
          <cell r="C429">
            <v>194418240</v>
          </cell>
          <cell r="D429">
            <v>0</v>
          </cell>
          <cell r="E429" t="str">
            <v>Võ Trọng An</v>
          </cell>
          <cell r="F429" t="str">
            <v xml:space="preserve">Võ Trọng </v>
          </cell>
          <cell r="G429" t="str">
            <v>An</v>
          </cell>
          <cell r="H429">
            <v>33364</v>
          </cell>
          <cell r="I429" t="str">
            <v>Male</v>
          </cell>
          <cell r="J429" t="str">
            <v>DCS Operator, Jr. (S1-2)</v>
          </cell>
          <cell r="K429" t="str">
            <v>Operation</v>
          </cell>
          <cell r="L429" t="str">
            <v>Section 1</v>
          </cell>
          <cell r="M429">
            <v>0</v>
          </cell>
          <cell r="N429" t="str">
            <v xml:space="preserve">+84 (0) 166 844 0993  </v>
          </cell>
          <cell r="O429" t="str">
            <v>an.vt@nsrp.com.vn</v>
          </cell>
          <cell r="P429" t="str">
            <v>Direct Staff</v>
          </cell>
        </row>
        <row r="430">
          <cell r="C430">
            <v>205262522</v>
          </cell>
          <cell r="D430">
            <v>0</v>
          </cell>
          <cell r="E430" t="str">
            <v>Trương Thị Kim Ngân</v>
          </cell>
          <cell r="F430" t="str">
            <v xml:space="preserve">Trương Thị Kim </v>
          </cell>
          <cell r="G430" t="str">
            <v>Ngân</v>
          </cell>
          <cell r="H430">
            <v>31468</v>
          </cell>
          <cell r="I430" t="str">
            <v>Female</v>
          </cell>
          <cell r="J430" t="str">
            <v>Accountant Assistant (REF)</v>
          </cell>
          <cell r="K430" t="str">
            <v>Accounting &amp; Administration</v>
          </cell>
          <cell r="L430" t="str">
            <v>Finance &amp; Accounting</v>
          </cell>
          <cell r="M430">
            <v>0</v>
          </cell>
          <cell r="N430" t="str">
            <v xml:space="preserve">+84 (0) 978 745 125  </v>
          </cell>
          <cell r="O430" t="str">
            <v>ngan.ttk@nsrp.com.vn</v>
          </cell>
          <cell r="P430" t="str">
            <v>Direct Staff</v>
          </cell>
        </row>
        <row r="431">
          <cell r="C431">
            <v>0</v>
          </cell>
          <cell r="D431" t="str">
            <v>MT0632124</v>
          </cell>
          <cell r="E431" t="str">
            <v>Daishi Amino</v>
          </cell>
          <cell r="F431" t="str">
            <v xml:space="preserve">Daishi </v>
          </cell>
          <cell r="G431" t="str">
            <v>Amino</v>
          </cell>
          <cell r="H431">
            <v>32024</v>
          </cell>
          <cell r="I431" t="str">
            <v>Male</v>
          </cell>
          <cell r="J431" t="str">
            <v>Specialist Field Operator (S3) (IKC)</v>
          </cell>
          <cell r="K431" t="str">
            <v>Operation</v>
          </cell>
          <cell r="L431" t="str">
            <v>Section 3</v>
          </cell>
          <cell r="M431">
            <v>0</v>
          </cell>
          <cell r="N431" t="str">
            <v>+84 (0) 901 799 070</v>
          </cell>
          <cell r="O431" t="str">
            <v>daishi.amino@nsrp.com.vn</v>
          </cell>
          <cell r="P431" t="str">
            <v>Secondees</v>
          </cell>
        </row>
        <row r="432">
          <cell r="C432">
            <v>205514227</v>
          </cell>
          <cell r="D432">
            <v>0</v>
          </cell>
          <cell r="E432" t="str">
            <v>Trương Văn Khánh Long</v>
          </cell>
          <cell r="F432" t="str">
            <v xml:space="preserve">Trương Văn Khánh </v>
          </cell>
          <cell r="G432" t="str">
            <v>Long</v>
          </cell>
          <cell r="H432">
            <v>33849</v>
          </cell>
          <cell r="I432" t="str">
            <v>Male</v>
          </cell>
          <cell r="J432" t="str">
            <v>DCS Operator, Jr. (S4)</v>
          </cell>
          <cell r="K432" t="str">
            <v>Operation</v>
          </cell>
          <cell r="L432" t="str">
            <v>Section 4</v>
          </cell>
          <cell r="M432">
            <v>0</v>
          </cell>
          <cell r="N432" t="str">
            <v xml:space="preserve">+84 (0) 988 356 393  </v>
          </cell>
          <cell r="O432" t="str">
            <v>long.tvk@nsrp.com.vn</v>
          </cell>
          <cell r="P432" t="str">
            <v>Direct Staff</v>
          </cell>
        </row>
        <row r="433">
          <cell r="C433">
            <v>0</v>
          </cell>
          <cell r="D433" t="str">
            <v>TK7659126</v>
          </cell>
          <cell r="E433" t="str">
            <v>Motonari Yasutake</v>
          </cell>
          <cell r="F433" t="str">
            <v xml:space="preserve">Motonari </v>
          </cell>
          <cell r="G433" t="str">
            <v>Yasutake</v>
          </cell>
          <cell r="H433">
            <v>27410</v>
          </cell>
          <cell r="I433" t="str">
            <v>Male</v>
          </cell>
          <cell r="J433" t="str">
            <v>Specialist Shift Supervisor (S6) (IKC)</v>
          </cell>
          <cell r="K433" t="str">
            <v>Operation</v>
          </cell>
          <cell r="L433" t="str">
            <v>Section 6</v>
          </cell>
          <cell r="M433">
            <v>0</v>
          </cell>
          <cell r="N433" t="str">
            <v>+84 (0) 904 876 438</v>
          </cell>
          <cell r="O433" t="str">
            <v>motonari.yasutake@nsrp.com.vn</v>
          </cell>
          <cell r="P433" t="str">
            <v>Secondees</v>
          </cell>
        </row>
        <row r="434">
          <cell r="C434">
            <v>163118742</v>
          </cell>
          <cell r="D434">
            <v>0</v>
          </cell>
          <cell r="E434" t="str">
            <v>Nguyễn Tiến Phú</v>
          </cell>
          <cell r="F434" t="str">
            <v xml:space="preserve">Nguyễn Tiến </v>
          </cell>
          <cell r="G434" t="str">
            <v>Phú</v>
          </cell>
          <cell r="H434">
            <v>33543</v>
          </cell>
          <cell r="I434" t="str">
            <v>Male</v>
          </cell>
          <cell r="J434" t="str">
            <v>DCS Operator, Jr. (S6-2)</v>
          </cell>
          <cell r="K434" t="str">
            <v>Operation</v>
          </cell>
          <cell r="L434" t="str">
            <v>Section 6</v>
          </cell>
          <cell r="M434">
            <v>0</v>
          </cell>
          <cell r="N434" t="str">
            <v xml:space="preserve">+84 (0) 164 961 1148  </v>
          </cell>
          <cell r="O434" t="str">
            <v>phu.nt@nsrp.com.vn</v>
          </cell>
          <cell r="P434" t="str">
            <v>Direct Staff</v>
          </cell>
        </row>
        <row r="435">
          <cell r="C435">
            <v>173352897</v>
          </cell>
          <cell r="D435">
            <v>0</v>
          </cell>
          <cell r="E435" t="str">
            <v>Nguyễn Thị Quỳnh</v>
          </cell>
          <cell r="F435" t="str">
            <v xml:space="preserve">Nguyễn Thị </v>
          </cell>
          <cell r="G435" t="str">
            <v>Quỳnh</v>
          </cell>
          <cell r="H435">
            <v>33101</v>
          </cell>
          <cell r="I435" t="str">
            <v>Female</v>
          </cell>
          <cell r="J435" t="str">
            <v>Lab Shift Technician</v>
          </cell>
          <cell r="K435" t="str">
            <v>Technical</v>
          </cell>
          <cell r="L435" t="str">
            <v>Laboratory &amp; Quality Assurance</v>
          </cell>
          <cell r="M435">
            <v>0</v>
          </cell>
          <cell r="N435" t="str">
            <v>+84 (0) 973 468 573</v>
          </cell>
          <cell r="O435" t="str">
            <v>quynh.nt@nsrp.com.vn</v>
          </cell>
          <cell r="P435" t="str">
            <v>Direct Staff</v>
          </cell>
        </row>
        <row r="436">
          <cell r="C436">
            <v>173369540</v>
          </cell>
          <cell r="D436">
            <v>0</v>
          </cell>
          <cell r="E436" t="str">
            <v xml:space="preserve">Trịnh Hoàng Thùy Linh </v>
          </cell>
          <cell r="F436" t="str">
            <v xml:space="preserve">Trịnh Hoàng Thùy Linh </v>
          </cell>
          <cell r="G436">
            <v>0</v>
          </cell>
          <cell r="H436">
            <v>34319</v>
          </cell>
          <cell r="I436" t="str">
            <v>Female</v>
          </cell>
          <cell r="J436" t="str">
            <v>Accountant Assistant (REF)</v>
          </cell>
          <cell r="K436" t="str">
            <v>Accounting &amp; Administration</v>
          </cell>
          <cell r="L436" t="str">
            <v>Finance &amp; Accounting</v>
          </cell>
          <cell r="M436">
            <v>0</v>
          </cell>
          <cell r="N436" t="str">
            <v>01213121993</v>
          </cell>
          <cell r="O436" t="str">
            <v>linh.tht@nsrp.com.vn</v>
          </cell>
          <cell r="P436" t="str">
            <v>Direct Staff</v>
          </cell>
        </row>
        <row r="437">
          <cell r="C437">
            <v>186779468</v>
          </cell>
          <cell r="D437">
            <v>0</v>
          </cell>
          <cell r="E437" t="str">
            <v>Trần Minh Đức</v>
          </cell>
          <cell r="F437" t="str">
            <v xml:space="preserve">Trần Minh </v>
          </cell>
          <cell r="G437" t="str">
            <v>Đức</v>
          </cell>
          <cell r="H437">
            <v>33235</v>
          </cell>
          <cell r="I437" t="str">
            <v>Male</v>
          </cell>
          <cell r="J437" t="str">
            <v>Field Operator (S1-2)</v>
          </cell>
          <cell r="K437" t="str">
            <v>Operation</v>
          </cell>
          <cell r="L437" t="str">
            <v>Section 1</v>
          </cell>
          <cell r="M437">
            <v>0</v>
          </cell>
          <cell r="N437" t="str">
            <v>+84 (0) 943 125 388</v>
          </cell>
          <cell r="O437" t="str">
            <v>duc.tm@nsrp.com.vn</v>
          </cell>
          <cell r="P437" t="str">
            <v>Direct Staff</v>
          </cell>
        </row>
        <row r="438">
          <cell r="C438">
            <v>0</v>
          </cell>
          <cell r="D438">
            <v>0</v>
          </cell>
          <cell r="E438" t="str">
            <v>Lê Văn Lợi</v>
          </cell>
          <cell r="F438" t="str">
            <v xml:space="preserve">Lê Văn </v>
          </cell>
          <cell r="G438" t="str">
            <v>Lợi</v>
          </cell>
          <cell r="H438">
            <v>29129</v>
          </cell>
          <cell r="I438" t="str">
            <v>Male</v>
          </cell>
          <cell r="J438" t="str">
            <v>Deputy Construction Manager (PVN)</v>
          </cell>
          <cell r="K438">
            <v>0</v>
          </cell>
          <cell r="L438">
            <v>0</v>
          </cell>
          <cell r="M438">
            <v>0</v>
          </cell>
          <cell r="N438" t="str">
            <v>+84 (0) 904 874 056</v>
          </cell>
          <cell r="O438" t="str">
            <v>loi.lv@nsrp.com.vn</v>
          </cell>
          <cell r="P438" t="str">
            <v>Secondees</v>
          </cell>
        </row>
        <row r="439">
          <cell r="C439">
            <v>12194827</v>
          </cell>
          <cell r="D439">
            <v>0</v>
          </cell>
          <cell r="E439" t="str">
            <v>Lê Mai Trang</v>
          </cell>
          <cell r="F439" t="str">
            <v xml:space="preserve">Lê Mai </v>
          </cell>
          <cell r="G439" t="str">
            <v>Trang</v>
          </cell>
          <cell r="H439">
            <v>30911</v>
          </cell>
          <cell r="I439" t="str">
            <v>Female</v>
          </cell>
          <cell r="J439" t="str">
            <v>Finance Team Leader, Sr. (FI)</v>
          </cell>
          <cell r="K439" t="str">
            <v>Finance</v>
          </cell>
          <cell r="L439">
            <v>0</v>
          </cell>
          <cell r="M439">
            <v>0</v>
          </cell>
          <cell r="N439" t="str">
            <v>+84 (0) 903 409 949</v>
          </cell>
          <cell r="O439" t="str">
            <v>trang.lm@nsrp.com.vn</v>
          </cell>
          <cell r="P439" t="str">
            <v>Direct Staff</v>
          </cell>
        </row>
        <row r="440">
          <cell r="C440">
            <v>111599476</v>
          </cell>
          <cell r="D440">
            <v>0</v>
          </cell>
          <cell r="E440" t="str">
            <v>Nguyễn Thị Hải Nga</v>
          </cell>
          <cell r="F440" t="str">
            <v xml:space="preserve">Nguyễn Thị Hải </v>
          </cell>
          <cell r="G440" t="str">
            <v>Nga</v>
          </cell>
          <cell r="H440">
            <v>29361</v>
          </cell>
          <cell r="I440" t="str">
            <v>Female</v>
          </cell>
          <cell r="J440" t="str">
            <v>Procurement Assistant</v>
          </cell>
          <cell r="K440" t="str">
            <v>Accounting &amp; Administration</v>
          </cell>
          <cell r="L440" t="str">
            <v>Procurement</v>
          </cell>
          <cell r="M440">
            <v>0</v>
          </cell>
          <cell r="N440" t="str">
            <v xml:space="preserve">+84 (0) 912 230 405  </v>
          </cell>
          <cell r="O440" t="str">
            <v>nga.nth@nsrp.com.vn</v>
          </cell>
          <cell r="P440" t="str">
            <v>Direct Staff</v>
          </cell>
        </row>
        <row r="441">
          <cell r="C441">
            <v>194292020</v>
          </cell>
          <cell r="D441">
            <v>0</v>
          </cell>
          <cell r="E441" t="str">
            <v>Nguyễn Quốc Bình</v>
          </cell>
          <cell r="F441" t="str">
            <v xml:space="preserve">Nguyễn Quốc </v>
          </cell>
          <cell r="G441" t="str">
            <v>Bình</v>
          </cell>
          <cell r="H441">
            <v>32365</v>
          </cell>
          <cell r="I441" t="str">
            <v>Male</v>
          </cell>
          <cell r="J441" t="str">
            <v>Section Staff - Operation Plan (S1)</v>
          </cell>
          <cell r="K441" t="str">
            <v>Operation</v>
          </cell>
          <cell r="L441" t="str">
            <v>Section 1</v>
          </cell>
          <cell r="M441">
            <v>0</v>
          </cell>
          <cell r="N441" t="str">
            <v>+84 (0) 918 788 803</v>
          </cell>
          <cell r="O441" t="str">
            <v>binh.nq@nsrp.com.vn</v>
          </cell>
          <cell r="P441" t="str">
            <v>Direct Staff</v>
          </cell>
        </row>
        <row r="442">
          <cell r="C442">
            <v>31085003010</v>
          </cell>
          <cell r="D442">
            <v>0</v>
          </cell>
          <cell r="E442" t="str">
            <v>Trần Thắng Lợi</v>
          </cell>
          <cell r="F442" t="str">
            <v xml:space="preserve">Trần Thắng </v>
          </cell>
          <cell r="G442" t="str">
            <v>Lợi</v>
          </cell>
          <cell r="H442">
            <v>31249</v>
          </cell>
          <cell r="I442" t="str">
            <v>Male</v>
          </cell>
          <cell r="J442" t="str">
            <v>SPM Team Leader</v>
          </cell>
          <cell r="K442" t="str">
            <v>Operation</v>
          </cell>
          <cell r="L442" t="str">
            <v>Section 6</v>
          </cell>
          <cell r="M442">
            <v>0</v>
          </cell>
          <cell r="N442" t="str">
            <v>0967474285</v>
          </cell>
          <cell r="O442" t="str">
            <v>loi.tt@nsrp.com.vn</v>
          </cell>
          <cell r="P442" t="str">
            <v>Direct Staff</v>
          </cell>
        </row>
        <row r="443">
          <cell r="C443">
            <v>50780034</v>
          </cell>
          <cell r="D443">
            <v>0</v>
          </cell>
          <cell r="E443" t="str">
            <v>Hoàng Văn Phiên</v>
          </cell>
          <cell r="F443" t="str">
            <v xml:space="preserve">Hoàng Văn </v>
          </cell>
          <cell r="G443" t="str">
            <v>Phiên</v>
          </cell>
          <cell r="H443">
            <v>33506</v>
          </cell>
          <cell r="I443" t="str">
            <v>Male</v>
          </cell>
          <cell r="J443" t="str">
            <v>Field Operator (S3-1)</v>
          </cell>
          <cell r="K443" t="str">
            <v>Operation</v>
          </cell>
          <cell r="L443" t="str">
            <v>Section 3</v>
          </cell>
          <cell r="M443">
            <v>0</v>
          </cell>
          <cell r="N443" t="str">
            <v>+84 (0) 984 968 69</v>
          </cell>
          <cell r="O443" t="str">
            <v>phien.hv@nsrp.com.vn</v>
          </cell>
          <cell r="P443" t="str">
            <v>Direct Staff</v>
          </cell>
        </row>
        <row r="444">
          <cell r="C444">
            <v>191758315</v>
          </cell>
          <cell r="D444">
            <v>0</v>
          </cell>
          <cell r="E444" t="str">
            <v>Lê Nguyễn Minh Trí</v>
          </cell>
          <cell r="F444" t="str">
            <v xml:space="preserve">Lê Nguyễn Minh </v>
          </cell>
          <cell r="G444" t="str">
            <v>Trí</v>
          </cell>
          <cell r="H444">
            <v>33967</v>
          </cell>
          <cell r="I444" t="str">
            <v>Male</v>
          </cell>
          <cell r="J444" t="str">
            <v>DCS Operator, Jr. (S2-2)</v>
          </cell>
          <cell r="K444" t="str">
            <v>Operation</v>
          </cell>
          <cell r="L444" t="str">
            <v>Section 2</v>
          </cell>
          <cell r="M444">
            <v>0</v>
          </cell>
          <cell r="N444" t="str">
            <v xml:space="preserve">+84 (0) 120 862 3478  </v>
          </cell>
          <cell r="O444" t="str">
            <v>tri.lnm@nsrp.com.vn</v>
          </cell>
          <cell r="P444" t="str">
            <v>Direct Staff</v>
          </cell>
        </row>
        <row r="445">
          <cell r="C445">
            <v>173052892</v>
          </cell>
          <cell r="D445">
            <v>0</v>
          </cell>
          <cell r="E445" t="str">
            <v>Lê Thị Yến NHung</v>
          </cell>
          <cell r="F445" t="str">
            <v xml:space="preserve">Lê Thị Yến </v>
          </cell>
          <cell r="G445" t="str">
            <v>NHung</v>
          </cell>
          <cell r="H445">
            <v>32970</v>
          </cell>
          <cell r="I445" t="str">
            <v>Female</v>
          </cell>
          <cell r="J445" t="str">
            <v>Supply &amp; Logistics Staff - Custom Clearance</v>
          </cell>
          <cell r="K445" t="str">
            <v>Economy &amp; Commerce</v>
          </cell>
          <cell r="L445" t="str">
            <v>Supply &amp; Logistics</v>
          </cell>
          <cell r="M445">
            <v>0</v>
          </cell>
          <cell r="N445" t="str">
            <v>0978990465</v>
          </cell>
          <cell r="O445" t="str">
            <v>nhung.lty@nsrp.com.vn</v>
          </cell>
          <cell r="P445" t="str">
            <v>Direct Staff</v>
          </cell>
        </row>
        <row r="446">
          <cell r="C446">
            <v>173303741</v>
          </cell>
          <cell r="D446">
            <v>0</v>
          </cell>
          <cell r="E446" t="str">
            <v>Ngô Mạnh Linh</v>
          </cell>
          <cell r="F446" t="str">
            <v xml:space="preserve">Ngô Mạnh </v>
          </cell>
          <cell r="G446" t="str">
            <v>Linh</v>
          </cell>
          <cell r="H446">
            <v>33197</v>
          </cell>
          <cell r="I446" t="str">
            <v>Male</v>
          </cell>
          <cell r="J446" t="str">
            <v>Field Operator (S5-1)</v>
          </cell>
          <cell r="K446" t="str">
            <v>Operation</v>
          </cell>
          <cell r="L446" t="str">
            <v>Section 5</v>
          </cell>
          <cell r="M446">
            <v>0</v>
          </cell>
          <cell r="N446" t="str">
            <v>+84 (0) 968  214 416</v>
          </cell>
          <cell r="O446" t="str">
            <v>linh.nm@nsrp.com.vn</v>
          </cell>
          <cell r="P446" t="str">
            <v>Direct Staff</v>
          </cell>
        </row>
        <row r="447">
          <cell r="C447">
            <v>12439676</v>
          </cell>
          <cell r="D447">
            <v>0</v>
          </cell>
          <cell r="E447" t="str">
            <v>Nguyễn Phi Hải</v>
          </cell>
          <cell r="F447" t="str">
            <v xml:space="preserve">Nguyễn Phi </v>
          </cell>
          <cell r="G447" t="str">
            <v>Hải</v>
          </cell>
          <cell r="H447">
            <v>31432</v>
          </cell>
          <cell r="I447" t="str">
            <v>Male</v>
          </cell>
          <cell r="J447" t="str">
            <v>Lead Field Operator (S5-2)</v>
          </cell>
          <cell r="K447" t="str">
            <v>Operation</v>
          </cell>
          <cell r="L447" t="str">
            <v>Section 5</v>
          </cell>
          <cell r="M447">
            <v>0</v>
          </cell>
          <cell r="N447" t="str">
            <v xml:space="preserve">+84 (0) 916 666 126  </v>
          </cell>
          <cell r="O447" t="str">
            <v>hai.np@nsrp.com.vn</v>
          </cell>
          <cell r="P447" t="str">
            <v>Direct Staff</v>
          </cell>
        </row>
        <row r="448">
          <cell r="C448">
            <v>171589072</v>
          </cell>
          <cell r="D448">
            <v>0</v>
          </cell>
          <cell r="E448" t="str">
            <v>Nguyễn Văn Dũng</v>
          </cell>
          <cell r="F448" t="str">
            <v xml:space="preserve">Nguyễn Văn </v>
          </cell>
          <cell r="G448" t="str">
            <v>Dũng</v>
          </cell>
          <cell r="H448">
            <v>30565</v>
          </cell>
          <cell r="I448" t="str">
            <v>Male</v>
          </cell>
          <cell r="J448" t="str">
            <v>Process Leader</v>
          </cell>
          <cell r="K448" t="str">
            <v>Technical</v>
          </cell>
          <cell r="L448" t="str">
            <v>Engineering</v>
          </cell>
          <cell r="M448">
            <v>0</v>
          </cell>
          <cell r="N448" t="str">
            <v>+84 (0) 918 590 044</v>
          </cell>
          <cell r="O448" t="str">
            <v>dung.nv@nsrp.com.vn</v>
          </cell>
          <cell r="P448" t="str">
            <v>Direct Staff</v>
          </cell>
        </row>
        <row r="449">
          <cell r="C449">
            <v>163139871</v>
          </cell>
          <cell r="D449">
            <v>0</v>
          </cell>
          <cell r="E449" t="str">
            <v>Ông Thị Thêu</v>
          </cell>
          <cell r="F449" t="str">
            <v xml:space="preserve">Ông Thị </v>
          </cell>
          <cell r="G449" t="str">
            <v>Thêu</v>
          </cell>
          <cell r="H449">
            <v>33934</v>
          </cell>
          <cell r="I449" t="str">
            <v>Female</v>
          </cell>
          <cell r="J449" t="str">
            <v>Lab Shift Technician</v>
          </cell>
          <cell r="K449" t="str">
            <v>Technical</v>
          </cell>
          <cell r="L449" t="str">
            <v>Laboratory &amp; Quality Assurance</v>
          </cell>
          <cell r="M449">
            <v>0</v>
          </cell>
          <cell r="N449" t="str">
            <v>+84 (0) 165 985 9438</v>
          </cell>
          <cell r="O449" t="str">
            <v>theu.ot@nsrp.com.vn</v>
          </cell>
          <cell r="P449" t="str">
            <v>Direct Staff</v>
          </cell>
        </row>
        <row r="450">
          <cell r="C450">
            <v>0</v>
          </cell>
          <cell r="D450" t="str">
            <v>TR2446487</v>
          </cell>
          <cell r="E450" t="str">
            <v>Naruo Kodama</v>
          </cell>
          <cell r="F450" t="str">
            <v xml:space="preserve">Naruo </v>
          </cell>
          <cell r="G450" t="str">
            <v>Kodama</v>
          </cell>
          <cell r="H450">
            <v>32530</v>
          </cell>
          <cell r="I450" t="str">
            <v>Male</v>
          </cell>
          <cell r="J450" t="str">
            <v>Specialist Shift Supervisor (S1) (IKC)</v>
          </cell>
          <cell r="K450" t="str">
            <v>Operation</v>
          </cell>
          <cell r="L450" t="str">
            <v>Section 1</v>
          </cell>
          <cell r="M450">
            <v>0</v>
          </cell>
          <cell r="N450" t="str">
            <v>+84 (0) 904 890 131</v>
          </cell>
          <cell r="O450" t="str">
            <v>naruo.kodama@nsrp.com.vn</v>
          </cell>
          <cell r="P450" t="str">
            <v>Secondees</v>
          </cell>
        </row>
        <row r="451">
          <cell r="C451">
            <v>186578485</v>
          </cell>
          <cell r="D451">
            <v>0</v>
          </cell>
          <cell r="E451" t="str">
            <v>Đậu Thanh Hải</v>
          </cell>
          <cell r="F451" t="str">
            <v xml:space="preserve">Đậu Thanh </v>
          </cell>
          <cell r="G451" t="str">
            <v>Hải</v>
          </cell>
          <cell r="H451">
            <v>31856</v>
          </cell>
          <cell r="I451" t="str">
            <v>Male</v>
          </cell>
          <cell r="J451" t="str">
            <v>SAP Specialist</v>
          </cell>
          <cell r="K451" t="str">
            <v>IT Development</v>
          </cell>
          <cell r="L451">
            <v>0</v>
          </cell>
          <cell r="M451">
            <v>0</v>
          </cell>
          <cell r="N451" t="str">
            <v>0976256287</v>
          </cell>
          <cell r="O451" t="str">
            <v>hai.dt@nsrp.com.vn</v>
          </cell>
          <cell r="P451" t="str">
            <v>Local Experts</v>
          </cell>
        </row>
        <row r="452">
          <cell r="C452">
            <v>173781568</v>
          </cell>
          <cell r="D452">
            <v>0</v>
          </cell>
          <cell r="E452" t="str">
            <v>Lê Ánh Dương</v>
          </cell>
          <cell r="F452" t="str">
            <v xml:space="preserve">Lê Ánh </v>
          </cell>
          <cell r="G452" t="str">
            <v>Dương</v>
          </cell>
          <cell r="H452">
            <v>33452</v>
          </cell>
          <cell r="I452" t="str">
            <v>Male</v>
          </cell>
          <cell r="J452" t="str">
            <v>Field Operator (S1-1)</v>
          </cell>
          <cell r="K452" t="str">
            <v>Operation</v>
          </cell>
          <cell r="L452" t="str">
            <v>Section 1</v>
          </cell>
          <cell r="M452">
            <v>0</v>
          </cell>
          <cell r="N452" t="str">
            <v>+84 (0) 986 792 627</v>
          </cell>
          <cell r="O452" t="str">
            <v>duong.la@nsrp.com.vn</v>
          </cell>
          <cell r="P452" t="str">
            <v>Direct Staff</v>
          </cell>
        </row>
        <row r="453">
          <cell r="C453">
            <v>1091002465</v>
          </cell>
          <cell r="D453">
            <v>0</v>
          </cell>
          <cell r="E453" t="str">
            <v>Lại Phú Trung</v>
          </cell>
          <cell r="F453" t="str">
            <v xml:space="preserve">Lại Phú </v>
          </cell>
          <cell r="G453" t="str">
            <v>Trung</v>
          </cell>
          <cell r="H453">
            <v>33382</v>
          </cell>
          <cell r="I453" t="str">
            <v>Male</v>
          </cell>
          <cell r="J453" t="str">
            <v>Field Operator (S3-2)</v>
          </cell>
          <cell r="K453" t="str">
            <v>Operation</v>
          </cell>
          <cell r="L453" t="str">
            <v>Section 3</v>
          </cell>
          <cell r="M453">
            <v>0</v>
          </cell>
          <cell r="N453" t="str">
            <v>+84 (0) 915 245 791</v>
          </cell>
          <cell r="O453" t="str">
            <v>trung.lp@nsrp.com.vn</v>
          </cell>
          <cell r="P453" t="str">
            <v>Direct Staff</v>
          </cell>
        </row>
        <row r="454">
          <cell r="C454">
            <v>172987213</v>
          </cell>
          <cell r="D454">
            <v>0</v>
          </cell>
          <cell r="E454" t="str">
            <v>Mai Xuân Cường</v>
          </cell>
          <cell r="F454" t="str">
            <v xml:space="preserve">Mai Xuân </v>
          </cell>
          <cell r="G454" t="str">
            <v>Cường</v>
          </cell>
          <cell r="H454">
            <v>32722</v>
          </cell>
          <cell r="I454" t="str">
            <v>Male</v>
          </cell>
          <cell r="J454" t="str">
            <v>Field Operator (S1-2)</v>
          </cell>
          <cell r="K454" t="str">
            <v>Operation</v>
          </cell>
          <cell r="L454" t="str">
            <v>Section 1</v>
          </cell>
          <cell r="M454">
            <v>0</v>
          </cell>
          <cell r="N454" t="str">
            <v>+84 (0) 169  298 2759</v>
          </cell>
          <cell r="O454" t="str">
            <v>cuong.mx@nsrp.com.vn</v>
          </cell>
          <cell r="P454" t="str">
            <v>Direct Staff</v>
          </cell>
        </row>
        <row r="455">
          <cell r="C455">
            <v>0</v>
          </cell>
          <cell r="D455" t="str">
            <v>MU1464366</v>
          </cell>
          <cell r="E455" t="str">
            <v>Sho Ogata</v>
          </cell>
          <cell r="F455" t="str">
            <v xml:space="preserve">Sho </v>
          </cell>
          <cell r="G455" t="str">
            <v>Ogata</v>
          </cell>
          <cell r="H455">
            <v>31692</v>
          </cell>
          <cell r="I455" t="str">
            <v>Male</v>
          </cell>
          <cell r="J455" t="str">
            <v>Specialist Panel Operator (S3) (IKC)</v>
          </cell>
          <cell r="K455" t="str">
            <v>Operation</v>
          </cell>
          <cell r="L455" t="str">
            <v>Section 3</v>
          </cell>
          <cell r="M455">
            <v>0</v>
          </cell>
          <cell r="N455" t="str">
            <v>+84 (0) 904 895 351</v>
          </cell>
          <cell r="O455" t="str">
            <v>sho.ogata@nsrp.com.vn</v>
          </cell>
          <cell r="P455" t="str">
            <v>Secondees</v>
          </cell>
        </row>
        <row r="456">
          <cell r="C456">
            <v>0</v>
          </cell>
          <cell r="D456" t="str">
            <v>TK4345918</v>
          </cell>
          <cell r="E456" t="str">
            <v>Toshihiro Matsumura</v>
          </cell>
          <cell r="F456" t="str">
            <v xml:space="preserve">Toshihiro </v>
          </cell>
          <cell r="G456" t="str">
            <v>Matsumura</v>
          </cell>
          <cell r="H456">
            <v>30802</v>
          </cell>
          <cell r="I456" t="str">
            <v>Male</v>
          </cell>
          <cell r="J456" t="str">
            <v>Specialist Field Operator (S3) (IKC)</v>
          </cell>
          <cell r="K456" t="str">
            <v>Operation</v>
          </cell>
          <cell r="L456" t="str">
            <v>Section 3</v>
          </cell>
          <cell r="M456">
            <v>0</v>
          </cell>
          <cell r="N456" t="str">
            <v>+84 (0) 901 798 069</v>
          </cell>
          <cell r="O456" t="str">
            <v>toshihiro.matsumura@nsrp.com.vn</v>
          </cell>
          <cell r="P456" t="str">
            <v>Secondees</v>
          </cell>
        </row>
        <row r="457">
          <cell r="C457">
            <v>321292025</v>
          </cell>
          <cell r="D457">
            <v>0</v>
          </cell>
          <cell r="E457" t="str">
            <v>Đặng Minh Châu</v>
          </cell>
          <cell r="F457" t="str">
            <v xml:space="preserve">Đặng Minh </v>
          </cell>
          <cell r="G457" t="str">
            <v>Châu</v>
          </cell>
          <cell r="H457">
            <v>32717</v>
          </cell>
          <cell r="I457" t="str">
            <v>Male</v>
          </cell>
          <cell r="J457" t="str">
            <v>DCS Operator, Jr. (S5-1)</v>
          </cell>
          <cell r="K457" t="str">
            <v>Operation</v>
          </cell>
          <cell r="L457" t="str">
            <v>Section 5</v>
          </cell>
          <cell r="M457">
            <v>0</v>
          </cell>
          <cell r="N457" t="str">
            <v xml:space="preserve">+84 (0) 169 698 1438  </v>
          </cell>
          <cell r="O457" t="str">
            <v>chau.dm@nsrp.com.vn</v>
          </cell>
          <cell r="P457" t="str">
            <v>Direct Staff</v>
          </cell>
        </row>
        <row r="458">
          <cell r="C458">
            <v>187205546</v>
          </cell>
          <cell r="D458">
            <v>0</v>
          </cell>
          <cell r="E458" t="str">
            <v>Đinh Công Anh</v>
          </cell>
          <cell r="F458" t="str">
            <v xml:space="preserve">Đinh Công </v>
          </cell>
          <cell r="G458" t="str">
            <v>Anh</v>
          </cell>
          <cell r="H458">
            <v>33683</v>
          </cell>
          <cell r="I458" t="str">
            <v>Male</v>
          </cell>
          <cell r="J458" t="str">
            <v>Field Operator (S5-2)</v>
          </cell>
          <cell r="K458" t="str">
            <v>Operation</v>
          </cell>
          <cell r="L458" t="str">
            <v>Section 5</v>
          </cell>
          <cell r="M458">
            <v>0</v>
          </cell>
          <cell r="N458" t="str">
            <v>+84 (0) 165  417 7213</v>
          </cell>
          <cell r="O458" t="str">
            <v>anh.dc@nsrp.com.vn</v>
          </cell>
          <cell r="P458" t="str">
            <v>Direct Staff</v>
          </cell>
        </row>
        <row r="459">
          <cell r="C459">
            <v>0</v>
          </cell>
          <cell r="D459" t="str">
            <v>TK9177135</v>
          </cell>
          <cell r="E459" t="str">
            <v>Takuya Aoyama</v>
          </cell>
          <cell r="F459" t="str">
            <v xml:space="preserve">Takuya </v>
          </cell>
          <cell r="G459" t="str">
            <v>Aoyama</v>
          </cell>
          <cell r="H459">
            <v>21393</v>
          </cell>
          <cell r="I459" t="str">
            <v>Male</v>
          </cell>
          <cell r="J459" t="str">
            <v>Section Manager, Procurement (IKC)</v>
          </cell>
          <cell r="K459" t="str">
            <v>Accounting &amp; Administration</v>
          </cell>
          <cell r="L459" t="str">
            <v>Procurement</v>
          </cell>
          <cell r="M459">
            <v>0</v>
          </cell>
          <cell r="N459" t="str">
            <v>+84 (0) 901 789 295</v>
          </cell>
          <cell r="O459" t="str">
            <v>takuya.aoyama@nsrp.com.vn</v>
          </cell>
          <cell r="P459" t="str">
            <v>Secondees</v>
          </cell>
        </row>
        <row r="460">
          <cell r="C460">
            <v>187198462</v>
          </cell>
          <cell r="D460">
            <v>0</v>
          </cell>
          <cell r="E460" t="str">
            <v>Phan Thị Tiến</v>
          </cell>
          <cell r="F460" t="str">
            <v xml:space="preserve">Phan Thị </v>
          </cell>
          <cell r="G460" t="str">
            <v>Tiến</v>
          </cell>
          <cell r="H460">
            <v>33887</v>
          </cell>
          <cell r="I460" t="str">
            <v>Female</v>
          </cell>
          <cell r="J460" t="str">
            <v>Lab Shift Technician</v>
          </cell>
          <cell r="K460" t="str">
            <v>Technical</v>
          </cell>
          <cell r="L460" t="str">
            <v>Laboratory &amp; Quality Assurance</v>
          </cell>
          <cell r="M460">
            <v>0</v>
          </cell>
          <cell r="N460" t="str">
            <v>+84 (0) 166 386 1393 </v>
          </cell>
          <cell r="O460" t="str">
            <v>tien.pt@nsrp.com.vn</v>
          </cell>
          <cell r="P460" t="str">
            <v>Direct Staff</v>
          </cell>
        </row>
        <row r="461">
          <cell r="C461">
            <v>173583522</v>
          </cell>
          <cell r="D461">
            <v>0</v>
          </cell>
          <cell r="E461" t="str">
            <v>Lê Xuân Tân</v>
          </cell>
          <cell r="F461" t="str">
            <v xml:space="preserve">Lê Xuân </v>
          </cell>
          <cell r="G461" t="str">
            <v>Tân</v>
          </cell>
          <cell r="H461">
            <v>32911</v>
          </cell>
          <cell r="I461" t="str">
            <v>Male</v>
          </cell>
          <cell r="J461" t="str">
            <v>Rotation Equipment Engineer, Jr.</v>
          </cell>
          <cell r="K461" t="str">
            <v>Maintenance (Division)</v>
          </cell>
          <cell r="L461" t="str">
            <v>Reliability Engineering</v>
          </cell>
          <cell r="M461">
            <v>0</v>
          </cell>
          <cell r="N461" t="str">
            <v>0914856157</v>
          </cell>
          <cell r="O461" t="str">
            <v>tan.lx@nsrp.com.vn</v>
          </cell>
          <cell r="P461" t="str">
            <v>Direct Staff</v>
          </cell>
        </row>
        <row r="462">
          <cell r="C462">
            <v>0</v>
          </cell>
          <cell r="D462" t="str">
            <v>TZ0562416</v>
          </cell>
          <cell r="E462" t="str">
            <v>Minoru Machida</v>
          </cell>
          <cell r="F462" t="str">
            <v xml:space="preserve">Minoru </v>
          </cell>
          <cell r="G462" t="str">
            <v>Machida</v>
          </cell>
          <cell r="H462">
            <v>22572</v>
          </cell>
          <cell r="I462" t="str">
            <v>Male</v>
          </cell>
          <cell r="J462" t="str">
            <v>Manager, Project Finance (IKC)</v>
          </cell>
          <cell r="K462" t="str">
            <v>(HO) Project Finance</v>
          </cell>
          <cell r="L462">
            <v>0</v>
          </cell>
          <cell r="M462">
            <v>0</v>
          </cell>
          <cell r="N462" t="str">
            <v>+84 (0) 904 877 416</v>
          </cell>
          <cell r="O462" t="str">
            <v>minoru.machida@nsrp.com.vn</v>
          </cell>
          <cell r="P462" t="str">
            <v>Secondees</v>
          </cell>
        </row>
        <row r="463">
          <cell r="C463">
            <v>17023174</v>
          </cell>
          <cell r="D463">
            <v>0</v>
          </cell>
          <cell r="E463" t="str">
            <v>Trần Thị Hằng</v>
          </cell>
          <cell r="F463" t="str">
            <v xml:space="preserve">Trần Thị </v>
          </cell>
          <cell r="G463" t="str">
            <v>Hằng</v>
          </cell>
          <cell r="H463">
            <v>33309</v>
          </cell>
          <cell r="I463" t="str">
            <v>Female</v>
          </cell>
          <cell r="J463" t="str">
            <v>Accountant Assistant (HO)</v>
          </cell>
          <cell r="K463" t="str">
            <v>Accounting</v>
          </cell>
          <cell r="L463">
            <v>0</v>
          </cell>
          <cell r="M463">
            <v>0</v>
          </cell>
          <cell r="N463" t="str">
            <v>0965172655</v>
          </cell>
          <cell r="O463" t="str">
            <v>hang.tt2@nsrp.com.vn</v>
          </cell>
          <cell r="P463" t="str">
            <v>Direct Staff</v>
          </cell>
        </row>
        <row r="464">
          <cell r="C464">
            <v>0</v>
          </cell>
          <cell r="D464" t="str">
            <v>A05784009</v>
          </cell>
          <cell r="E464" t="str">
            <v>Khalil Gaser Reda Khalil</v>
          </cell>
          <cell r="F464" t="str">
            <v xml:space="preserve">Khalil Gaser Reda </v>
          </cell>
          <cell r="G464" t="str">
            <v>Khalil</v>
          </cell>
          <cell r="H464">
            <v>31594</v>
          </cell>
          <cell r="I464" t="str">
            <v>Male</v>
          </cell>
          <cell r="J464" t="str">
            <v>Specialist Field Operator (S5)</v>
          </cell>
          <cell r="K464" t="str">
            <v>Operation</v>
          </cell>
          <cell r="L464" t="str">
            <v>Section 5</v>
          </cell>
          <cell r="M464">
            <v>0</v>
          </cell>
          <cell r="N464" t="str">
            <v>+84 (0) 904 736 069</v>
          </cell>
          <cell r="O464" t="str">
            <v>khalil.reda@nsrp.com.vn</v>
          </cell>
          <cell r="P464" t="str">
            <v>Foreign Experts</v>
          </cell>
        </row>
        <row r="465">
          <cell r="C465">
            <v>173307876</v>
          </cell>
          <cell r="D465">
            <v>0</v>
          </cell>
          <cell r="E465" t="str">
            <v>Lê Tiến Đạt</v>
          </cell>
          <cell r="F465" t="str">
            <v xml:space="preserve">Lê Tiến </v>
          </cell>
          <cell r="G465" t="str">
            <v>Đạt</v>
          </cell>
          <cell r="H465">
            <v>33571</v>
          </cell>
          <cell r="I465" t="str">
            <v>Male</v>
          </cell>
          <cell r="J465" t="str">
            <v>Section Staff - Safety (S1)</v>
          </cell>
          <cell r="K465" t="str">
            <v>Operation</v>
          </cell>
          <cell r="L465" t="str">
            <v>Section 1</v>
          </cell>
          <cell r="M465">
            <v>0</v>
          </cell>
          <cell r="N465" t="str">
            <v>01656093981</v>
          </cell>
          <cell r="O465" t="str">
            <v>dat.lt1@nsrp.com.vn</v>
          </cell>
          <cell r="P465" t="str">
            <v>Direct Staff</v>
          </cell>
        </row>
        <row r="466">
          <cell r="C466">
            <v>0</v>
          </cell>
          <cell r="D466" t="str">
            <v>TH2639749</v>
          </cell>
          <cell r="E466" t="str">
            <v>Katsutoshi Yoshida</v>
          </cell>
          <cell r="F466" t="str">
            <v xml:space="preserve">Katsutoshi </v>
          </cell>
          <cell r="G466" t="str">
            <v>Yoshida</v>
          </cell>
          <cell r="H466">
            <v>25442</v>
          </cell>
          <cell r="I466" t="str">
            <v>Male</v>
          </cell>
          <cell r="J466" t="str">
            <v>Specialist Operation Advisor (S4) (MCI)</v>
          </cell>
          <cell r="K466" t="str">
            <v>Operation</v>
          </cell>
          <cell r="L466" t="str">
            <v>Section 4</v>
          </cell>
          <cell r="M466">
            <v>0</v>
          </cell>
          <cell r="N466" t="str">
            <v>+84 (0) 904 896 319</v>
          </cell>
          <cell r="O466" t="str">
            <v>katsutoshi.yoshida@nsrp.com.vn</v>
          </cell>
          <cell r="P466" t="str">
            <v>Secondees</v>
          </cell>
        </row>
        <row r="467">
          <cell r="C467">
            <v>173026309</v>
          </cell>
          <cell r="D467">
            <v>0</v>
          </cell>
          <cell r="E467" t="str">
            <v>Lê Ngọc Triều</v>
          </cell>
          <cell r="F467" t="str">
            <v xml:space="preserve">Lê Ngọc </v>
          </cell>
          <cell r="G467" t="str">
            <v>Triều</v>
          </cell>
          <cell r="H467">
            <v>32332</v>
          </cell>
          <cell r="I467" t="str">
            <v>Male</v>
          </cell>
          <cell r="J467" t="str">
            <v>Lab Shift Technician</v>
          </cell>
          <cell r="K467" t="str">
            <v>Technical</v>
          </cell>
          <cell r="L467" t="str">
            <v>Laboratory &amp; Quality Assurance</v>
          </cell>
          <cell r="M467">
            <v>0</v>
          </cell>
          <cell r="N467" t="str">
            <v>+84 (0) 968 845 297</v>
          </cell>
          <cell r="O467" t="str">
            <v>trieu.ln@nsrp.com.vn</v>
          </cell>
          <cell r="P467" t="str">
            <v>Direct Staff</v>
          </cell>
        </row>
        <row r="468">
          <cell r="C468">
            <v>180376559</v>
          </cell>
          <cell r="D468">
            <v>0</v>
          </cell>
          <cell r="E468" t="str">
            <v>Nguyễn Văn Hưng</v>
          </cell>
          <cell r="F468" t="str">
            <v xml:space="preserve">Nguyễn Văn </v>
          </cell>
          <cell r="G468" t="str">
            <v>Hưng</v>
          </cell>
          <cell r="H468">
            <v>30699</v>
          </cell>
          <cell r="I468" t="str">
            <v>Male</v>
          </cell>
          <cell r="J468" t="str">
            <v>Warehouse staff, Jr.</v>
          </cell>
          <cell r="K468" t="str">
            <v>Maintenance (Division)</v>
          </cell>
          <cell r="L468" t="str">
            <v>Maintenance (Section)</v>
          </cell>
          <cell r="M468">
            <v>0</v>
          </cell>
          <cell r="N468" t="str">
            <v>0978171053</v>
          </cell>
          <cell r="O468" t="str">
            <v>hung.nv3@nsrp.com.vn</v>
          </cell>
          <cell r="P468" t="str">
            <v>Direct Staff</v>
          </cell>
        </row>
        <row r="469">
          <cell r="C469">
            <v>197274880</v>
          </cell>
          <cell r="D469">
            <v>0</v>
          </cell>
          <cell r="E469" t="str">
            <v>Trần Thị Tý</v>
          </cell>
          <cell r="F469" t="str">
            <v xml:space="preserve">Trần Thị </v>
          </cell>
          <cell r="G469" t="str">
            <v>Tý</v>
          </cell>
          <cell r="H469">
            <v>33560</v>
          </cell>
          <cell r="I469" t="str">
            <v>Female</v>
          </cell>
          <cell r="J469" t="str">
            <v>Lab Shift Technician</v>
          </cell>
          <cell r="K469" t="str">
            <v>Technical</v>
          </cell>
          <cell r="L469" t="str">
            <v>Laboratory &amp; Quality Assurance</v>
          </cell>
          <cell r="M469">
            <v>0</v>
          </cell>
          <cell r="N469" t="str">
            <v>+84 (0) 169 531 5930</v>
          </cell>
          <cell r="O469" t="str">
            <v>ty.tt@nsrp.com.vn</v>
          </cell>
          <cell r="P469" t="str">
            <v>Direct Staff</v>
          </cell>
        </row>
        <row r="470">
          <cell r="C470">
            <v>162373402</v>
          </cell>
          <cell r="D470">
            <v>0</v>
          </cell>
          <cell r="E470" t="str">
            <v>Phan Đức Hưng</v>
          </cell>
          <cell r="F470" t="str">
            <v xml:space="preserve">Phan Đức </v>
          </cell>
          <cell r="G470" t="str">
            <v>Hưng</v>
          </cell>
          <cell r="H470">
            <v>30265</v>
          </cell>
          <cell r="I470" t="str">
            <v>Male</v>
          </cell>
          <cell r="J470" t="str">
            <v>Shift Supervisor (S2-1)</v>
          </cell>
          <cell r="K470" t="str">
            <v>Operation</v>
          </cell>
          <cell r="L470" t="str">
            <v>Section 2</v>
          </cell>
          <cell r="M470">
            <v>0</v>
          </cell>
          <cell r="N470" t="str">
            <v>+84 (0) 917 379 782</v>
          </cell>
          <cell r="O470" t="str">
            <v>hung.pd@nsrp.com.vn</v>
          </cell>
          <cell r="P470" t="str">
            <v>Direct Staff</v>
          </cell>
        </row>
        <row r="471">
          <cell r="C471">
            <v>0</v>
          </cell>
          <cell r="D471" t="str">
            <v>MT0455280</v>
          </cell>
          <cell r="E471" t="str">
            <v>Yasuo Mimura</v>
          </cell>
          <cell r="F471" t="str">
            <v xml:space="preserve">Yasuo </v>
          </cell>
          <cell r="G471" t="str">
            <v>Mimura</v>
          </cell>
          <cell r="H471">
            <v>32848</v>
          </cell>
          <cell r="I471" t="str">
            <v>Male</v>
          </cell>
          <cell r="J471" t="str">
            <v>Specialist Panel Operator (S4) (MCI)</v>
          </cell>
          <cell r="K471" t="str">
            <v>Operation</v>
          </cell>
          <cell r="L471" t="str">
            <v>Section 4</v>
          </cell>
          <cell r="M471">
            <v>0</v>
          </cell>
          <cell r="N471">
            <v>0</v>
          </cell>
          <cell r="O471" t="str">
            <v>yasuo.mimura@nsrp.com.vn</v>
          </cell>
          <cell r="P471" t="str">
            <v>Secondees</v>
          </cell>
        </row>
        <row r="472">
          <cell r="C472">
            <v>0</v>
          </cell>
          <cell r="D472" t="str">
            <v>11672159</v>
          </cell>
          <cell r="E472" t="str">
            <v>Teodorescu Bogdan</v>
          </cell>
          <cell r="F472" t="str">
            <v xml:space="preserve">Teodorescu </v>
          </cell>
          <cell r="G472" t="str">
            <v>Bogdan</v>
          </cell>
          <cell r="H472">
            <v>25301</v>
          </cell>
          <cell r="I472" t="str">
            <v>Male</v>
          </cell>
          <cell r="J472" t="str">
            <v>Specialist Shift Supervisor (S6)</v>
          </cell>
          <cell r="K472" t="str">
            <v>Operation</v>
          </cell>
          <cell r="L472" t="str">
            <v>Section 6</v>
          </cell>
          <cell r="M472">
            <v>0</v>
          </cell>
          <cell r="N472">
            <v>0</v>
          </cell>
          <cell r="O472" t="str">
            <v>bogdan.teodorescu@nsrp.com.vn</v>
          </cell>
          <cell r="P472" t="str">
            <v>Foreign Experts</v>
          </cell>
        </row>
        <row r="473">
          <cell r="C473">
            <v>13090447</v>
          </cell>
          <cell r="D473">
            <v>0</v>
          </cell>
          <cell r="E473" t="str">
            <v>Lã Thanh Tùng</v>
          </cell>
          <cell r="F473" t="str">
            <v xml:space="preserve">Lã Thanh </v>
          </cell>
          <cell r="G473" t="str">
            <v>Tùng</v>
          </cell>
          <cell r="H473">
            <v>33839</v>
          </cell>
          <cell r="I473" t="str">
            <v>Male</v>
          </cell>
          <cell r="J473" t="str">
            <v>Section Staff - Safety (S3)</v>
          </cell>
          <cell r="K473" t="str">
            <v>Operation</v>
          </cell>
          <cell r="L473" t="str">
            <v>Section 3</v>
          </cell>
          <cell r="M473">
            <v>0</v>
          </cell>
          <cell r="N473" t="str">
            <v>01699416665</v>
          </cell>
          <cell r="O473" t="str">
            <v>tung.lt1@nsrp.com.vn</v>
          </cell>
          <cell r="P473" t="str">
            <v>Direct Staff</v>
          </cell>
        </row>
        <row r="474">
          <cell r="C474">
            <v>0</v>
          </cell>
          <cell r="D474" t="str">
            <v>TR2772867</v>
          </cell>
          <cell r="E474" t="str">
            <v>Noriyuki Matsuzaka</v>
          </cell>
          <cell r="F474" t="str">
            <v xml:space="preserve">Noriyuki </v>
          </cell>
          <cell r="G474" t="str">
            <v>Matsuzaka</v>
          </cell>
          <cell r="H474">
            <v>26512</v>
          </cell>
          <cell r="I474" t="str">
            <v>Male</v>
          </cell>
          <cell r="J474" t="str">
            <v>Inspection Advisor (IKC)</v>
          </cell>
          <cell r="K474" t="str">
            <v>Technical</v>
          </cell>
          <cell r="L474" t="str">
            <v>Engineering</v>
          </cell>
          <cell r="M474">
            <v>0</v>
          </cell>
          <cell r="N474" t="str">
            <v>+84 (0) 904 902 923</v>
          </cell>
          <cell r="O474" t="str">
            <v>noriyuki.matsuzaka@nsrp.com.vn</v>
          </cell>
          <cell r="P474" t="str">
            <v>Secondees</v>
          </cell>
        </row>
        <row r="475">
          <cell r="C475">
            <v>1092004717</v>
          </cell>
          <cell r="D475">
            <v>0</v>
          </cell>
          <cell r="E475" t="str">
            <v>Chu Việt Hùng</v>
          </cell>
          <cell r="F475" t="str">
            <v xml:space="preserve">Chu Việt </v>
          </cell>
          <cell r="G475" t="str">
            <v>Hùng</v>
          </cell>
          <cell r="H475">
            <v>33964</v>
          </cell>
          <cell r="I475" t="str">
            <v>Male</v>
          </cell>
          <cell r="J475" t="str">
            <v>Offsite Planning</v>
          </cell>
          <cell r="K475" t="str">
            <v>Economy &amp; Commerce</v>
          </cell>
          <cell r="L475" t="str">
            <v>Production Planning</v>
          </cell>
          <cell r="M475">
            <v>0</v>
          </cell>
          <cell r="N475" t="str">
            <v>01664 788 088</v>
          </cell>
          <cell r="O475">
            <v>0</v>
          </cell>
          <cell r="P475" t="str">
            <v>Direct Staff</v>
          </cell>
        </row>
        <row r="476">
          <cell r="C476">
            <v>173550048</v>
          </cell>
          <cell r="D476">
            <v>0</v>
          </cell>
          <cell r="E476" t="str">
            <v>Lê Thị Hiền</v>
          </cell>
          <cell r="F476" t="str">
            <v xml:space="preserve">Lê Thị </v>
          </cell>
          <cell r="G476" t="str">
            <v>Hiền</v>
          </cell>
          <cell r="H476">
            <v>33361</v>
          </cell>
          <cell r="I476" t="str">
            <v>Female</v>
          </cell>
          <cell r="J476" t="str">
            <v>Lab Shift Technician</v>
          </cell>
          <cell r="K476" t="str">
            <v>Technical</v>
          </cell>
          <cell r="L476" t="str">
            <v>Laboratory &amp; Quality Assurance</v>
          </cell>
          <cell r="M476">
            <v>0</v>
          </cell>
          <cell r="N476" t="str">
            <v>+84 (0) 168 728 0554</v>
          </cell>
          <cell r="O476" t="str">
            <v>hien.lt2@nsrp.com.vn</v>
          </cell>
          <cell r="P476" t="str">
            <v>Direct Staff</v>
          </cell>
        </row>
        <row r="477">
          <cell r="C477">
            <v>0</v>
          </cell>
          <cell r="D477" t="str">
            <v>H7658799</v>
          </cell>
          <cell r="E477" t="str">
            <v>Pandiarajan Puthurajan</v>
          </cell>
          <cell r="F477" t="str">
            <v xml:space="preserve">Pandiarajan </v>
          </cell>
          <cell r="G477" t="str">
            <v>Puthurajan</v>
          </cell>
          <cell r="H477">
            <v>31839</v>
          </cell>
          <cell r="I477" t="str">
            <v>Male</v>
          </cell>
          <cell r="J477" t="str">
            <v>Specialist Field Operator (S1)</v>
          </cell>
          <cell r="K477" t="str">
            <v>Operation</v>
          </cell>
          <cell r="L477" t="str">
            <v>Section 1</v>
          </cell>
          <cell r="M477">
            <v>0</v>
          </cell>
          <cell r="N477">
            <v>0</v>
          </cell>
          <cell r="O477" t="str">
            <v>puthurajan.pandiarajan@nsrp.com.vn</v>
          </cell>
          <cell r="P477" t="str">
            <v>Foreign Experts</v>
          </cell>
        </row>
        <row r="478">
          <cell r="C478">
            <v>173085218</v>
          </cell>
          <cell r="D478">
            <v>0</v>
          </cell>
          <cell r="E478" t="str">
            <v>Nguyễn Hoài Nam</v>
          </cell>
          <cell r="F478" t="str">
            <v xml:space="preserve">Nguyễn Hoài </v>
          </cell>
          <cell r="G478" t="str">
            <v>Nam</v>
          </cell>
          <cell r="H478">
            <v>33166</v>
          </cell>
          <cell r="I478" t="str">
            <v>Male</v>
          </cell>
          <cell r="J478" t="str">
            <v>Field Operator (S3-2)</v>
          </cell>
          <cell r="K478" t="str">
            <v>Operation</v>
          </cell>
          <cell r="L478" t="str">
            <v>Section 3</v>
          </cell>
          <cell r="M478">
            <v>0</v>
          </cell>
          <cell r="N478" t="str">
            <v>+84 (0) 168  992 8802</v>
          </cell>
          <cell r="O478" t="str">
            <v>nam.nh@nsrp.com.vn</v>
          </cell>
          <cell r="P478" t="str">
            <v>Direct Staff</v>
          </cell>
        </row>
        <row r="479">
          <cell r="C479">
            <v>0</v>
          </cell>
          <cell r="D479" t="str">
            <v>EC2588893</v>
          </cell>
          <cell r="E479" t="str">
            <v>Romel Galang Gulla</v>
          </cell>
          <cell r="F479" t="str">
            <v xml:space="preserve">Romel Galang </v>
          </cell>
          <cell r="G479" t="str">
            <v>Gulla</v>
          </cell>
          <cell r="H479">
            <v>25255</v>
          </cell>
          <cell r="I479" t="str">
            <v>Male</v>
          </cell>
          <cell r="J479" t="str">
            <v>Specialist Panel Operator (S5)</v>
          </cell>
          <cell r="K479" t="str">
            <v>Operation</v>
          </cell>
          <cell r="L479" t="str">
            <v>Section 5</v>
          </cell>
          <cell r="M479">
            <v>0</v>
          </cell>
          <cell r="N479" t="str">
            <v>+84 123 817 1742</v>
          </cell>
          <cell r="O479" t="str">
            <v>romel.gulla@nsrp.com.vn</v>
          </cell>
          <cell r="P479" t="str">
            <v>Foreign Experts</v>
          </cell>
        </row>
        <row r="480">
          <cell r="C480">
            <v>187061783</v>
          </cell>
          <cell r="D480">
            <v>0</v>
          </cell>
          <cell r="E480" t="str">
            <v>Hồ Hữu Trung</v>
          </cell>
          <cell r="F480" t="str">
            <v xml:space="preserve">Hồ Hữu </v>
          </cell>
          <cell r="G480" t="str">
            <v>Trung</v>
          </cell>
          <cell r="H480">
            <v>33270</v>
          </cell>
          <cell r="I480" t="str">
            <v>Male</v>
          </cell>
          <cell r="J480" t="str">
            <v>Field Operator (S2-2)</v>
          </cell>
          <cell r="K480" t="str">
            <v>Operation</v>
          </cell>
          <cell r="L480" t="str">
            <v>Section 2</v>
          </cell>
          <cell r="M480">
            <v>0</v>
          </cell>
          <cell r="N480" t="str">
            <v>+84 (0) 916  748 689</v>
          </cell>
          <cell r="O480" t="str">
            <v>trung.hh@nsrp.com.vn</v>
          </cell>
          <cell r="P480" t="str">
            <v>Direct Staff</v>
          </cell>
        </row>
        <row r="481">
          <cell r="C481">
            <v>186046114</v>
          </cell>
          <cell r="D481">
            <v>0</v>
          </cell>
          <cell r="E481" t="str">
            <v>Nguyễn Văn Thọ</v>
          </cell>
          <cell r="F481" t="str">
            <v xml:space="preserve">Nguyễn Văn </v>
          </cell>
          <cell r="G481" t="str">
            <v>Thọ</v>
          </cell>
          <cell r="H481">
            <v>30662</v>
          </cell>
          <cell r="I481" t="str">
            <v>Male</v>
          </cell>
          <cell r="J481" t="str">
            <v>Warehouse Staff</v>
          </cell>
          <cell r="K481" t="str">
            <v>Maintenance (Division)</v>
          </cell>
          <cell r="L481" t="str">
            <v>Maintenance (Section)</v>
          </cell>
          <cell r="M481">
            <v>0</v>
          </cell>
          <cell r="N481" t="str">
            <v>+84 (0) 975 659 558</v>
          </cell>
          <cell r="O481" t="str">
            <v>tho.nv@nsrp.com.vn</v>
          </cell>
          <cell r="P481" t="str">
            <v>Direct Staff</v>
          </cell>
        </row>
        <row r="482">
          <cell r="C482">
            <v>173051361</v>
          </cell>
          <cell r="D482">
            <v>0</v>
          </cell>
          <cell r="E482" t="str">
            <v>Lê Văn Điệp</v>
          </cell>
          <cell r="F482" t="str">
            <v xml:space="preserve">Lê Văn </v>
          </cell>
          <cell r="G482" t="str">
            <v>Điệp</v>
          </cell>
          <cell r="H482">
            <v>33008</v>
          </cell>
          <cell r="I482" t="str">
            <v>Male</v>
          </cell>
          <cell r="J482" t="str">
            <v>Field Operator (S3-1)</v>
          </cell>
          <cell r="K482" t="str">
            <v>Operation</v>
          </cell>
          <cell r="L482" t="str">
            <v>Section 3</v>
          </cell>
          <cell r="M482">
            <v>0</v>
          </cell>
          <cell r="N482" t="str">
            <v>+84 (0) 973  575 160</v>
          </cell>
          <cell r="O482" t="str">
            <v>diep.lv@nsrp.com.vn</v>
          </cell>
          <cell r="P482" t="str">
            <v>Direct Staff</v>
          </cell>
        </row>
        <row r="483">
          <cell r="C483">
            <v>172163957</v>
          </cell>
          <cell r="D483">
            <v>0</v>
          </cell>
          <cell r="E483" t="str">
            <v>Nguyễn Duy Thuận</v>
          </cell>
          <cell r="F483" t="str">
            <v xml:space="preserve">Nguyễn Duy </v>
          </cell>
          <cell r="G483" t="str">
            <v>Thuận</v>
          </cell>
          <cell r="H483">
            <v>30012</v>
          </cell>
          <cell r="I483" t="str">
            <v>Male</v>
          </cell>
          <cell r="J483" t="str">
            <v>Deputy Section Manager, Engineering - Refinery PJ (PVN)</v>
          </cell>
          <cell r="K483" t="str">
            <v>Technical</v>
          </cell>
          <cell r="L483" t="str">
            <v>Engineering</v>
          </cell>
          <cell r="M483">
            <v>0</v>
          </cell>
          <cell r="N483" t="str">
            <v>+84 (0) 904 894 759</v>
          </cell>
          <cell r="O483" t="str">
            <v>thuan.nd@nsrp.com.vn</v>
          </cell>
          <cell r="P483" t="str">
            <v>Secondees</v>
          </cell>
        </row>
        <row r="484">
          <cell r="C484">
            <v>230815115</v>
          </cell>
          <cell r="D484">
            <v>0</v>
          </cell>
          <cell r="E484" t="str">
            <v>Trần Văn Hải</v>
          </cell>
          <cell r="F484" t="str">
            <v xml:space="preserve">Trần Văn </v>
          </cell>
          <cell r="G484" t="str">
            <v>Hải</v>
          </cell>
          <cell r="H484">
            <v>33141</v>
          </cell>
          <cell r="I484" t="str">
            <v>Male</v>
          </cell>
          <cell r="J484" t="str">
            <v>Section Staff - Operation Plan (S3)</v>
          </cell>
          <cell r="K484" t="str">
            <v>Operation</v>
          </cell>
          <cell r="L484" t="str">
            <v>Section 3</v>
          </cell>
          <cell r="M484">
            <v>0</v>
          </cell>
          <cell r="N484" t="str">
            <v>+84 (0) 165 600 3677</v>
          </cell>
          <cell r="O484" t="str">
            <v>hai.tv@nsrp.com.vn</v>
          </cell>
          <cell r="P484" t="str">
            <v>Direct Staff</v>
          </cell>
        </row>
        <row r="485">
          <cell r="C485">
            <v>173817974</v>
          </cell>
          <cell r="D485">
            <v>0</v>
          </cell>
          <cell r="E485" t="str">
            <v>Hoàng Thị Huệ</v>
          </cell>
          <cell r="F485" t="str">
            <v xml:space="preserve">Hoàng Thị </v>
          </cell>
          <cell r="G485" t="str">
            <v>Huệ</v>
          </cell>
          <cell r="H485">
            <v>33506</v>
          </cell>
          <cell r="I485" t="str">
            <v>Female</v>
          </cell>
          <cell r="J485" t="str">
            <v>Accountant Assistant (REF)</v>
          </cell>
          <cell r="K485" t="str">
            <v>Accounting &amp; Administration</v>
          </cell>
          <cell r="L485" t="str">
            <v>Finance &amp; Accounting</v>
          </cell>
          <cell r="M485">
            <v>0</v>
          </cell>
          <cell r="N485" t="str">
            <v xml:space="preserve">+84 (0) 962 385 626  </v>
          </cell>
          <cell r="O485" t="str">
            <v>hue.ht@nsrp.com.vn</v>
          </cell>
          <cell r="P485" t="str">
            <v>Direct Staff</v>
          </cell>
        </row>
        <row r="486">
          <cell r="C486">
            <v>112180149</v>
          </cell>
          <cell r="D486">
            <v>0</v>
          </cell>
          <cell r="E486" t="str">
            <v>Hoàng Thị Yến</v>
          </cell>
          <cell r="F486" t="str">
            <v xml:space="preserve">Hoàng Thị </v>
          </cell>
          <cell r="G486" t="str">
            <v>Yến</v>
          </cell>
          <cell r="H486">
            <v>32036</v>
          </cell>
          <cell r="I486" t="str">
            <v>Female</v>
          </cell>
          <cell r="J486" t="str">
            <v>Accountant Assistant (HO)</v>
          </cell>
          <cell r="K486" t="str">
            <v>Accounting</v>
          </cell>
          <cell r="L486">
            <v>0</v>
          </cell>
          <cell r="M486">
            <v>0</v>
          </cell>
          <cell r="N486" t="str">
            <v>+84 (0) 986 364 459</v>
          </cell>
          <cell r="O486" t="str">
            <v>yen.ht@nsrp.com.vn</v>
          </cell>
          <cell r="P486" t="str">
            <v>Direct Staff</v>
          </cell>
        </row>
        <row r="487">
          <cell r="C487">
            <v>12253148</v>
          </cell>
          <cell r="D487">
            <v>0</v>
          </cell>
          <cell r="E487" t="str">
            <v>Nguyễn Thế Anh</v>
          </cell>
          <cell r="F487" t="str">
            <v xml:space="preserve">Nguyễn Thế </v>
          </cell>
          <cell r="G487" t="str">
            <v>Anh</v>
          </cell>
          <cell r="H487">
            <v>27844</v>
          </cell>
          <cell r="I487" t="str">
            <v>Male</v>
          </cell>
          <cell r="J487" t="str">
            <v>Deputy Section Manager, Refinery Plan Performance - Analysis (PVN)</v>
          </cell>
          <cell r="K487" t="str">
            <v>Economy &amp; Commerce</v>
          </cell>
          <cell r="L487" t="str">
            <v>Refinery Plan &amp; Performance Analysis</v>
          </cell>
          <cell r="M487">
            <v>0</v>
          </cell>
          <cell r="N487" t="str">
            <v>+84 (0) 936 405 869</v>
          </cell>
          <cell r="O487" t="str">
            <v>anh.nt@nsrp.com.vn</v>
          </cell>
          <cell r="P487" t="str">
            <v>Secondees</v>
          </cell>
        </row>
        <row r="488">
          <cell r="C488">
            <v>0</v>
          </cell>
          <cell r="D488" t="str">
            <v>TK0193435</v>
          </cell>
          <cell r="E488" t="str">
            <v>Yohiko Ohata</v>
          </cell>
          <cell r="F488" t="str">
            <v xml:space="preserve">Yohiko </v>
          </cell>
          <cell r="G488" t="str">
            <v>Ohata</v>
          </cell>
          <cell r="H488">
            <v>25285</v>
          </cell>
          <cell r="I488" t="str">
            <v>Male</v>
          </cell>
          <cell r="J488" t="str">
            <v>Specialist Shift Supervisor (S4) (MCI)</v>
          </cell>
          <cell r="K488" t="str">
            <v>Operation</v>
          </cell>
          <cell r="L488" t="str">
            <v>Section 4</v>
          </cell>
          <cell r="M488">
            <v>0</v>
          </cell>
          <cell r="N488" t="str">
            <v>0901 797 856</v>
          </cell>
          <cell r="O488" t="str">
            <v>yuhiko.ohata@nsrp.com.vn</v>
          </cell>
          <cell r="P488" t="str">
            <v>Secondees</v>
          </cell>
        </row>
        <row r="489">
          <cell r="C489">
            <v>112451415</v>
          </cell>
          <cell r="D489">
            <v>0</v>
          </cell>
          <cell r="E489" t="str">
            <v>Nguyễn Thị Minh Hà</v>
          </cell>
          <cell r="F489" t="str">
            <v xml:space="preserve">Nguyễn Thị Minh </v>
          </cell>
          <cell r="G489" t="str">
            <v>Hà</v>
          </cell>
          <cell r="H489">
            <v>33289</v>
          </cell>
          <cell r="I489" t="str">
            <v>Female</v>
          </cell>
          <cell r="J489" t="str">
            <v>Lab Shift Technician</v>
          </cell>
          <cell r="K489" t="str">
            <v>Technical</v>
          </cell>
          <cell r="L489" t="str">
            <v>Laboratory &amp; Quality Assurance</v>
          </cell>
          <cell r="M489">
            <v>0</v>
          </cell>
          <cell r="N489" t="str">
            <v>+84 (0) 973 576 7670</v>
          </cell>
          <cell r="O489" t="str">
            <v>ha.ntm@nsrp.com.vn</v>
          </cell>
          <cell r="P489" t="str">
            <v>Direct Staff</v>
          </cell>
        </row>
        <row r="490">
          <cell r="C490">
            <v>183490827</v>
          </cell>
          <cell r="D490">
            <v>0</v>
          </cell>
          <cell r="E490" t="str">
            <v>Lê Thế Mạnh</v>
          </cell>
          <cell r="F490" t="str">
            <v xml:space="preserve">Lê Thế </v>
          </cell>
          <cell r="G490" t="str">
            <v>Mạnh</v>
          </cell>
          <cell r="H490">
            <v>31218</v>
          </cell>
          <cell r="I490" t="str">
            <v>Male</v>
          </cell>
          <cell r="J490" t="str">
            <v>Day Staff (S5-2)</v>
          </cell>
          <cell r="K490" t="str">
            <v>Operation</v>
          </cell>
          <cell r="L490" t="str">
            <v>Section 5</v>
          </cell>
          <cell r="M490">
            <v>0</v>
          </cell>
          <cell r="N490" t="str">
            <v>+84 (0) 979 141 779</v>
          </cell>
          <cell r="O490" t="str">
            <v>manh.lt@nsrp.com.vn</v>
          </cell>
          <cell r="P490" t="str">
            <v>Direct Staff</v>
          </cell>
        </row>
        <row r="491">
          <cell r="C491">
            <v>172863840</v>
          </cell>
          <cell r="D491">
            <v>0</v>
          </cell>
          <cell r="E491" t="str">
            <v>Nguyễn Tiến Huấn</v>
          </cell>
          <cell r="F491" t="str">
            <v xml:space="preserve">Nguyễn Tiến </v>
          </cell>
          <cell r="G491" t="str">
            <v>Huấn</v>
          </cell>
          <cell r="H491">
            <v>32782</v>
          </cell>
          <cell r="I491" t="str">
            <v>Male</v>
          </cell>
          <cell r="J491" t="str">
            <v>Field Operator (S3-1)</v>
          </cell>
          <cell r="K491" t="str">
            <v>Operation</v>
          </cell>
          <cell r="L491" t="str">
            <v>Section 3</v>
          </cell>
          <cell r="M491">
            <v>0</v>
          </cell>
          <cell r="N491" t="str">
            <v>+84 (0) 989 785 393</v>
          </cell>
          <cell r="O491" t="str">
            <v>huan.nt@nsrp.com.vn</v>
          </cell>
          <cell r="P491" t="str">
            <v>Direct Staff</v>
          </cell>
        </row>
        <row r="492">
          <cell r="C492">
            <v>145216923</v>
          </cell>
          <cell r="D492">
            <v>0</v>
          </cell>
          <cell r="E492" t="str">
            <v>Chu Văn Phúc</v>
          </cell>
          <cell r="F492" t="str">
            <v xml:space="preserve">Chu Văn </v>
          </cell>
          <cell r="G492" t="str">
            <v>Phúc</v>
          </cell>
          <cell r="H492">
            <v>31695</v>
          </cell>
          <cell r="I492" t="str">
            <v>Male</v>
          </cell>
          <cell r="J492" t="str">
            <v>Lead Field Operator (S2-2)</v>
          </cell>
          <cell r="K492" t="str">
            <v>Operation</v>
          </cell>
          <cell r="L492" t="str">
            <v>Section 2</v>
          </cell>
          <cell r="M492">
            <v>0</v>
          </cell>
          <cell r="N492" t="str">
            <v xml:space="preserve">+84 (0) 989 786 179  </v>
          </cell>
          <cell r="O492" t="str">
            <v>phuc.cv@nsrp.com.vn</v>
          </cell>
          <cell r="P492" t="str">
            <v>Direct Staff</v>
          </cell>
        </row>
        <row r="493">
          <cell r="C493">
            <v>173522266</v>
          </cell>
          <cell r="D493">
            <v>0</v>
          </cell>
          <cell r="E493" t="str">
            <v>Lê Viết Sơn</v>
          </cell>
          <cell r="F493" t="str">
            <v xml:space="preserve">Lê Viết </v>
          </cell>
          <cell r="G493" t="str">
            <v>Sơn</v>
          </cell>
          <cell r="H493">
            <v>33176</v>
          </cell>
          <cell r="I493" t="str">
            <v>Male</v>
          </cell>
          <cell r="J493" t="str">
            <v>Field Operator (S2-2)</v>
          </cell>
          <cell r="K493" t="str">
            <v>Operation</v>
          </cell>
          <cell r="L493" t="str">
            <v>Section 2</v>
          </cell>
          <cell r="M493">
            <v>0</v>
          </cell>
          <cell r="N493" t="str">
            <v>+84 (0) 164  978 3593</v>
          </cell>
          <cell r="O493" t="str">
            <v>son.lv@nsrp.com.vn</v>
          </cell>
          <cell r="P493" t="str">
            <v>Direct Staff</v>
          </cell>
        </row>
        <row r="494">
          <cell r="C494">
            <v>0</v>
          </cell>
          <cell r="D494" t="str">
            <v>J9189173</v>
          </cell>
          <cell r="E494" t="str">
            <v>Mayur Machhindranath Patare</v>
          </cell>
          <cell r="F494" t="str">
            <v xml:space="preserve">Mayur Machhindranath </v>
          </cell>
          <cell r="G494" t="str">
            <v>Patare</v>
          </cell>
          <cell r="H494">
            <v>28498</v>
          </cell>
          <cell r="I494" t="str">
            <v>Male</v>
          </cell>
          <cell r="J494" t="str">
            <v>Specialist Panel Operator (S5)</v>
          </cell>
          <cell r="K494" t="str">
            <v>Operation</v>
          </cell>
          <cell r="L494" t="str">
            <v>Section 5</v>
          </cell>
          <cell r="M494">
            <v>0</v>
          </cell>
          <cell r="N494">
            <v>0</v>
          </cell>
          <cell r="O494" t="str">
            <v>mayur.patare@nsrp.com.vn</v>
          </cell>
          <cell r="P494" t="str">
            <v>Foreign Experts</v>
          </cell>
        </row>
        <row r="495">
          <cell r="C495">
            <v>273585185</v>
          </cell>
          <cell r="D495">
            <v>0</v>
          </cell>
          <cell r="E495" t="str">
            <v>Lê Ngọc Loan</v>
          </cell>
          <cell r="F495" t="str">
            <v xml:space="preserve">Lê Ngọc </v>
          </cell>
          <cell r="G495" t="str">
            <v>Loan</v>
          </cell>
          <cell r="H495">
            <v>28242</v>
          </cell>
          <cell r="I495" t="str">
            <v>Male</v>
          </cell>
          <cell r="J495" t="str">
            <v>Deputy Section Manager (S5-1) (PVN)</v>
          </cell>
          <cell r="K495" t="str">
            <v>Operation</v>
          </cell>
          <cell r="L495" t="str">
            <v>Section 5</v>
          </cell>
          <cell r="M495">
            <v>0</v>
          </cell>
          <cell r="N495" t="str">
            <v>+84 (0) 904 880 597</v>
          </cell>
          <cell r="O495" t="str">
            <v>loan.ln@nsrp.com.vn</v>
          </cell>
          <cell r="P495" t="str">
            <v>Secondees</v>
          </cell>
        </row>
        <row r="496">
          <cell r="C496">
            <v>0</v>
          </cell>
          <cell r="D496" t="str">
            <v>MZ1067393</v>
          </cell>
          <cell r="E496" t="str">
            <v>Kenzo Irie</v>
          </cell>
          <cell r="F496" t="str">
            <v xml:space="preserve">Kenzo </v>
          </cell>
          <cell r="G496" t="str">
            <v>Irie</v>
          </cell>
          <cell r="H496">
            <v>26218</v>
          </cell>
          <cell r="I496" t="str">
            <v>Male</v>
          </cell>
          <cell r="J496" t="str">
            <v>Section Manager, Section 5 (IKC)</v>
          </cell>
          <cell r="K496" t="str">
            <v>Operation</v>
          </cell>
          <cell r="L496" t="str">
            <v>Section 5</v>
          </cell>
          <cell r="M496">
            <v>0</v>
          </cell>
          <cell r="N496" t="str">
            <v>+84 (0) 904 872 038</v>
          </cell>
          <cell r="O496" t="str">
            <v>kenzo.irie@nsrp.com.vn</v>
          </cell>
          <cell r="P496" t="str">
            <v>Secondees</v>
          </cell>
        </row>
        <row r="497">
          <cell r="C497">
            <v>0</v>
          </cell>
          <cell r="D497" t="str">
            <v>TR1526752</v>
          </cell>
          <cell r="E497" t="str">
            <v>Hiroaki Nasu</v>
          </cell>
          <cell r="F497" t="str">
            <v xml:space="preserve">Hiroaki </v>
          </cell>
          <cell r="G497" t="str">
            <v>Nasu</v>
          </cell>
          <cell r="H497">
            <v>25775</v>
          </cell>
          <cell r="I497" t="str">
            <v>Male</v>
          </cell>
          <cell r="J497" t="str">
            <v>Specialist Operation Advisor (S1) (IKC)</v>
          </cell>
          <cell r="K497" t="str">
            <v>Operation</v>
          </cell>
          <cell r="L497" t="str">
            <v>Section 1</v>
          </cell>
          <cell r="M497">
            <v>0</v>
          </cell>
          <cell r="N497" t="str">
            <v>+ 84 (0) 902 174 248</v>
          </cell>
          <cell r="O497" t="str">
            <v>hiroaki.nasu@nsrp.com.vn</v>
          </cell>
          <cell r="P497" t="str">
            <v>Secondees</v>
          </cell>
        </row>
        <row r="498">
          <cell r="C498">
            <v>173526468</v>
          </cell>
          <cell r="D498">
            <v>0</v>
          </cell>
          <cell r="E498" t="str">
            <v>Đặng Văn Dũng</v>
          </cell>
          <cell r="F498" t="str">
            <v xml:space="preserve">Đặng Văn </v>
          </cell>
          <cell r="G498" t="str">
            <v>Dũng</v>
          </cell>
          <cell r="H498">
            <v>33199</v>
          </cell>
          <cell r="I498" t="str">
            <v>Male</v>
          </cell>
          <cell r="J498" t="str">
            <v>Field Operator (S1-1)</v>
          </cell>
          <cell r="K498" t="str">
            <v>Operation</v>
          </cell>
          <cell r="L498" t="str">
            <v>Section 1</v>
          </cell>
          <cell r="M498">
            <v>0</v>
          </cell>
          <cell r="N498" t="str">
            <v>+84 (0) 973  619 307</v>
          </cell>
          <cell r="O498" t="str">
            <v>dung.dv@nsrp.com.vn</v>
          </cell>
          <cell r="P498" t="str">
            <v>Direct Staff</v>
          </cell>
        </row>
        <row r="499">
          <cell r="C499">
            <v>0</v>
          </cell>
          <cell r="D499" t="str">
            <v>TR1779544</v>
          </cell>
          <cell r="E499" t="str">
            <v>Shunichi Makino</v>
          </cell>
          <cell r="F499" t="str">
            <v xml:space="preserve">Shunichi </v>
          </cell>
          <cell r="G499" t="str">
            <v>Makino</v>
          </cell>
          <cell r="H499">
            <v>33155</v>
          </cell>
          <cell r="I499" t="str">
            <v>Male</v>
          </cell>
          <cell r="J499" t="str">
            <v>Specialist Field Operator (S1) (IKC)</v>
          </cell>
          <cell r="K499" t="str">
            <v>Operation</v>
          </cell>
          <cell r="L499" t="str">
            <v>Section 1</v>
          </cell>
          <cell r="M499">
            <v>0</v>
          </cell>
          <cell r="N499" t="str">
            <v>+84 (0) 904 859 497</v>
          </cell>
          <cell r="O499" t="str">
            <v>shunichi.makino@nsrp.com.vn</v>
          </cell>
          <cell r="P499" t="str">
            <v>Secondees</v>
          </cell>
        </row>
        <row r="500">
          <cell r="C500">
            <v>186770431</v>
          </cell>
          <cell r="D500">
            <v>0</v>
          </cell>
          <cell r="E500" t="str">
            <v>Ngô Giang Nam</v>
          </cell>
          <cell r="F500" t="str">
            <v xml:space="preserve">Ngô Giang </v>
          </cell>
          <cell r="G500" t="str">
            <v>Nam</v>
          </cell>
          <cell r="H500">
            <v>33125</v>
          </cell>
          <cell r="I500" t="str">
            <v>Male</v>
          </cell>
          <cell r="J500" t="str">
            <v>Field Operator (S5-2)</v>
          </cell>
          <cell r="K500" t="str">
            <v>Operation</v>
          </cell>
          <cell r="L500" t="str">
            <v>Section 5</v>
          </cell>
          <cell r="M500">
            <v>0</v>
          </cell>
          <cell r="N500" t="str">
            <v>+84 (0) 979  132 387</v>
          </cell>
          <cell r="O500" t="str">
            <v>nam.ng@nsrp.com.vn</v>
          </cell>
          <cell r="P500" t="str">
            <v>Direct Staff</v>
          </cell>
        </row>
        <row r="501">
          <cell r="C501">
            <v>151853605</v>
          </cell>
          <cell r="D501">
            <v>0</v>
          </cell>
          <cell r="E501" t="str">
            <v>Lại Văn Chung</v>
          </cell>
          <cell r="F501" t="str">
            <v xml:space="preserve">Lại Văn </v>
          </cell>
          <cell r="G501" t="str">
            <v>Chung</v>
          </cell>
          <cell r="H501">
            <v>33248</v>
          </cell>
          <cell r="I501" t="str">
            <v>Male</v>
          </cell>
          <cell r="J501" t="str">
            <v>DCS Operator, Jr. (S3-2)</v>
          </cell>
          <cell r="K501" t="str">
            <v>Operation</v>
          </cell>
          <cell r="L501" t="str">
            <v>Section 3</v>
          </cell>
          <cell r="M501">
            <v>0</v>
          </cell>
          <cell r="N501" t="str">
            <v xml:space="preserve">+84 (0) 169 731 1921  </v>
          </cell>
          <cell r="O501" t="str">
            <v>chung.lv@nsrp.com.vn</v>
          </cell>
          <cell r="P501" t="str">
            <v>Direct Staff</v>
          </cell>
        </row>
        <row r="502">
          <cell r="C502">
            <v>173276971</v>
          </cell>
          <cell r="D502">
            <v>0</v>
          </cell>
          <cell r="E502" t="str">
            <v>Mai Thị Lành</v>
          </cell>
          <cell r="F502" t="str">
            <v xml:space="preserve">Mai Thị </v>
          </cell>
          <cell r="G502" t="str">
            <v>Lành</v>
          </cell>
          <cell r="H502">
            <v>33074</v>
          </cell>
          <cell r="I502" t="str">
            <v>Female</v>
          </cell>
          <cell r="J502" t="str">
            <v>Lab Shift Technician</v>
          </cell>
          <cell r="K502" t="str">
            <v>Technical</v>
          </cell>
          <cell r="L502" t="str">
            <v>Laboratory &amp; Quality Assurance</v>
          </cell>
          <cell r="M502">
            <v>0</v>
          </cell>
          <cell r="N502" t="str">
            <v>+84 (0) 169 279 8567</v>
          </cell>
          <cell r="O502" t="str">
            <v>lanh.mt@nsrp.com.vn</v>
          </cell>
          <cell r="P502" t="str">
            <v>Direct Staff</v>
          </cell>
        </row>
        <row r="503">
          <cell r="C503">
            <v>12296358</v>
          </cell>
          <cell r="D503">
            <v>0</v>
          </cell>
          <cell r="E503" t="str">
            <v>Nguyễn Thị Quỳnh Hoa</v>
          </cell>
          <cell r="F503" t="str">
            <v xml:space="preserve">Nguyễn Thị Quỳnh </v>
          </cell>
          <cell r="G503" t="str">
            <v>Hoa</v>
          </cell>
          <cell r="H503">
            <v>31342</v>
          </cell>
          <cell r="I503" t="str">
            <v>Female</v>
          </cell>
          <cell r="J503" t="str">
            <v>Accountant Team Leader (HO)</v>
          </cell>
          <cell r="K503" t="str">
            <v>Accounting</v>
          </cell>
          <cell r="L503">
            <v>0</v>
          </cell>
          <cell r="M503">
            <v>0</v>
          </cell>
          <cell r="N503" t="str">
            <v>+84 (0) 902 008 228</v>
          </cell>
          <cell r="O503" t="str">
            <v>hoa.ntq@nsrp.com.vn</v>
          </cell>
          <cell r="P503" t="str">
            <v>Direct Staff</v>
          </cell>
        </row>
        <row r="504">
          <cell r="C504">
            <v>31347124</v>
          </cell>
          <cell r="D504">
            <v>0</v>
          </cell>
          <cell r="E504" t="str">
            <v>Nguyễn Anh Dũng</v>
          </cell>
          <cell r="F504" t="str">
            <v xml:space="preserve">Nguyễn Anh </v>
          </cell>
          <cell r="G504" t="str">
            <v>Dũng</v>
          </cell>
          <cell r="H504">
            <v>31159</v>
          </cell>
          <cell r="I504" t="str">
            <v>Male</v>
          </cell>
          <cell r="J504" t="str">
            <v>Shift Supervisor (S4)</v>
          </cell>
          <cell r="K504" t="str">
            <v>Operation</v>
          </cell>
          <cell r="L504" t="str">
            <v>Section 4</v>
          </cell>
          <cell r="M504">
            <v>0</v>
          </cell>
          <cell r="N504" t="str">
            <v>+84 (0) 936 022 485</v>
          </cell>
          <cell r="O504" t="str">
            <v>dung.na1@nsrp.com.vn</v>
          </cell>
          <cell r="P504" t="str">
            <v>Direct Staff</v>
          </cell>
        </row>
        <row r="505">
          <cell r="C505">
            <v>0</v>
          </cell>
          <cell r="D505" t="str">
            <v>TK4377797</v>
          </cell>
          <cell r="E505" t="str">
            <v>Shigeru Matsuda</v>
          </cell>
          <cell r="F505" t="str">
            <v xml:space="preserve">Shigeru </v>
          </cell>
          <cell r="G505" t="str">
            <v>Matsuda</v>
          </cell>
          <cell r="H505">
            <v>25823</v>
          </cell>
          <cell r="I505" t="str">
            <v>Male</v>
          </cell>
          <cell r="J505" t="str">
            <v>Section Manager, Human Resource (IKC)</v>
          </cell>
          <cell r="K505" t="str">
            <v>Accounting &amp; Administration</v>
          </cell>
          <cell r="L505" t="str">
            <v>Human Resource</v>
          </cell>
          <cell r="M505">
            <v>0</v>
          </cell>
          <cell r="N505" t="str">
            <v>+84 (0) 904 881 495</v>
          </cell>
          <cell r="O505" t="str">
            <v>shigeru.matsuda@nsrp.com.vn</v>
          </cell>
          <cell r="P505" t="str">
            <v>Secondees</v>
          </cell>
        </row>
        <row r="506">
          <cell r="C506">
            <v>13569317</v>
          </cell>
          <cell r="D506">
            <v>0</v>
          </cell>
          <cell r="E506" t="str">
            <v>Nguyễn Thị Nga</v>
          </cell>
          <cell r="F506" t="str">
            <v xml:space="preserve">Nguyễn Thị </v>
          </cell>
          <cell r="G506" t="str">
            <v>Nga</v>
          </cell>
          <cell r="H506">
            <v>32640</v>
          </cell>
          <cell r="I506" t="str">
            <v>Female</v>
          </cell>
          <cell r="J506" t="str">
            <v>Social &amp; Community Officer</v>
          </cell>
          <cell r="K506" t="str">
            <v>HSSE&amp;S</v>
          </cell>
          <cell r="L506" t="str">
            <v>Social &amp; Community</v>
          </cell>
          <cell r="M506">
            <v>0</v>
          </cell>
          <cell r="N506" t="str">
            <v>+84 (0) 983 120 590</v>
          </cell>
          <cell r="O506" t="str">
            <v>nga.nt@nsrp.com.vn</v>
          </cell>
          <cell r="P506" t="str">
            <v>Direct Staff</v>
          </cell>
        </row>
        <row r="507">
          <cell r="C507">
            <v>0</v>
          </cell>
          <cell r="D507" t="str">
            <v xml:space="preserve">MU3571852				</v>
          </cell>
          <cell r="E507" t="str">
            <v>Satoshi Izumosawa</v>
          </cell>
          <cell r="F507" t="str">
            <v xml:space="preserve">Satoshi </v>
          </cell>
          <cell r="G507" t="str">
            <v>Izumosawa</v>
          </cell>
          <cell r="H507">
            <v>22132</v>
          </cell>
          <cell r="I507" t="str">
            <v>Male</v>
          </cell>
          <cell r="J507" t="str">
            <v>Specialist Shift Supervisor (S5) (IKC)</v>
          </cell>
          <cell r="K507" t="str">
            <v>Operation</v>
          </cell>
          <cell r="L507" t="str">
            <v>Section 5</v>
          </cell>
          <cell r="M507">
            <v>0</v>
          </cell>
          <cell r="N507" t="str">
            <v xml:space="preserve">0901797318				</v>
          </cell>
          <cell r="O507" t="str">
            <v xml:space="preserve">satoshi.izumisawa@nsrp.com.vn				</v>
          </cell>
          <cell r="P507" t="str">
            <v>Secondees</v>
          </cell>
        </row>
        <row r="508">
          <cell r="C508">
            <v>163013732</v>
          </cell>
          <cell r="D508">
            <v>0</v>
          </cell>
          <cell r="E508" t="str">
            <v xml:space="preserve">Ngô Thị Huyền </v>
          </cell>
          <cell r="F508" t="str">
            <v xml:space="preserve">Ngô Thị Huyền </v>
          </cell>
          <cell r="G508">
            <v>0</v>
          </cell>
          <cell r="H508">
            <v>33256</v>
          </cell>
          <cell r="I508" t="str">
            <v>Female</v>
          </cell>
          <cell r="J508" t="str">
            <v>Lab Shift Technician</v>
          </cell>
          <cell r="K508" t="str">
            <v>Technical</v>
          </cell>
          <cell r="L508" t="str">
            <v>Laboratory &amp; Quality Assurance</v>
          </cell>
          <cell r="M508">
            <v>0</v>
          </cell>
          <cell r="N508" t="str">
            <v>+84 (0) 164 972 6160</v>
          </cell>
          <cell r="O508" t="str">
            <v>huyen.nt@nsrp.com.vn</v>
          </cell>
          <cell r="P508" t="str">
            <v>Direct Staff</v>
          </cell>
        </row>
        <row r="509">
          <cell r="C509">
            <v>186915291</v>
          </cell>
          <cell r="D509">
            <v>0</v>
          </cell>
          <cell r="E509" t="str">
            <v>Trần Đình Nam Vũ</v>
          </cell>
          <cell r="F509" t="str">
            <v xml:space="preserve">Trần Đình Nam </v>
          </cell>
          <cell r="G509" t="str">
            <v>Vũ</v>
          </cell>
          <cell r="H509">
            <v>33519</v>
          </cell>
          <cell r="I509" t="str">
            <v>Male</v>
          </cell>
          <cell r="J509" t="str">
            <v>DCS Operator, Jr. (S5-1)</v>
          </cell>
          <cell r="K509" t="str">
            <v>Operation</v>
          </cell>
          <cell r="L509" t="str">
            <v>Section 5</v>
          </cell>
          <cell r="M509">
            <v>0</v>
          </cell>
          <cell r="N509" t="str">
            <v xml:space="preserve">+84 (0) 915 881 091  </v>
          </cell>
          <cell r="O509" t="str">
            <v>vu.tdn@nsrp.com.vn</v>
          </cell>
          <cell r="P509" t="str">
            <v>Direct Staff</v>
          </cell>
        </row>
        <row r="510">
          <cell r="C510">
            <v>273351883</v>
          </cell>
          <cell r="D510">
            <v>0</v>
          </cell>
          <cell r="E510" t="str">
            <v>Nguyễn Văn Hoàng</v>
          </cell>
          <cell r="F510" t="str">
            <v xml:space="preserve">Nguyễn Văn </v>
          </cell>
          <cell r="G510" t="str">
            <v>Hoàng</v>
          </cell>
          <cell r="H510">
            <v>33268</v>
          </cell>
          <cell r="I510" t="str">
            <v>Male</v>
          </cell>
          <cell r="J510" t="str">
            <v>Production Planning Staff</v>
          </cell>
          <cell r="K510" t="str">
            <v>Economy &amp; Commerce</v>
          </cell>
          <cell r="L510" t="str">
            <v>Production Planning</v>
          </cell>
          <cell r="M510">
            <v>0</v>
          </cell>
          <cell r="N510" t="str">
            <v>+84 (0) 903 588 423</v>
          </cell>
          <cell r="O510" t="str">
            <v>hoang.nv1@nsrp.com.vn</v>
          </cell>
          <cell r="P510" t="str">
            <v>Direct Staff</v>
          </cell>
        </row>
        <row r="511">
          <cell r="C511">
            <v>205254364</v>
          </cell>
          <cell r="D511">
            <v>0</v>
          </cell>
          <cell r="E511" t="str">
            <v>Nguyễn Văn Quyền</v>
          </cell>
          <cell r="F511" t="str">
            <v xml:space="preserve">Nguyễn Văn </v>
          </cell>
          <cell r="G511" t="str">
            <v>Quyền</v>
          </cell>
          <cell r="H511">
            <v>31729</v>
          </cell>
          <cell r="I511" t="str">
            <v>Male</v>
          </cell>
          <cell r="J511" t="str">
            <v>Shift Analysis Engineer</v>
          </cell>
          <cell r="K511" t="str">
            <v>Technical</v>
          </cell>
          <cell r="L511" t="str">
            <v>Laboratory &amp; Quality Assurance</v>
          </cell>
          <cell r="M511">
            <v>0</v>
          </cell>
          <cell r="N511" t="str">
            <v>+84 (0) 974 345 876</v>
          </cell>
          <cell r="O511" t="str">
            <v>quyen.nv@nsrp.com.vn</v>
          </cell>
          <cell r="P511" t="str">
            <v>Direct Staff</v>
          </cell>
        </row>
        <row r="512">
          <cell r="C512">
            <v>0</v>
          </cell>
          <cell r="D512" t="str">
            <v>TR2293939</v>
          </cell>
          <cell r="E512" t="str">
            <v>Yoshiyuki Arai</v>
          </cell>
          <cell r="F512" t="str">
            <v xml:space="preserve">Yoshiyuki </v>
          </cell>
          <cell r="G512" t="str">
            <v>Arai</v>
          </cell>
          <cell r="H512">
            <v>31572</v>
          </cell>
          <cell r="I512" t="str">
            <v>Male</v>
          </cell>
          <cell r="J512" t="str">
            <v>Specialist Field Operator (S2) (IKC)</v>
          </cell>
          <cell r="K512" t="str">
            <v>Operation</v>
          </cell>
          <cell r="L512" t="str">
            <v>Section 2</v>
          </cell>
          <cell r="M512">
            <v>0</v>
          </cell>
          <cell r="N512" t="str">
            <v>+84 (0) 904 891 146</v>
          </cell>
          <cell r="O512" t="str">
            <v>yoshiyuki.arai@nsrp.com.vn</v>
          </cell>
          <cell r="P512" t="str">
            <v>Secondees</v>
          </cell>
        </row>
        <row r="513">
          <cell r="C513">
            <v>0</v>
          </cell>
          <cell r="D513" t="str">
            <v>A36411222</v>
          </cell>
          <cell r="E513" t="str">
            <v>Mohammad Fadzil Bin Hasan</v>
          </cell>
          <cell r="F513" t="str">
            <v xml:space="preserve">Mohammad Fadzil Bin </v>
          </cell>
          <cell r="G513" t="str">
            <v>Hasan</v>
          </cell>
          <cell r="H513">
            <v>24450</v>
          </cell>
          <cell r="I513" t="str">
            <v>Male</v>
          </cell>
          <cell r="J513" t="str">
            <v>Specialist Field Operator (S6)</v>
          </cell>
          <cell r="K513" t="str">
            <v>Operation</v>
          </cell>
          <cell r="L513" t="str">
            <v>Section 6</v>
          </cell>
          <cell r="M513">
            <v>0</v>
          </cell>
          <cell r="N513" t="str">
            <v>0949 620 351</v>
          </cell>
          <cell r="O513" t="str">
            <v>mohammad.fadzil@nsrp.com.vn</v>
          </cell>
          <cell r="P513" t="str">
            <v>Foreign Experts</v>
          </cell>
        </row>
        <row r="514">
          <cell r="C514">
            <v>12379768</v>
          </cell>
          <cell r="D514">
            <v>0</v>
          </cell>
          <cell r="E514" t="str">
            <v>Lê Đức Nghĩa</v>
          </cell>
          <cell r="F514" t="str">
            <v xml:space="preserve">Lê Đức </v>
          </cell>
          <cell r="G514" t="str">
            <v>Nghĩa</v>
          </cell>
          <cell r="H514">
            <v>31750</v>
          </cell>
          <cell r="I514" t="str">
            <v>Male</v>
          </cell>
          <cell r="J514" t="str">
            <v>System Administrator, Jr.</v>
          </cell>
          <cell r="K514" t="str">
            <v>IT Development</v>
          </cell>
          <cell r="L514">
            <v>0</v>
          </cell>
          <cell r="M514">
            <v>0</v>
          </cell>
          <cell r="N514" t="str">
            <v>+84 (0) 986 120 456</v>
          </cell>
          <cell r="O514" t="str">
            <v>nghia.ld@nsrp.com.vn</v>
          </cell>
          <cell r="P514" t="str">
            <v>Direct Staff</v>
          </cell>
        </row>
        <row r="515">
          <cell r="C515">
            <v>0</v>
          </cell>
          <cell r="D515">
            <v>0</v>
          </cell>
          <cell r="E515" t="str">
            <v>Meshari Al-Najdi</v>
          </cell>
          <cell r="F515" t="str">
            <v xml:space="preserve">Meshari </v>
          </cell>
          <cell r="G515" t="str">
            <v>Al-Najdi</v>
          </cell>
          <cell r="H515">
            <v>1</v>
          </cell>
          <cell r="I515" t="str">
            <v>Male</v>
          </cell>
          <cell r="J515" t="str">
            <v>Executive Project Director (KPI)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 t="str">
            <v>meshari.alnajdi@nsrp.com.vn</v>
          </cell>
          <cell r="P515" t="str">
            <v>Secondees</v>
          </cell>
        </row>
        <row r="516">
          <cell r="C516">
            <v>197267775</v>
          </cell>
          <cell r="D516">
            <v>0</v>
          </cell>
          <cell r="E516" t="str">
            <v>Ngô Xuân Thuận</v>
          </cell>
          <cell r="F516" t="str">
            <v xml:space="preserve">Ngô Xuân </v>
          </cell>
          <cell r="G516" t="str">
            <v>Thuận</v>
          </cell>
          <cell r="H516">
            <v>33632</v>
          </cell>
          <cell r="I516" t="str">
            <v>Male</v>
          </cell>
          <cell r="J516" t="str">
            <v>Lab Shift Technician</v>
          </cell>
          <cell r="K516" t="str">
            <v>Technical</v>
          </cell>
          <cell r="L516" t="str">
            <v>Laboratory &amp; Quality Assurance</v>
          </cell>
          <cell r="M516">
            <v>0</v>
          </cell>
          <cell r="N516" t="str">
            <v>+84 (0) 121 629 9474</v>
          </cell>
          <cell r="O516" t="str">
            <v>thuan.nx1@nsrp.com.vn</v>
          </cell>
          <cell r="P516" t="str">
            <v>Direct Staff</v>
          </cell>
        </row>
        <row r="517">
          <cell r="C517">
            <v>162326495</v>
          </cell>
          <cell r="D517">
            <v>0</v>
          </cell>
          <cell r="E517" t="str">
            <v>Trần Văn Duy</v>
          </cell>
          <cell r="F517" t="str">
            <v xml:space="preserve">Trần Văn </v>
          </cell>
          <cell r="G517" t="str">
            <v>Duy</v>
          </cell>
          <cell r="H517">
            <v>29514</v>
          </cell>
          <cell r="I517" t="str">
            <v>Male</v>
          </cell>
          <cell r="J517" t="str">
            <v>Field Operator (S2-2)</v>
          </cell>
          <cell r="K517" t="str">
            <v>Operation</v>
          </cell>
          <cell r="L517" t="str">
            <v>Section 2</v>
          </cell>
          <cell r="M517">
            <v>0</v>
          </cell>
          <cell r="N517" t="str">
            <v>+84 (0) 973 191 185</v>
          </cell>
          <cell r="O517" t="str">
            <v>duy.tv@nsrp.com.vn</v>
          </cell>
          <cell r="P517" t="str">
            <v>Direct Staff</v>
          </cell>
        </row>
        <row r="518">
          <cell r="C518">
            <v>0</v>
          </cell>
          <cell r="D518" t="str">
            <v>MU2109131</v>
          </cell>
          <cell r="E518" t="str">
            <v>Kazuma Hatada</v>
          </cell>
          <cell r="F518" t="str">
            <v xml:space="preserve">Kazuma </v>
          </cell>
          <cell r="G518" t="str">
            <v>Hatada</v>
          </cell>
          <cell r="H518">
            <v>32569</v>
          </cell>
          <cell r="I518" t="str">
            <v>Male</v>
          </cell>
          <cell r="J518" t="str">
            <v>Specialist Panel Operator (S3) (IKC)</v>
          </cell>
          <cell r="K518" t="str">
            <v>Operation</v>
          </cell>
          <cell r="L518" t="str">
            <v>Section 3</v>
          </cell>
          <cell r="M518">
            <v>0</v>
          </cell>
          <cell r="N518" t="str">
            <v>+84 (0) 904 864 121</v>
          </cell>
          <cell r="O518" t="str">
            <v>kazuma.hatada@nsrp.com.vn</v>
          </cell>
          <cell r="P518" t="str">
            <v>Secondees</v>
          </cell>
        </row>
        <row r="519">
          <cell r="C519">
            <v>273453587</v>
          </cell>
          <cell r="D519">
            <v>0</v>
          </cell>
          <cell r="E519" t="str">
            <v>Nguyễn Hoàng Thành</v>
          </cell>
          <cell r="F519" t="str">
            <v xml:space="preserve">Nguyễn Hoàng </v>
          </cell>
          <cell r="G519" t="str">
            <v>Thành</v>
          </cell>
          <cell r="H519">
            <v>33431</v>
          </cell>
          <cell r="I519" t="str">
            <v>Male</v>
          </cell>
          <cell r="J519" t="str">
            <v>DCS Operator, Jr. (S5-1)</v>
          </cell>
          <cell r="K519" t="str">
            <v>Operation</v>
          </cell>
          <cell r="L519" t="str">
            <v>Section 5</v>
          </cell>
          <cell r="M519">
            <v>0</v>
          </cell>
          <cell r="N519" t="str">
            <v>+84 (0) 165 791 1779</v>
          </cell>
          <cell r="O519" t="str">
            <v>thanh.nh@nsrp.com.vn</v>
          </cell>
          <cell r="P519" t="str">
            <v>Direct Staff</v>
          </cell>
        </row>
        <row r="520">
          <cell r="C520">
            <v>168336083</v>
          </cell>
          <cell r="D520">
            <v>0</v>
          </cell>
          <cell r="E520" t="str">
            <v>Lê Quang Tiến</v>
          </cell>
          <cell r="F520" t="str">
            <v xml:space="preserve">Lê Quang </v>
          </cell>
          <cell r="G520" t="str">
            <v>Tiến</v>
          </cell>
          <cell r="H520">
            <v>33262</v>
          </cell>
          <cell r="I520" t="str">
            <v>Male</v>
          </cell>
          <cell r="J520" t="str">
            <v>Environment Section Staff</v>
          </cell>
          <cell r="K520" t="str">
            <v>HSSE&amp;S</v>
          </cell>
          <cell r="L520" t="str">
            <v>Environment</v>
          </cell>
          <cell r="M520">
            <v>0</v>
          </cell>
          <cell r="N520" t="str">
            <v xml:space="preserve">+84 (0) 165 624 1006  </v>
          </cell>
          <cell r="O520" t="str">
            <v>tien.lq@nsrp.com.vn</v>
          </cell>
          <cell r="P520" t="str">
            <v>Direct Staff</v>
          </cell>
        </row>
        <row r="521">
          <cell r="C521">
            <v>172977794</v>
          </cell>
          <cell r="D521">
            <v>0</v>
          </cell>
          <cell r="E521" t="str">
            <v>Phạm Văn Tăng</v>
          </cell>
          <cell r="F521" t="str">
            <v xml:space="preserve">Phạm Văn </v>
          </cell>
          <cell r="G521" t="str">
            <v>Tăng</v>
          </cell>
          <cell r="H521">
            <v>32815</v>
          </cell>
          <cell r="I521" t="str">
            <v>Male</v>
          </cell>
          <cell r="J521" t="str">
            <v>Field Operator (S6-1)</v>
          </cell>
          <cell r="K521" t="str">
            <v>Operation</v>
          </cell>
          <cell r="L521" t="str">
            <v>Section 6</v>
          </cell>
          <cell r="M521">
            <v>0</v>
          </cell>
          <cell r="N521" t="str">
            <v>+84 (0) 167 553 5983</v>
          </cell>
          <cell r="O521" t="str">
            <v>tang.pv@nsrp.com.vn</v>
          </cell>
          <cell r="P521" t="str">
            <v>Direct Staff</v>
          </cell>
        </row>
        <row r="522">
          <cell r="C522">
            <v>173739709</v>
          </cell>
          <cell r="D522">
            <v>0</v>
          </cell>
          <cell r="E522" t="str">
            <v>Cao Khả Xuân</v>
          </cell>
          <cell r="F522" t="str">
            <v xml:space="preserve">Cao Khả </v>
          </cell>
          <cell r="G522" t="str">
            <v>Xuân</v>
          </cell>
          <cell r="H522">
            <v>33675</v>
          </cell>
          <cell r="I522" t="str">
            <v>Male</v>
          </cell>
          <cell r="J522" t="str">
            <v>Field Operator (S2-2)</v>
          </cell>
          <cell r="K522" t="str">
            <v>Operation</v>
          </cell>
          <cell r="L522" t="str">
            <v>Section 2</v>
          </cell>
          <cell r="M522">
            <v>0</v>
          </cell>
          <cell r="N522" t="str">
            <v>+84 (0) 167  559 0787</v>
          </cell>
          <cell r="O522" t="str">
            <v>xuan.ck@nsrp.com.vn</v>
          </cell>
          <cell r="P522" t="str">
            <v>Direct Staff</v>
          </cell>
        </row>
        <row r="523">
          <cell r="C523">
            <v>0</v>
          </cell>
          <cell r="D523" t="str">
            <v>MU1855479</v>
          </cell>
          <cell r="E523" t="str">
            <v>Yusuke Okuguchi</v>
          </cell>
          <cell r="F523" t="str">
            <v xml:space="preserve">Yusuke </v>
          </cell>
          <cell r="G523" t="str">
            <v>Okuguchi</v>
          </cell>
          <cell r="H523">
            <v>31367</v>
          </cell>
          <cell r="I523" t="str">
            <v>Male</v>
          </cell>
          <cell r="J523" t="str">
            <v>Specialist Field Operator (S3) (IKC)</v>
          </cell>
          <cell r="K523" t="str">
            <v>Operation</v>
          </cell>
          <cell r="L523" t="str">
            <v>Section 3</v>
          </cell>
          <cell r="M523">
            <v>0</v>
          </cell>
          <cell r="N523" t="str">
            <v>+84 (0) 904 895 597</v>
          </cell>
          <cell r="O523" t="str">
            <v>yusuke.okuguchi@nsrp.com.vn</v>
          </cell>
          <cell r="P523" t="str">
            <v>Secondees</v>
          </cell>
        </row>
        <row r="524">
          <cell r="C524">
            <v>173205310</v>
          </cell>
          <cell r="D524">
            <v>0</v>
          </cell>
          <cell r="E524" t="str">
            <v>Trần Xuân Quý</v>
          </cell>
          <cell r="F524" t="str">
            <v xml:space="preserve">Trần Xuân </v>
          </cell>
          <cell r="G524" t="str">
            <v>Quý</v>
          </cell>
          <cell r="H524">
            <v>33249</v>
          </cell>
          <cell r="I524" t="str">
            <v>Male</v>
          </cell>
          <cell r="J524" t="str">
            <v>Field Operator (S1-2)</v>
          </cell>
          <cell r="K524" t="str">
            <v>Operation</v>
          </cell>
          <cell r="L524" t="str">
            <v>Section 1</v>
          </cell>
          <cell r="M524">
            <v>0</v>
          </cell>
          <cell r="N524" t="str">
            <v>+84 (0) 978  009 552</v>
          </cell>
          <cell r="O524" t="str">
            <v>quy.tx@nsrp.com.vn</v>
          </cell>
          <cell r="P524" t="str">
            <v>Direct Staff</v>
          </cell>
        </row>
        <row r="525">
          <cell r="C525">
            <v>173051530</v>
          </cell>
          <cell r="D525">
            <v>0</v>
          </cell>
          <cell r="E525" t="str">
            <v>Lê Thành Tuấn</v>
          </cell>
          <cell r="F525" t="str">
            <v xml:space="preserve">Lê Thành </v>
          </cell>
          <cell r="G525" t="str">
            <v>Tuấn</v>
          </cell>
          <cell r="H525">
            <v>33179</v>
          </cell>
          <cell r="I525" t="str">
            <v>Male</v>
          </cell>
          <cell r="J525" t="str">
            <v>Field Operator (S2-2)</v>
          </cell>
          <cell r="K525" t="str">
            <v>Operation</v>
          </cell>
          <cell r="L525" t="str">
            <v>Section 2</v>
          </cell>
          <cell r="M525">
            <v>0</v>
          </cell>
          <cell r="N525" t="str">
            <v>+84 (0) 973  334 226</v>
          </cell>
          <cell r="O525" t="str">
            <v>tuan.lt@nsrp.com.vn</v>
          </cell>
          <cell r="P525" t="str">
            <v>Direct Staff</v>
          </cell>
        </row>
        <row r="526">
          <cell r="C526">
            <v>111821411</v>
          </cell>
          <cell r="D526">
            <v>0</v>
          </cell>
          <cell r="E526" t="str">
            <v>Khuất Quang Vinh</v>
          </cell>
          <cell r="F526" t="str">
            <v xml:space="preserve">Khuất Quang </v>
          </cell>
          <cell r="G526" t="str">
            <v>Vinh</v>
          </cell>
          <cell r="H526">
            <v>31002</v>
          </cell>
          <cell r="I526" t="str">
            <v>Male</v>
          </cell>
          <cell r="J526" t="str">
            <v>Process Control Engineer</v>
          </cell>
          <cell r="K526" t="str">
            <v>Technical</v>
          </cell>
          <cell r="L526" t="str">
            <v>Process Control &amp; Automation</v>
          </cell>
          <cell r="M526">
            <v>0</v>
          </cell>
          <cell r="N526" t="str">
            <v>+84 (0) 988 198 684</v>
          </cell>
          <cell r="O526" t="str">
            <v>vinh.kq@nsrp.com.vn</v>
          </cell>
          <cell r="P526" t="str">
            <v>Direct Staff</v>
          </cell>
        </row>
        <row r="527">
          <cell r="C527">
            <v>13389205</v>
          </cell>
          <cell r="D527">
            <v>0</v>
          </cell>
          <cell r="E527" t="str">
            <v>Ngô Hải Hùng</v>
          </cell>
          <cell r="F527" t="str">
            <v xml:space="preserve">Ngô Hải </v>
          </cell>
          <cell r="G527" t="str">
            <v>Hùng</v>
          </cell>
          <cell r="H527">
            <v>30103</v>
          </cell>
          <cell r="I527" t="str">
            <v>Male</v>
          </cell>
          <cell r="J527" t="str">
            <v>Database Specialist</v>
          </cell>
          <cell r="K527" t="str">
            <v>IT Development</v>
          </cell>
          <cell r="L527">
            <v>0</v>
          </cell>
          <cell r="M527">
            <v>0</v>
          </cell>
          <cell r="N527" t="str">
            <v>0966 694 345</v>
          </cell>
          <cell r="O527" t="str">
            <v>hung.nh1@nsrp.com.vn</v>
          </cell>
          <cell r="P527" t="str">
            <v>Local Experts</v>
          </cell>
        </row>
        <row r="528">
          <cell r="C528">
            <v>173295098</v>
          </cell>
          <cell r="D528">
            <v>0</v>
          </cell>
          <cell r="E528" t="str">
            <v>Phạm Văn Đông</v>
          </cell>
          <cell r="F528" t="str">
            <v xml:space="preserve">Phạm Văn </v>
          </cell>
          <cell r="G528" t="str">
            <v>Đông</v>
          </cell>
          <cell r="H528">
            <v>33057</v>
          </cell>
          <cell r="I528" t="str">
            <v>Male</v>
          </cell>
          <cell r="J528" t="str">
            <v>Health &amp; Safety Officer</v>
          </cell>
          <cell r="K528" t="str">
            <v>HSSE&amp;S</v>
          </cell>
          <cell r="L528" t="str">
            <v>Health &amp; Safety</v>
          </cell>
          <cell r="M528">
            <v>0</v>
          </cell>
          <cell r="N528" t="str">
            <v>+84 (0) 979 570 293</v>
          </cell>
          <cell r="O528" t="str">
            <v>dong.pv@nsrp.com.vn</v>
          </cell>
          <cell r="P528" t="str">
            <v>Direct Staff</v>
          </cell>
        </row>
        <row r="529">
          <cell r="C529">
            <v>173780935</v>
          </cell>
          <cell r="D529">
            <v>0</v>
          </cell>
          <cell r="E529" t="str">
            <v>Nguyễn Khắc Tiến</v>
          </cell>
          <cell r="F529" t="str">
            <v xml:space="preserve">Nguyễn Khắc </v>
          </cell>
          <cell r="G529" t="str">
            <v>Tiến</v>
          </cell>
          <cell r="H529">
            <v>33284</v>
          </cell>
          <cell r="I529" t="str">
            <v>Male</v>
          </cell>
          <cell r="J529" t="str">
            <v>Lab Engineer, Jr.</v>
          </cell>
          <cell r="K529" t="str">
            <v>Technical</v>
          </cell>
          <cell r="L529" t="str">
            <v>Laboratory &amp; Quality Assurance</v>
          </cell>
          <cell r="M529">
            <v>0</v>
          </cell>
          <cell r="N529" t="str">
            <v>+84 (0) 978 667 616</v>
          </cell>
          <cell r="O529" t="str">
            <v>tien.nk@nsrp.com.vn</v>
          </cell>
          <cell r="P529" t="str">
            <v>Direct Staff</v>
          </cell>
        </row>
        <row r="530">
          <cell r="C530">
            <v>173454323</v>
          </cell>
          <cell r="D530">
            <v>0</v>
          </cell>
          <cell r="E530" t="str">
            <v>Trần Văn Anh</v>
          </cell>
          <cell r="F530" t="str">
            <v xml:space="preserve">Trần Văn </v>
          </cell>
          <cell r="G530" t="str">
            <v>Anh</v>
          </cell>
          <cell r="H530">
            <v>32938</v>
          </cell>
          <cell r="I530" t="str">
            <v>Male</v>
          </cell>
          <cell r="J530" t="str">
            <v>Field Operator (S2-2)</v>
          </cell>
          <cell r="K530" t="str">
            <v>Operation</v>
          </cell>
          <cell r="L530" t="str">
            <v>Section 2</v>
          </cell>
          <cell r="M530">
            <v>0</v>
          </cell>
          <cell r="N530" t="str">
            <v>+84 (0) 982 54 315</v>
          </cell>
          <cell r="O530" t="str">
            <v>anh.tv@nsrp.com.vn</v>
          </cell>
          <cell r="P530" t="str">
            <v>Direct Staff</v>
          </cell>
        </row>
        <row r="531">
          <cell r="C531">
            <v>0</v>
          </cell>
          <cell r="D531" t="str">
            <v>J0313453</v>
          </cell>
          <cell r="E531" t="str">
            <v>Kailashkumar Manjibhai Pansuriya</v>
          </cell>
          <cell r="F531" t="str">
            <v xml:space="preserve">Kailashkumar Manjibhai </v>
          </cell>
          <cell r="G531" t="str">
            <v>Pansuriya</v>
          </cell>
          <cell r="H531">
            <v>26679</v>
          </cell>
          <cell r="I531" t="str">
            <v>Male</v>
          </cell>
          <cell r="J531" t="str">
            <v>Specialist Field Operator (S4)</v>
          </cell>
          <cell r="K531" t="str">
            <v>Operation</v>
          </cell>
          <cell r="L531" t="str">
            <v>Section 4</v>
          </cell>
          <cell r="M531">
            <v>0</v>
          </cell>
          <cell r="N531">
            <v>0</v>
          </cell>
          <cell r="O531" t="str">
            <v>kailashkumar.m.pansuriya@nsrp.com.vn</v>
          </cell>
          <cell r="P531" t="str">
            <v>Foreign Experts</v>
          </cell>
        </row>
        <row r="532">
          <cell r="C532">
            <v>172946314</v>
          </cell>
          <cell r="D532">
            <v>0</v>
          </cell>
          <cell r="E532" t="str">
            <v>Hồ Thị Hường</v>
          </cell>
          <cell r="F532" t="str">
            <v xml:space="preserve">Hồ Thị </v>
          </cell>
          <cell r="G532" t="str">
            <v>Hường</v>
          </cell>
          <cell r="H532">
            <v>32341</v>
          </cell>
          <cell r="I532" t="str">
            <v>Female</v>
          </cell>
          <cell r="J532" t="str">
            <v>Social &amp; Community Officer</v>
          </cell>
          <cell r="K532" t="str">
            <v>HSSE&amp;S</v>
          </cell>
          <cell r="L532" t="str">
            <v>Social &amp; Community</v>
          </cell>
          <cell r="M532">
            <v>0</v>
          </cell>
          <cell r="N532" t="str">
            <v>+84 (0) 904 847 869</v>
          </cell>
          <cell r="O532" t="str">
            <v>huong.ht@nsrp.com.vn</v>
          </cell>
          <cell r="P532" t="str">
            <v>Direct Staff</v>
          </cell>
        </row>
        <row r="533">
          <cell r="C533">
            <v>173740020</v>
          </cell>
          <cell r="D533">
            <v>0</v>
          </cell>
          <cell r="E533" t="str">
            <v>Hồ Lương Thiên</v>
          </cell>
          <cell r="F533" t="str">
            <v xml:space="preserve">Hồ Lương </v>
          </cell>
          <cell r="G533" t="str">
            <v>Thiên</v>
          </cell>
          <cell r="H533">
            <v>33587</v>
          </cell>
          <cell r="I533" t="str">
            <v>Male</v>
          </cell>
          <cell r="J533" t="str">
            <v>Field Operator (S6-2)</v>
          </cell>
          <cell r="K533" t="str">
            <v>Operation</v>
          </cell>
          <cell r="L533" t="str">
            <v>Section 6</v>
          </cell>
          <cell r="M533">
            <v>0</v>
          </cell>
          <cell r="N533" t="str">
            <v>+84 (0) 968 393 3</v>
          </cell>
          <cell r="O533" t="str">
            <v>thien.hl@nsrp.com.vn</v>
          </cell>
          <cell r="P533" t="str">
            <v>Direct Staff</v>
          </cell>
        </row>
        <row r="534">
          <cell r="C534">
            <v>173125182</v>
          </cell>
          <cell r="D534">
            <v>0</v>
          </cell>
          <cell r="E534" t="str">
            <v>Lê Trọng Hiếu</v>
          </cell>
          <cell r="F534" t="str">
            <v xml:space="preserve">Lê Trọng </v>
          </cell>
          <cell r="G534" t="str">
            <v>Hiếu</v>
          </cell>
          <cell r="H534">
            <v>33410</v>
          </cell>
          <cell r="I534" t="str">
            <v>Male</v>
          </cell>
          <cell r="J534" t="str">
            <v>Field Operator (S5-1)</v>
          </cell>
          <cell r="K534" t="str">
            <v>Operation</v>
          </cell>
          <cell r="L534" t="str">
            <v>Section 5</v>
          </cell>
          <cell r="M534">
            <v>0</v>
          </cell>
          <cell r="N534" t="str">
            <v>+84 (0) 965  314 691</v>
          </cell>
          <cell r="O534" t="str">
            <v>hieu.lt@nsrp.com.vn</v>
          </cell>
          <cell r="P534" t="str">
            <v>Direct Staff</v>
          </cell>
        </row>
        <row r="535">
          <cell r="C535">
            <v>172993181</v>
          </cell>
          <cell r="D535">
            <v>0</v>
          </cell>
          <cell r="E535" t="str">
            <v>Nguyễn Duy Lương</v>
          </cell>
          <cell r="F535" t="str">
            <v xml:space="preserve">Nguyễn Duy </v>
          </cell>
          <cell r="G535" t="str">
            <v>Lương</v>
          </cell>
          <cell r="H535">
            <v>32832</v>
          </cell>
          <cell r="I535" t="str">
            <v>Male</v>
          </cell>
          <cell r="J535" t="str">
            <v>Field Operator (S1-1)</v>
          </cell>
          <cell r="K535" t="str">
            <v>Operation</v>
          </cell>
          <cell r="L535" t="str">
            <v>Section 1</v>
          </cell>
          <cell r="M535">
            <v>0</v>
          </cell>
          <cell r="N535" t="str">
            <v>+84 (0) 976 611 589</v>
          </cell>
          <cell r="O535" t="str">
            <v>luong.nd@nsrp.com.vn</v>
          </cell>
          <cell r="P535" t="str">
            <v>Direct Staff</v>
          </cell>
        </row>
        <row r="536">
          <cell r="C536">
            <v>173461474</v>
          </cell>
          <cell r="D536">
            <v>0</v>
          </cell>
          <cell r="E536" t="str">
            <v>Mai Đình Khải</v>
          </cell>
          <cell r="F536" t="str">
            <v xml:space="preserve">Mai Đình </v>
          </cell>
          <cell r="G536" t="str">
            <v>Khải</v>
          </cell>
          <cell r="H536">
            <v>33064</v>
          </cell>
          <cell r="I536" t="str">
            <v>Male</v>
          </cell>
          <cell r="J536" t="str">
            <v>Field Operator (S3-2)</v>
          </cell>
          <cell r="K536" t="str">
            <v>Operation</v>
          </cell>
          <cell r="L536" t="str">
            <v>Section 3</v>
          </cell>
          <cell r="M536">
            <v>0</v>
          </cell>
          <cell r="N536" t="str">
            <v>+84 (0) 979 513 849</v>
          </cell>
          <cell r="O536" t="str">
            <v>khai.md@nsrp.com.vn</v>
          </cell>
          <cell r="P536" t="str">
            <v>Direct Staff</v>
          </cell>
        </row>
        <row r="537">
          <cell r="C537">
            <v>173186668</v>
          </cell>
          <cell r="D537">
            <v>0</v>
          </cell>
          <cell r="E537" t="str">
            <v>Đỗ Văn Duy</v>
          </cell>
          <cell r="F537" t="str">
            <v xml:space="preserve">Đỗ Văn </v>
          </cell>
          <cell r="G537" t="str">
            <v>Duy</v>
          </cell>
          <cell r="H537">
            <v>32658</v>
          </cell>
          <cell r="I537" t="str">
            <v>Male</v>
          </cell>
          <cell r="J537" t="str">
            <v>DCS Operator, Jr. (S5-2)</v>
          </cell>
          <cell r="K537" t="str">
            <v>Operation</v>
          </cell>
          <cell r="L537" t="str">
            <v>Section 5</v>
          </cell>
          <cell r="M537">
            <v>0</v>
          </cell>
          <cell r="N537">
            <v>0</v>
          </cell>
          <cell r="O537" t="str">
            <v>duy.dv@nsrp.com.vn</v>
          </cell>
          <cell r="P537" t="str">
            <v>Direct Staff</v>
          </cell>
        </row>
        <row r="538">
          <cell r="C538">
            <v>173448022</v>
          </cell>
          <cell r="D538">
            <v>0</v>
          </cell>
          <cell r="E538" t="str">
            <v>Lê Văn Dương</v>
          </cell>
          <cell r="F538" t="str">
            <v xml:space="preserve">Lê Văn </v>
          </cell>
          <cell r="G538" t="str">
            <v>Dương</v>
          </cell>
          <cell r="H538">
            <v>33489</v>
          </cell>
          <cell r="I538" t="str">
            <v>Male</v>
          </cell>
          <cell r="J538" t="str">
            <v>Section Staff - Safety (S1)</v>
          </cell>
          <cell r="K538" t="str">
            <v>Operation</v>
          </cell>
          <cell r="L538" t="str">
            <v>Section 1</v>
          </cell>
          <cell r="M538">
            <v>0</v>
          </cell>
          <cell r="N538" t="str">
            <v>0982003636</v>
          </cell>
          <cell r="O538" t="str">
            <v>duong.lv@nsrp.com.vn</v>
          </cell>
          <cell r="P538" t="str">
            <v>Direct Staff</v>
          </cell>
        </row>
        <row r="539">
          <cell r="C539">
            <v>173370055</v>
          </cell>
          <cell r="D539">
            <v>0</v>
          </cell>
          <cell r="E539" t="str">
            <v>Nguyễn Văn Đại</v>
          </cell>
          <cell r="F539" t="str">
            <v xml:space="preserve">Nguyễn Văn </v>
          </cell>
          <cell r="G539" t="str">
            <v>Đại</v>
          </cell>
          <cell r="H539">
            <v>32183</v>
          </cell>
          <cell r="I539" t="str">
            <v>Male</v>
          </cell>
          <cell r="J539" t="str">
            <v>Instrument Engineer, Jr.</v>
          </cell>
          <cell r="K539" t="str">
            <v>Maintenance (Division)</v>
          </cell>
          <cell r="L539" t="str">
            <v>Reliability Engineering</v>
          </cell>
          <cell r="M539">
            <v>0</v>
          </cell>
          <cell r="N539" t="str">
            <v>0972332853</v>
          </cell>
          <cell r="O539" t="str">
            <v>dai.nv@nsrp.com.vn</v>
          </cell>
          <cell r="P539" t="str">
            <v>Direct Staff</v>
          </cell>
        </row>
        <row r="540">
          <cell r="C540">
            <v>361900610</v>
          </cell>
          <cell r="D540">
            <v>0</v>
          </cell>
          <cell r="E540" t="str">
            <v>Lê Anh Vũ</v>
          </cell>
          <cell r="F540" t="str">
            <v xml:space="preserve">Lê Anh </v>
          </cell>
          <cell r="G540" t="str">
            <v>Vũ</v>
          </cell>
          <cell r="H540">
            <v>30005</v>
          </cell>
          <cell r="I540" t="str">
            <v>Male</v>
          </cell>
          <cell r="J540" t="str">
            <v>Lead Field Operator (S5-1)</v>
          </cell>
          <cell r="K540" t="str">
            <v>Operation</v>
          </cell>
          <cell r="L540" t="str">
            <v>Section 5</v>
          </cell>
          <cell r="M540">
            <v>0</v>
          </cell>
          <cell r="N540" t="str">
            <v xml:space="preserve">+84 (0) 939 858 688  </v>
          </cell>
          <cell r="O540" t="str">
            <v>vu.la@nsrp.com.vn</v>
          </cell>
          <cell r="P540" t="str">
            <v>Direct Staff</v>
          </cell>
        </row>
        <row r="541">
          <cell r="C541">
            <v>186396038</v>
          </cell>
          <cell r="D541">
            <v>0</v>
          </cell>
          <cell r="E541" t="str">
            <v>Phạm Văn Hiếu</v>
          </cell>
          <cell r="F541" t="str">
            <v xml:space="preserve">Phạm Văn </v>
          </cell>
          <cell r="G541" t="str">
            <v>Hiếu</v>
          </cell>
          <cell r="H541">
            <v>31472</v>
          </cell>
          <cell r="I541" t="str">
            <v>Male</v>
          </cell>
          <cell r="J541" t="str">
            <v>Field Operator (S3-1)</v>
          </cell>
          <cell r="K541" t="str">
            <v>Operation</v>
          </cell>
          <cell r="L541" t="str">
            <v>Section 3</v>
          </cell>
          <cell r="M541">
            <v>0</v>
          </cell>
          <cell r="N541" t="str">
            <v>+84 (0) 988 393 837-</v>
          </cell>
          <cell r="O541" t="str">
            <v>hieu.pv@nsrp.com.vn</v>
          </cell>
          <cell r="P541" t="str">
            <v>Direct Staff</v>
          </cell>
        </row>
        <row r="542">
          <cell r="C542">
            <v>183144467</v>
          </cell>
          <cell r="D542">
            <v>0</v>
          </cell>
          <cell r="E542" t="str">
            <v>Nguyễn Thị Nguyệt</v>
          </cell>
          <cell r="F542" t="str">
            <v xml:space="preserve">Nguyễn Thị </v>
          </cell>
          <cell r="G542" t="str">
            <v>Nguyệt</v>
          </cell>
          <cell r="H542">
            <v>29230</v>
          </cell>
          <cell r="I542" t="str">
            <v>Female</v>
          </cell>
          <cell r="J542" t="str">
            <v>Administration Staff (HO)</v>
          </cell>
          <cell r="K542" t="str">
            <v>Administration</v>
          </cell>
          <cell r="L542">
            <v>0</v>
          </cell>
          <cell r="M542">
            <v>0</v>
          </cell>
          <cell r="N542" t="str">
            <v>+84 (0) 904 938 779</v>
          </cell>
          <cell r="O542" t="str">
            <v>nguyet.nt@nsrp.com.vn</v>
          </cell>
          <cell r="P542" t="str">
            <v>Direct Staff</v>
          </cell>
        </row>
        <row r="543">
          <cell r="C543">
            <v>0</v>
          </cell>
          <cell r="D543" t="str">
            <v>A35928658</v>
          </cell>
          <cell r="E543" t="str">
            <v>Eydi Bin MD Dalilan</v>
          </cell>
          <cell r="F543" t="str">
            <v xml:space="preserve">Eydi Bin MD </v>
          </cell>
          <cell r="G543" t="str">
            <v>Dalilan</v>
          </cell>
          <cell r="H543">
            <v>29568</v>
          </cell>
          <cell r="I543" t="str">
            <v>Male</v>
          </cell>
          <cell r="J543" t="str">
            <v>Specialist Field Operator (S6)</v>
          </cell>
          <cell r="K543" t="str">
            <v>Operation</v>
          </cell>
          <cell r="L543" t="str">
            <v>Section 6</v>
          </cell>
          <cell r="M543">
            <v>0</v>
          </cell>
          <cell r="N543">
            <v>0</v>
          </cell>
          <cell r="O543" t="str">
            <v>eydi.dalilan@nsrp.com.vn</v>
          </cell>
          <cell r="P543" t="str">
            <v>Foreign Experts</v>
          </cell>
        </row>
        <row r="544">
          <cell r="C544">
            <v>173080923</v>
          </cell>
          <cell r="D544">
            <v>0</v>
          </cell>
          <cell r="E544" t="str">
            <v>Nguyễn Đăng Dương</v>
          </cell>
          <cell r="F544" t="str">
            <v xml:space="preserve">Nguyễn Đăng </v>
          </cell>
          <cell r="G544" t="str">
            <v>Dương</v>
          </cell>
          <cell r="H544">
            <v>33486</v>
          </cell>
          <cell r="I544" t="str">
            <v>Male</v>
          </cell>
          <cell r="J544" t="str">
            <v>Field Operator (S2-2)</v>
          </cell>
          <cell r="K544" t="str">
            <v>Operation</v>
          </cell>
          <cell r="L544" t="str">
            <v>Section 2</v>
          </cell>
          <cell r="M544">
            <v>0</v>
          </cell>
          <cell r="N544" t="str">
            <v>+84 (0) 983  307 868</v>
          </cell>
          <cell r="O544" t="str">
            <v>duong.nd@nsrp.com.vn</v>
          </cell>
          <cell r="P544" t="str">
            <v>Direct Staff</v>
          </cell>
        </row>
        <row r="545">
          <cell r="C545">
            <v>0</v>
          </cell>
          <cell r="D545" t="str">
            <v>003677485</v>
          </cell>
          <cell r="E545" t="str">
            <v>Assaf A. Al-Mutairi</v>
          </cell>
          <cell r="F545" t="str">
            <v xml:space="preserve">Assaf A. </v>
          </cell>
          <cell r="G545" t="str">
            <v>Al-Mutairi</v>
          </cell>
          <cell r="H545">
            <v>1</v>
          </cell>
          <cell r="I545" t="str">
            <v>Male</v>
          </cell>
          <cell r="J545" t="str">
            <v>Engineer, Utilities, Sr. (KPI)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 t="str">
            <v>assaf.almutairi@nsrp.com.vn</v>
          </cell>
          <cell r="P545" t="str">
            <v>Secondees</v>
          </cell>
        </row>
        <row r="546">
          <cell r="C546">
            <v>168366388</v>
          </cell>
          <cell r="D546">
            <v>0</v>
          </cell>
          <cell r="E546" t="str">
            <v>Nguyễn Tuấn Nghĩa</v>
          </cell>
          <cell r="F546" t="str">
            <v xml:space="preserve">Nguyễn Tuấn </v>
          </cell>
          <cell r="G546" t="str">
            <v>Nghĩa</v>
          </cell>
          <cell r="H546">
            <v>33948</v>
          </cell>
          <cell r="I546" t="str">
            <v>Male</v>
          </cell>
          <cell r="J546" t="str">
            <v>Lab Shift Technician</v>
          </cell>
          <cell r="K546" t="str">
            <v>Technical</v>
          </cell>
          <cell r="L546" t="str">
            <v>Laboratory &amp; Quality Assurance</v>
          </cell>
          <cell r="M546">
            <v>0</v>
          </cell>
          <cell r="N546" t="str">
            <v>+84 (0) 984 246 516</v>
          </cell>
          <cell r="O546" t="str">
            <v>nghia.nt@nsrp.com.vn</v>
          </cell>
          <cell r="P546" t="str">
            <v>Direct Staff</v>
          </cell>
        </row>
        <row r="547">
          <cell r="C547">
            <v>172256068</v>
          </cell>
          <cell r="D547">
            <v>0</v>
          </cell>
          <cell r="E547" t="str">
            <v>Trịnh Văn Nghĩa</v>
          </cell>
          <cell r="F547" t="str">
            <v xml:space="preserve">Trịnh Văn </v>
          </cell>
          <cell r="G547" t="str">
            <v>Nghĩa</v>
          </cell>
          <cell r="H547">
            <v>30112</v>
          </cell>
          <cell r="I547" t="str">
            <v>Male</v>
          </cell>
          <cell r="J547" t="str">
            <v>Deputy Section Manager, Health &amp; Safety (PVN)</v>
          </cell>
          <cell r="K547" t="str">
            <v>HSSE&amp;S</v>
          </cell>
          <cell r="L547" t="str">
            <v>Health &amp; Safety</v>
          </cell>
          <cell r="M547">
            <v>0</v>
          </cell>
          <cell r="N547" t="str">
            <v>+84 (0) 904 557 969</v>
          </cell>
          <cell r="O547" t="str">
            <v>nghia.tv@nsrp.com.vn</v>
          </cell>
          <cell r="P547" t="str">
            <v>Secondees</v>
          </cell>
        </row>
        <row r="548">
          <cell r="C548">
            <v>12879432</v>
          </cell>
          <cell r="D548">
            <v>0</v>
          </cell>
          <cell r="E548" t="str">
            <v>Lê Việt Hà</v>
          </cell>
          <cell r="F548" t="str">
            <v xml:space="preserve">Lê Việt </v>
          </cell>
          <cell r="G548" t="str">
            <v>Hà</v>
          </cell>
          <cell r="H548">
            <v>33888</v>
          </cell>
          <cell r="I548" t="str">
            <v>Female</v>
          </cell>
          <cell r="J548" t="str">
            <v>Manning Plan &amp; Budget Control Assistant</v>
          </cell>
          <cell r="K548" t="str">
            <v>(HO) Human Resource &amp; Training</v>
          </cell>
          <cell r="L548">
            <v>0</v>
          </cell>
          <cell r="M548">
            <v>0</v>
          </cell>
          <cell r="N548" t="str">
            <v xml:space="preserve">+84 (0) 163 492 8392 </v>
          </cell>
          <cell r="O548" t="str">
            <v>ha.lv@nsrp.com.vn</v>
          </cell>
          <cell r="P548" t="str">
            <v>Direct Staff</v>
          </cell>
        </row>
        <row r="549">
          <cell r="C549">
            <v>194373516</v>
          </cell>
          <cell r="D549">
            <v>0</v>
          </cell>
          <cell r="E549" t="str">
            <v>Lê Ngọc Tuấn</v>
          </cell>
          <cell r="F549" t="str">
            <v xml:space="preserve">Lê Ngọc </v>
          </cell>
          <cell r="G549" t="str">
            <v>Tuấn</v>
          </cell>
          <cell r="H549">
            <v>32828</v>
          </cell>
          <cell r="I549" t="str">
            <v>Male</v>
          </cell>
          <cell r="J549" t="str">
            <v>Lab Shift Technician</v>
          </cell>
          <cell r="K549" t="str">
            <v>Technical</v>
          </cell>
          <cell r="L549" t="str">
            <v>Laboratory &amp; Quality Assurance</v>
          </cell>
          <cell r="M549">
            <v>0</v>
          </cell>
          <cell r="N549" t="str">
            <v>+84 (0) 164 979 1928</v>
          </cell>
          <cell r="O549" t="str">
            <v>tuan.ln@nsrp.com.vn</v>
          </cell>
          <cell r="P549" t="str">
            <v>Direct Staff</v>
          </cell>
        </row>
        <row r="550">
          <cell r="C550">
            <v>172181207</v>
          </cell>
          <cell r="D550">
            <v>0</v>
          </cell>
          <cell r="E550" t="str">
            <v>Nguyễn Hữu Tuấn</v>
          </cell>
          <cell r="F550" t="str">
            <v xml:space="preserve">Nguyễn Hữu </v>
          </cell>
          <cell r="G550" t="str">
            <v>Tuấn</v>
          </cell>
          <cell r="H550">
            <v>31038</v>
          </cell>
          <cell r="I550" t="str">
            <v>Male</v>
          </cell>
          <cell r="J550" t="str">
            <v>Instrument Engineer, Jr.</v>
          </cell>
          <cell r="K550" t="str">
            <v>Maintenance (Division)</v>
          </cell>
          <cell r="L550" t="str">
            <v>Reliability Engineering</v>
          </cell>
          <cell r="M550">
            <v>0</v>
          </cell>
          <cell r="N550" t="str">
            <v>0974817756</v>
          </cell>
          <cell r="O550" t="str">
            <v>tuan.nh@nsrp.com.vn</v>
          </cell>
          <cell r="P550" t="str">
            <v>Direct Staff</v>
          </cell>
        </row>
        <row r="551">
          <cell r="C551">
            <v>221272231</v>
          </cell>
          <cell r="D551">
            <v>0</v>
          </cell>
          <cell r="E551" t="str">
            <v>Lê Duy Liêm</v>
          </cell>
          <cell r="F551" t="str">
            <v xml:space="preserve">Lê Duy </v>
          </cell>
          <cell r="G551" t="str">
            <v>Liêm</v>
          </cell>
          <cell r="H551">
            <v>33115</v>
          </cell>
          <cell r="I551" t="str">
            <v>Male</v>
          </cell>
          <cell r="J551" t="str">
            <v>DCS Operator, Jr. (S2-1)</v>
          </cell>
          <cell r="K551" t="str">
            <v>Operation</v>
          </cell>
          <cell r="L551" t="str">
            <v>Section 2</v>
          </cell>
          <cell r="M551">
            <v>0</v>
          </cell>
          <cell r="N551" t="str">
            <v xml:space="preserve">+84 (0) 168 294 7392  </v>
          </cell>
          <cell r="O551" t="str">
            <v>liem.ld@nsrp.com.vn</v>
          </cell>
          <cell r="P551" t="str">
            <v>Direct Staff</v>
          </cell>
        </row>
        <row r="552">
          <cell r="C552">
            <v>164201405</v>
          </cell>
          <cell r="D552">
            <v>0</v>
          </cell>
          <cell r="E552" t="str">
            <v>Phạm Văn Sỹ</v>
          </cell>
          <cell r="F552" t="str">
            <v xml:space="preserve">Phạm Văn </v>
          </cell>
          <cell r="G552" t="str">
            <v>Sỹ</v>
          </cell>
          <cell r="H552">
            <v>30804</v>
          </cell>
          <cell r="I552" t="str">
            <v>Male</v>
          </cell>
          <cell r="J552" t="str">
            <v>Electrical Engineer</v>
          </cell>
          <cell r="K552" t="str">
            <v>Maintenance (Division)</v>
          </cell>
          <cell r="L552" t="str">
            <v>Reliability Engineering</v>
          </cell>
          <cell r="M552">
            <v>0</v>
          </cell>
          <cell r="N552" t="str">
            <v>+84 (0) 902 993 807</v>
          </cell>
          <cell r="O552" t="str">
            <v>sy.pv@nsrp.com.vn</v>
          </cell>
          <cell r="P552" t="str">
            <v>Direct Staff</v>
          </cell>
        </row>
        <row r="553">
          <cell r="C553">
            <v>12489632</v>
          </cell>
          <cell r="D553">
            <v>0</v>
          </cell>
          <cell r="E553" t="str">
            <v>Hoàng Thị Ánh Phượng</v>
          </cell>
          <cell r="F553" t="str">
            <v xml:space="preserve">Hoàng Thị Ánh </v>
          </cell>
          <cell r="G553" t="str">
            <v>Phượng</v>
          </cell>
          <cell r="H553">
            <v>31815</v>
          </cell>
          <cell r="I553" t="str">
            <v>Female</v>
          </cell>
          <cell r="J553" t="str">
            <v>Accountant (HO)</v>
          </cell>
          <cell r="K553" t="str">
            <v>Accounting</v>
          </cell>
          <cell r="L553">
            <v>0</v>
          </cell>
          <cell r="M553">
            <v>0</v>
          </cell>
          <cell r="N553" t="str">
            <v xml:space="preserve">+84 (0) 986 380 889  </v>
          </cell>
          <cell r="O553" t="str">
            <v>phuong.hta@nsrp.com.vn</v>
          </cell>
          <cell r="P553" t="str">
            <v>Direct Staff</v>
          </cell>
        </row>
        <row r="554">
          <cell r="C554">
            <v>31712502</v>
          </cell>
          <cell r="D554">
            <v>0</v>
          </cell>
          <cell r="E554" t="str">
            <v xml:space="preserve">Phạm Văn Chung </v>
          </cell>
          <cell r="F554" t="str">
            <v xml:space="preserve">Phạm Văn Chung </v>
          </cell>
          <cell r="G554">
            <v>0</v>
          </cell>
          <cell r="H554">
            <v>33168</v>
          </cell>
          <cell r="I554" t="str">
            <v>Male</v>
          </cell>
          <cell r="J554" t="str">
            <v>DCS Operator, Jr. (S5-1)</v>
          </cell>
          <cell r="K554" t="str">
            <v>Operation</v>
          </cell>
          <cell r="L554" t="str">
            <v>Section 5</v>
          </cell>
          <cell r="M554">
            <v>0</v>
          </cell>
          <cell r="N554" t="str">
            <v xml:space="preserve">+84 (0) 973 616 842  </v>
          </cell>
          <cell r="O554" t="str">
            <v>chung.pv1@nsrp.com.vn</v>
          </cell>
          <cell r="P554" t="str">
            <v>Direct Staff</v>
          </cell>
        </row>
        <row r="555">
          <cell r="C555">
            <v>273179572</v>
          </cell>
          <cell r="D555">
            <v>0</v>
          </cell>
          <cell r="E555" t="str">
            <v>Đặng Khắc Lượng</v>
          </cell>
          <cell r="F555" t="str">
            <v xml:space="preserve">Đặng Khắc </v>
          </cell>
          <cell r="G555" t="str">
            <v>Lượng</v>
          </cell>
          <cell r="H555">
            <v>31606</v>
          </cell>
          <cell r="I555" t="str">
            <v>Male</v>
          </cell>
          <cell r="J555" t="str">
            <v>Shift Supervisor (S2-2)</v>
          </cell>
          <cell r="K555" t="str">
            <v>Operation</v>
          </cell>
          <cell r="L555" t="str">
            <v>Section 2</v>
          </cell>
          <cell r="M555">
            <v>0</v>
          </cell>
          <cell r="N555" t="str">
            <v>+84 (0) 939 810 779</v>
          </cell>
          <cell r="O555" t="str">
            <v>luong.dk@nsrp.com.vn</v>
          </cell>
          <cell r="P555" t="str">
            <v>Direct Staff</v>
          </cell>
        </row>
        <row r="556">
          <cell r="C556">
            <v>186250275</v>
          </cell>
          <cell r="D556">
            <v>0</v>
          </cell>
          <cell r="E556" t="str">
            <v>Hồ Sỹ Tuấn</v>
          </cell>
          <cell r="F556" t="str">
            <v xml:space="preserve">Hồ Sỹ </v>
          </cell>
          <cell r="G556" t="str">
            <v>Tuấn</v>
          </cell>
          <cell r="H556">
            <v>31158</v>
          </cell>
          <cell r="I556" t="str">
            <v>Male</v>
          </cell>
          <cell r="J556" t="str">
            <v>Lead Field Operator (S5-1)</v>
          </cell>
          <cell r="K556" t="str">
            <v>Operation</v>
          </cell>
          <cell r="L556" t="str">
            <v>Section 5</v>
          </cell>
          <cell r="M556">
            <v>0</v>
          </cell>
          <cell r="N556" t="str">
            <v xml:space="preserve">+84 (0) 975 652 600  </v>
          </cell>
          <cell r="O556" t="str">
            <v>tuan.hs@nsrp.com.vn</v>
          </cell>
          <cell r="P556" t="str">
            <v>Direct Staff</v>
          </cell>
        </row>
        <row r="557">
          <cell r="C557">
            <v>173748032</v>
          </cell>
          <cell r="D557">
            <v>0</v>
          </cell>
          <cell r="E557" t="str">
            <v>Nguyễn Trọng Hoàng</v>
          </cell>
          <cell r="F557" t="str">
            <v xml:space="preserve">Nguyễn Trọng </v>
          </cell>
          <cell r="G557" t="str">
            <v>Hoàng</v>
          </cell>
          <cell r="H557">
            <v>33697</v>
          </cell>
          <cell r="I557" t="str">
            <v>Male</v>
          </cell>
          <cell r="J557" t="str">
            <v>Section Staff - Safety (S2)</v>
          </cell>
          <cell r="K557" t="str">
            <v>Operation</v>
          </cell>
          <cell r="L557" t="str">
            <v>Section 2</v>
          </cell>
          <cell r="M557">
            <v>0</v>
          </cell>
          <cell r="N557" t="str">
            <v>01649785509</v>
          </cell>
          <cell r="O557" t="str">
            <v>hoang.nt1@nsrp.com.vn</v>
          </cell>
          <cell r="P557" t="str">
            <v>Direct Staff</v>
          </cell>
        </row>
        <row r="558">
          <cell r="C558">
            <v>11920467</v>
          </cell>
          <cell r="D558">
            <v>0</v>
          </cell>
          <cell r="E558" t="str">
            <v>Nguyễn Song Bình</v>
          </cell>
          <cell r="F558" t="str">
            <v xml:space="preserve">Nguyễn Song </v>
          </cell>
          <cell r="G558" t="str">
            <v>Bình</v>
          </cell>
          <cell r="H558">
            <v>27256</v>
          </cell>
          <cell r="I558" t="str">
            <v>Male</v>
          </cell>
          <cell r="J558" t="str">
            <v>Deputy Section Manager, Reliability Engineering (PVN)</v>
          </cell>
          <cell r="K558" t="str">
            <v>Maintenance (Division)</v>
          </cell>
          <cell r="L558" t="str">
            <v>Reliability Engineering</v>
          </cell>
          <cell r="M558">
            <v>0</v>
          </cell>
          <cell r="N558" t="str">
            <v>+84 (0) 913 368 256</v>
          </cell>
          <cell r="O558" t="str">
            <v>binh.ns@nsrp.com.vn</v>
          </cell>
          <cell r="P558" t="str">
            <v>Secondees</v>
          </cell>
        </row>
        <row r="559">
          <cell r="C559">
            <v>194393751</v>
          </cell>
          <cell r="D559">
            <v>0</v>
          </cell>
          <cell r="E559" t="str">
            <v>Nguyễn Thị Trà</v>
          </cell>
          <cell r="F559" t="str">
            <v xml:space="preserve">Nguyễn Thị </v>
          </cell>
          <cell r="G559" t="str">
            <v>Trà</v>
          </cell>
          <cell r="H559">
            <v>33108</v>
          </cell>
          <cell r="I559" t="str">
            <v>Female</v>
          </cell>
          <cell r="J559" t="str">
            <v>DCS Operator, Jr. (S5-2)</v>
          </cell>
          <cell r="K559" t="str">
            <v>Operation</v>
          </cell>
          <cell r="L559" t="str">
            <v>Section 5</v>
          </cell>
          <cell r="M559">
            <v>0</v>
          </cell>
          <cell r="N559" t="str">
            <v xml:space="preserve">+84 (0) 908 906 375  </v>
          </cell>
          <cell r="O559" t="str">
            <v>tra.nt@nsrp.com.vn</v>
          </cell>
          <cell r="P559" t="str">
            <v>Direct Staff</v>
          </cell>
        </row>
        <row r="560">
          <cell r="C560">
            <v>173168745</v>
          </cell>
          <cell r="D560">
            <v>0</v>
          </cell>
          <cell r="E560" t="str">
            <v>Trương Tuấn Anh</v>
          </cell>
          <cell r="F560" t="str">
            <v xml:space="preserve">Trương Tuấn </v>
          </cell>
          <cell r="G560" t="str">
            <v>Anh</v>
          </cell>
          <cell r="H560">
            <v>33470</v>
          </cell>
          <cell r="I560" t="str">
            <v>Male</v>
          </cell>
          <cell r="J560" t="str">
            <v>Field Operator (S2-2)</v>
          </cell>
          <cell r="K560" t="str">
            <v>Operation</v>
          </cell>
          <cell r="L560" t="str">
            <v>Section 2</v>
          </cell>
          <cell r="M560">
            <v>0</v>
          </cell>
          <cell r="N560" t="str">
            <v>+84 (0) 167 465 47</v>
          </cell>
          <cell r="O560" t="str">
            <v>anh.tt@nsrp.com.vn</v>
          </cell>
          <cell r="P560" t="str">
            <v>Direct Staff</v>
          </cell>
        </row>
        <row r="561">
          <cell r="C561">
            <v>184024323</v>
          </cell>
          <cell r="D561">
            <v>0</v>
          </cell>
          <cell r="E561" t="str">
            <v>Trần Văn Tuấn</v>
          </cell>
          <cell r="F561" t="str">
            <v xml:space="preserve">Trần Văn </v>
          </cell>
          <cell r="G561" t="str">
            <v>Tuấn</v>
          </cell>
          <cell r="H561">
            <v>34005</v>
          </cell>
          <cell r="I561" t="str">
            <v>Male</v>
          </cell>
          <cell r="J561" t="str">
            <v>Field Operator (S3-2)</v>
          </cell>
          <cell r="K561" t="str">
            <v>Operation</v>
          </cell>
          <cell r="L561" t="str">
            <v>Section 3</v>
          </cell>
          <cell r="M561">
            <v>0</v>
          </cell>
          <cell r="N561" t="str">
            <v>+84 (0) 168 343 9818</v>
          </cell>
          <cell r="O561" t="str">
            <v>tuan.tv@nsrp.com.vn</v>
          </cell>
          <cell r="P561" t="str">
            <v>Direct Staff</v>
          </cell>
        </row>
        <row r="562">
          <cell r="C562">
            <v>0</v>
          </cell>
          <cell r="D562">
            <v>0</v>
          </cell>
          <cell r="E562" t="str">
            <v>Đoàn Thanh Tân</v>
          </cell>
          <cell r="F562" t="str">
            <v xml:space="preserve">Đoàn Thanh </v>
          </cell>
          <cell r="G562" t="str">
            <v>Tân</v>
          </cell>
          <cell r="H562">
            <v>24100</v>
          </cell>
          <cell r="I562" t="str">
            <v>Male</v>
          </cell>
          <cell r="J562" t="str">
            <v>Section Manager, Firefighting (PVN)</v>
          </cell>
          <cell r="K562" t="str">
            <v>HSSE&amp;S</v>
          </cell>
          <cell r="L562" t="str">
            <v>Fire Fighting</v>
          </cell>
          <cell r="M562">
            <v>0</v>
          </cell>
          <cell r="N562" t="str">
            <v>+84 (0) 903 003 589</v>
          </cell>
          <cell r="O562" t="str">
            <v>tan.dt@nsrp.com.vn</v>
          </cell>
          <cell r="P562" t="str">
            <v>Secondees</v>
          </cell>
        </row>
        <row r="563">
          <cell r="C563">
            <v>205618795</v>
          </cell>
          <cell r="D563">
            <v>0</v>
          </cell>
          <cell r="E563" t="str">
            <v>Đoàn Thế Duẫn</v>
          </cell>
          <cell r="F563" t="str">
            <v xml:space="preserve">Đoàn Thế </v>
          </cell>
          <cell r="G563" t="str">
            <v>Duẫn</v>
          </cell>
          <cell r="H563">
            <v>33380</v>
          </cell>
          <cell r="I563" t="str">
            <v>Male</v>
          </cell>
          <cell r="J563" t="str">
            <v>Planner Engineer, Jr.</v>
          </cell>
          <cell r="K563" t="str">
            <v>Maintenance (Division)</v>
          </cell>
          <cell r="L563" t="str">
            <v>Maintenance (Section)</v>
          </cell>
          <cell r="M563">
            <v>0</v>
          </cell>
          <cell r="N563" t="str">
            <v>01686864455</v>
          </cell>
          <cell r="O563" t="str">
            <v>duan.dt@nsrp.com.vn</v>
          </cell>
          <cell r="P563" t="str">
            <v>Direct Staff</v>
          </cell>
        </row>
        <row r="564">
          <cell r="C564">
            <v>38188000180</v>
          </cell>
          <cell r="D564">
            <v>0</v>
          </cell>
          <cell r="E564" t="str">
            <v>Lương Nguyệt Chi</v>
          </cell>
          <cell r="F564" t="str">
            <v xml:space="preserve">Lương Nguyệt </v>
          </cell>
          <cell r="G564" t="str">
            <v>Chi</v>
          </cell>
          <cell r="H564">
            <v>32400</v>
          </cell>
          <cell r="I564" t="str">
            <v>Female</v>
          </cell>
          <cell r="J564" t="str">
            <v>Accountant (HO)</v>
          </cell>
          <cell r="K564" t="str">
            <v>Accounting</v>
          </cell>
          <cell r="L564">
            <v>0</v>
          </cell>
          <cell r="M564">
            <v>0</v>
          </cell>
          <cell r="N564" t="str">
            <v>+84 (0) 979 579 509</v>
          </cell>
          <cell r="O564" t="str">
            <v>chi.ln@nsrp.com.vn</v>
          </cell>
          <cell r="P564" t="str">
            <v>Direct Staff</v>
          </cell>
        </row>
        <row r="565">
          <cell r="C565">
            <v>173781809</v>
          </cell>
          <cell r="D565">
            <v>0</v>
          </cell>
          <cell r="E565" t="str">
            <v>Đoàn Văn Hùng</v>
          </cell>
          <cell r="F565" t="str">
            <v xml:space="preserve">Đoàn Văn </v>
          </cell>
          <cell r="G565" t="str">
            <v>Hùng</v>
          </cell>
          <cell r="H565">
            <v>33547</v>
          </cell>
          <cell r="I565" t="str">
            <v>Male</v>
          </cell>
          <cell r="J565" t="str">
            <v>Field Operator (S3-2)</v>
          </cell>
          <cell r="K565" t="str">
            <v>Operation</v>
          </cell>
          <cell r="L565" t="str">
            <v>Section 3</v>
          </cell>
          <cell r="M565">
            <v>0</v>
          </cell>
          <cell r="N565" t="str">
            <v>+84 (0) 165 444 121</v>
          </cell>
          <cell r="O565" t="str">
            <v>hung.dv2@nsrp.com.vn</v>
          </cell>
          <cell r="P565" t="str">
            <v>Direct Staff</v>
          </cell>
        </row>
        <row r="566">
          <cell r="C566">
            <v>163146758</v>
          </cell>
          <cell r="D566">
            <v>0</v>
          </cell>
          <cell r="E566" t="str">
            <v>Phạm Văn Võ</v>
          </cell>
          <cell r="F566" t="str">
            <v xml:space="preserve">Phạm Văn </v>
          </cell>
          <cell r="G566" t="str">
            <v>Võ</v>
          </cell>
          <cell r="H566">
            <v>33451</v>
          </cell>
          <cell r="I566" t="str">
            <v>Male</v>
          </cell>
          <cell r="J566" t="str">
            <v>Field Operator (S6-1)</v>
          </cell>
          <cell r="K566" t="str">
            <v>Operation</v>
          </cell>
          <cell r="L566" t="str">
            <v>Section 6</v>
          </cell>
          <cell r="M566">
            <v>0</v>
          </cell>
          <cell r="N566" t="str">
            <v>+84 (0) 983  448 836</v>
          </cell>
          <cell r="O566" t="str">
            <v>vo.pv@nsrp.com.vn</v>
          </cell>
          <cell r="P566" t="str">
            <v>Direct Staff</v>
          </cell>
        </row>
        <row r="567">
          <cell r="C567">
            <v>1084001868</v>
          </cell>
          <cell r="D567">
            <v>0</v>
          </cell>
          <cell r="E567" t="str">
            <v>Nguyễn Xuân Đạo</v>
          </cell>
          <cell r="F567" t="str">
            <v xml:space="preserve">Nguyễn Xuân </v>
          </cell>
          <cell r="G567" t="str">
            <v>Đạo</v>
          </cell>
          <cell r="H567">
            <v>30925</v>
          </cell>
          <cell r="I567" t="str">
            <v>Male</v>
          </cell>
          <cell r="J567" t="str">
            <v>Shift Supervisor (S6-1)</v>
          </cell>
          <cell r="K567" t="str">
            <v>Operation</v>
          </cell>
          <cell r="L567" t="str">
            <v>Section 6</v>
          </cell>
          <cell r="M567">
            <v>0</v>
          </cell>
          <cell r="N567" t="str">
            <v>+84 (0) 977 161 713</v>
          </cell>
          <cell r="O567" t="str">
            <v>dao.nx@nsrp.com.vn</v>
          </cell>
          <cell r="P567" t="str">
            <v>Direct Staff</v>
          </cell>
        </row>
        <row r="568">
          <cell r="C568">
            <v>173590617</v>
          </cell>
          <cell r="D568">
            <v>0</v>
          </cell>
          <cell r="E568" t="str">
            <v>Nguyễn Hợp Hải</v>
          </cell>
          <cell r="F568" t="str">
            <v xml:space="preserve">Nguyễn Hợp </v>
          </cell>
          <cell r="G568" t="str">
            <v>Hải</v>
          </cell>
          <cell r="H568">
            <v>33378</v>
          </cell>
          <cell r="I568" t="str">
            <v>Male</v>
          </cell>
          <cell r="J568" t="str">
            <v>Field Operator (S3-1)</v>
          </cell>
          <cell r="K568" t="str">
            <v>Operation</v>
          </cell>
          <cell r="L568" t="str">
            <v>Section 3</v>
          </cell>
          <cell r="M568">
            <v>0</v>
          </cell>
          <cell r="N568" t="str">
            <v>+84 (0) 165  338 2537</v>
          </cell>
          <cell r="O568" t="str">
            <v>hai.nh1@nsrp.com.vn</v>
          </cell>
          <cell r="P568" t="str">
            <v>Direct Staff</v>
          </cell>
        </row>
        <row r="569">
          <cell r="C569">
            <v>125749118</v>
          </cell>
          <cell r="D569">
            <v>0</v>
          </cell>
          <cell r="E569" t="str">
            <v>Nguyễn Văn Sinh</v>
          </cell>
          <cell r="F569" t="str">
            <v xml:space="preserve">Nguyễn Văn </v>
          </cell>
          <cell r="G569" t="str">
            <v>Sinh</v>
          </cell>
          <cell r="H569">
            <v>29024</v>
          </cell>
          <cell r="I569" t="str">
            <v>Male</v>
          </cell>
          <cell r="J569" t="str">
            <v>SSU Officer</v>
          </cell>
          <cell r="K569" t="str">
            <v>SSU</v>
          </cell>
          <cell r="L569">
            <v>0</v>
          </cell>
          <cell r="M569">
            <v>0</v>
          </cell>
          <cell r="N569" t="str">
            <v>+84 (0) 915 389 929</v>
          </cell>
          <cell r="O569" t="str">
            <v>sinh.nv@nsrp.com.vn</v>
          </cell>
          <cell r="P569" t="str">
            <v>Direct Staff</v>
          </cell>
        </row>
        <row r="570">
          <cell r="C570">
            <v>0</v>
          </cell>
          <cell r="D570" t="str">
            <v>TZ1059729</v>
          </cell>
          <cell r="E570" t="str">
            <v>Shimpei Suyama</v>
          </cell>
          <cell r="F570" t="str">
            <v xml:space="preserve">Shimpei </v>
          </cell>
          <cell r="G570" t="str">
            <v>Suyama</v>
          </cell>
          <cell r="H570">
            <v>32215</v>
          </cell>
          <cell r="I570" t="str">
            <v>Male</v>
          </cell>
          <cell r="J570" t="str">
            <v>Specialist Panel Operator (S2) (IKC)</v>
          </cell>
          <cell r="K570" t="str">
            <v>Operation</v>
          </cell>
          <cell r="L570" t="str">
            <v>Section 2</v>
          </cell>
          <cell r="M570">
            <v>0</v>
          </cell>
          <cell r="N570" t="str">
            <v>+84 (0) 904 891 334</v>
          </cell>
          <cell r="O570" t="str">
            <v>shimpei.oshima@nsrp.com.vn</v>
          </cell>
          <cell r="P570" t="str">
            <v>Secondees</v>
          </cell>
        </row>
        <row r="571">
          <cell r="C571">
            <v>135413022</v>
          </cell>
          <cell r="D571">
            <v>0</v>
          </cell>
          <cell r="E571" t="str">
            <v>Phạm Văn Cử</v>
          </cell>
          <cell r="F571" t="str">
            <v xml:space="preserve">Phạm Văn </v>
          </cell>
          <cell r="G571" t="str">
            <v>Cử</v>
          </cell>
          <cell r="H571">
            <v>33136</v>
          </cell>
          <cell r="I571" t="str">
            <v>Male</v>
          </cell>
          <cell r="J571" t="str">
            <v>DCS Operator, Jr. (S4)</v>
          </cell>
          <cell r="K571" t="str">
            <v>Operation</v>
          </cell>
          <cell r="L571" t="str">
            <v>Section 4</v>
          </cell>
          <cell r="M571">
            <v>0</v>
          </cell>
          <cell r="N571" t="str">
            <v xml:space="preserve">+84 (0) 165 629 8805  </v>
          </cell>
          <cell r="O571" t="str">
            <v>cu.pv@nsrp.com.vn</v>
          </cell>
          <cell r="P571" t="str">
            <v>Direct Staff</v>
          </cell>
        </row>
        <row r="572">
          <cell r="C572">
            <v>30923831</v>
          </cell>
          <cell r="D572">
            <v>0</v>
          </cell>
          <cell r="E572" t="str">
            <v>Phạm Văn Phước</v>
          </cell>
          <cell r="F572" t="str">
            <v xml:space="preserve">Phạm Văn </v>
          </cell>
          <cell r="G572" t="str">
            <v>Phước</v>
          </cell>
          <cell r="H572">
            <v>27294</v>
          </cell>
          <cell r="I572" t="str">
            <v>Male</v>
          </cell>
          <cell r="J572" t="str">
            <v>Lab Shift Supervisor</v>
          </cell>
          <cell r="K572" t="str">
            <v>Technical</v>
          </cell>
          <cell r="L572" t="str">
            <v>Laboratory &amp; Quality Assurance</v>
          </cell>
          <cell r="M572">
            <v>0</v>
          </cell>
          <cell r="N572" t="str">
            <v>+84 (0) 936 380 984</v>
          </cell>
          <cell r="O572" t="str">
            <v>phuoc.pv@nsrp.com.vn</v>
          </cell>
          <cell r="P572" t="str">
            <v>Direct Staff</v>
          </cell>
        </row>
        <row r="573">
          <cell r="C573">
            <v>273110740</v>
          </cell>
          <cell r="D573">
            <v>0</v>
          </cell>
          <cell r="E573" t="str">
            <v>Nguyễn Văn Tuấn</v>
          </cell>
          <cell r="F573" t="str">
            <v xml:space="preserve">Nguyễn Văn </v>
          </cell>
          <cell r="G573" t="str">
            <v>Tuấn</v>
          </cell>
          <cell r="H573">
            <v>30543</v>
          </cell>
          <cell r="I573" t="str">
            <v>Male</v>
          </cell>
          <cell r="J573" t="str">
            <v>Shift Analysis Engineer</v>
          </cell>
          <cell r="K573" t="str">
            <v>Technical</v>
          </cell>
          <cell r="L573" t="str">
            <v>Laboratory &amp; Quality Assurance</v>
          </cell>
          <cell r="M573">
            <v>0</v>
          </cell>
          <cell r="N573" t="str">
            <v>+84 (0) 928 264 821</v>
          </cell>
          <cell r="O573" t="str">
            <v>tuan.nv@nsrp.com.vn</v>
          </cell>
          <cell r="P573" t="str">
            <v>Direct Staff</v>
          </cell>
        </row>
        <row r="574">
          <cell r="C574">
            <v>211689228</v>
          </cell>
          <cell r="D574">
            <v>0</v>
          </cell>
          <cell r="E574" t="str">
            <v>Nguyễn Anh Tuấn</v>
          </cell>
          <cell r="F574" t="str">
            <v xml:space="preserve">Nguyễn Anh </v>
          </cell>
          <cell r="G574" t="str">
            <v>Tuấn</v>
          </cell>
          <cell r="H574">
            <v>29159</v>
          </cell>
          <cell r="I574" t="str">
            <v>Male</v>
          </cell>
          <cell r="J574" t="str">
            <v>Shift Supervisor (S3-2)</v>
          </cell>
          <cell r="K574" t="str">
            <v>Operation</v>
          </cell>
          <cell r="L574" t="str">
            <v>Section 3</v>
          </cell>
          <cell r="M574">
            <v>0</v>
          </cell>
          <cell r="N574" t="str">
            <v>+84 (0) 914 309 830</v>
          </cell>
          <cell r="O574" t="str">
            <v>tuan.na@nsrp.com.vn</v>
          </cell>
          <cell r="P574" t="str">
            <v>Direct Staff</v>
          </cell>
        </row>
        <row r="575">
          <cell r="C575">
            <v>0</v>
          </cell>
          <cell r="D575" t="str">
            <v>EI310648</v>
          </cell>
          <cell r="E575" t="str">
            <v>Huỳnh Công Nam</v>
          </cell>
          <cell r="F575" t="str">
            <v xml:space="preserve">Huỳnh Công </v>
          </cell>
          <cell r="G575" t="str">
            <v>Nam</v>
          </cell>
          <cell r="H575">
            <v>17578</v>
          </cell>
          <cell r="I575" t="str">
            <v>Male</v>
          </cell>
          <cell r="J575" t="str">
            <v>Analyzing Leader</v>
          </cell>
          <cell r="K575" t="str">
            <v>Maintenance (Division)</v>
          </cell>
          <cell r="L575" t="str">
            <v>Reliability Engineering</v>
          </cell>
          <cell r="M575">
            <v>0</v>
          </cell>
          <cell r="N575" t="str">
            <v>+84 (0) 901 778 292</v>
          </cell>
          <cell r="O575" t="str">
            <v>nam.hc@nsrp.com.vn</v>
          </cell>
          <cell r="P575" t="str">
            <v>Foreign Experts</v>
          </cell>
        </row>
        <row r="576">
          <cell r="C576">
            <v>25348362</v>
          </cell>
          <cell r="D576">
            <v>0</v>
          </cell>
          <cell r="E576" t="str">
            <v>Hoàng Văn Việt</v>
          </cell>
          <cell r="F576" t="str">
            <v xml:space="preserve">Hoàng Văn </v>
          </cell>
          <cell r="G576" t="str">
            <v>Việt</v>
          </cell>
          <cell r="H576">
            <v>33607</v>
          </cell>
          <cell r="I576" t="str">
            <v>Male</v>
          </cell>
          <cell r="J576" t="str">
            <v>Section Staff - Operation Plan (S2)</v>
          </cell>
          <cell r="K576" t="str">
            <v>Operation</v>
          </cell>
          <cell r="L576" t="str">
            <v>Section 2</v>
          </cell>
          <cell r="M576">
            <v>0</v>
          </cell>
          <cell r="N576" t="str">
            <v>+84 (0) 938 729 770</v>
          </cell>
          <cell r="O576" t="str">
            <v>viet.hv@nsrp.com.vn</v>
          </cell>
          <cell r="P576" t="str">
            <v>Direct Staff</v>
          </cell>
        </row>
        <row r="577">
          <cell r="C577">
            <v>186753234</v>
          </cell>
          <cell r="D577">
            <v>0</v>
          </cell>
          <cell r="E577" t="str">
            <v>Văn Đức Quang</v>
          </cell>
          <cell r="F577" t="str">
            <v xml:space="preserve">Văn Đức </v>
          </cell>
          <cell r="G577" t="str">
            <v>Quang</v>
          </cell>
          <cell r="H577">
            <v>32434</v>
          </cell>
          <cell r="I577" t="str">
            <v>Male</v>
          </cell>
          <cell r="J577" t="str">
            <v>Supervising Engineer, Jr.</v>
          </cell>
          <cell r="K577" t="str">
            <v>Maintenance (Division)</v>
          </cell>
          <cell r="L577" t="str">
            <v>Maintenance (Section)</v>
          </cell>
          <cell r="M577">
            <v>0</v>
          </cell>
          <cell r="N577" t="str">
            <v>0969588986</v>
          </cell>
          <cell r="O577" t="str">
            <v>quang.vd@nsrp.com.vn</v>
          </cell>
          <cell r="P577" t="str">
            <v>Direct Staff</v>
          </cell>
        </row>
        <row r="578">
          <cell r="C578">
            <v>187084991</v>
          </cell>
          <cell r="D578">
            <v>0</v>
          </cell>
          <cell r="E578" t="str">
            <v>Nguyễn Thị Vân</v>
          </cell>
          <cell r="F578" t="str">
            <v xml:space="preserve">Nguyễn Thị </v>
          </cell>
          <cell r="G578" t="str">
            <v>Vân</v>
          </cell>
          <cell r="H578">
            <v>33425</v>
          </cell>
          <cell r="I578" t="str">
            <v>Female</v>
          </cell>
          <cell r="J578" t="str">
            <v>Lab Shift Technician</v>
          </cell>
          <cell r="K578" t="str">
            <v>Technical</v>
          </cell>
          <cell r="L578" t="str">
            <v>Laboratory &amp; Quality Assurance</v>
          </cell>
          <cell r="M578">
            <v>0</v>
          </cell>
          <cell r="N578" t="str">
            <v>+84 (0) 164 958 3093</v>
          </cell>
          <cell r="O578" t="str">
            <v>van.nt1@nsrp.com.vn</v>
          </cell>
          <cell r="P578" t="str">
            <v>Direct Staff</v>
          </cell>
        </row>
        <row r="579">
          <cell r="C579">
            <v>172025591</v>
          </cell>
          <cell r="D579">
            <v>0</v>
          </cell>
          <cell r="E579" t="str">
            <v>Nguyễn Trọng Tuấn</v>
          </cell>
          <cell r="F579" t="str">
            <v xml:space="preserve">Nguyễn Trọng </v>
          </cell>
          <cell r="G579" t="str">
            <v>Tuấn</v>
          </cell>
          <cell r="H579">
            <v>31687</v>
          </cell>
          <cell r="I579" t="str">
            <v>Male</v>
          </cell>
          <cell r="J579" t="str">
            <v>Shift Analysis Engineer</v>
          </cell>
          <cell r="K579" t="str">
            <v>Technical</v>
          </cell>
          <cell r="L579" t="str">
            <v>Laboratory &amp; Quality Assurance</v>
          </cell>
          <cell r="M579">
            <v>0</v>
          </cell>
          <cell r="N579" t="str">
            <v>+84 (0) 985 927 888</v>
          </cell>
          <cell r="O579" t="str">
            <v>tuan.nt1@nsrp.com.vn</v>
          </cell>
          <cell r="P579" t="str">
            <v>Direct Staff</v>
          </cell>
        </row>
        <row r="580">
          <cell r="C580">
            <v>173252640</v>
          </cell>
          <cell r="D580">
            <v>0</v>
          </cell>
          <cell r="E580" t="str">
            <v>Đỗ Văn Bắc</v>
          </cell>
          <cell r="F580" t="str">
            <v xml:space="preserve">Đỗ Văn </v>
          </cell>
          <cell r="G580" t="str">
            <v>Bắc</v>
          </cell>
          <cell r="H580">
            <v>33302</v>
          </cell>
          <cell r="I580" t="str">
            <v>Male</v>
          </cell>
          <cell r="J580" t="str">
            <v>Field Operator (S6-2)</v>
          </cell>
          <cell r="K580" t="str">
            <v>Operation</v>
          </cell>
          <cell r="L580" t="str">
            <v>Section 6</v>
          </cell>
          <cell r="M580">
            <v>0</v>
          </cell>
          <cell r="N580" t="str">
            <v>+84 (0) 974 92 899</v>
          </cell>
          <cell r="O580" t="str">
            <v>bac.dv@nsrp.com.vn</v>
          </cell>
          <cell r="P580" t="str">
            <v>Direct Staff</v>
          </cell>
        </row>
        <row r="581">
          <cell r="C581">
            <v>173610540</v>
          </cell>
          <cell r="D581">
            <v>0</v>
          </cell>
          <cell r="E581" t="str">
            <v>Hoàng Đình Thành</v>
          </cell>
          <cell r="F581" t="str">
            <v xml:space="preserve">Hoàng Đình </v>
          </cell>
          <cell r="G581" t="str">
            <v>Thành</v>
          </cell>
          <cell r="H581">
            <v>33066</v>
          </cell>
          <cell r="I581" t="str">
            <v>Male</v>
          </cell>
          <cell r="J581" t="str">
            <v>DCS Operator, Jr. (S5-1)</v>
          </cell>
          <cell r="K581" t="str">
            <v>Operation</v>
          </cell>
          <cell r="L581" t="str">
            <v>Section 5</v>
          </cell>
          <cell r="M581">
            <v>0</v>
          </cell>
          <cell r="N581" t="str">
            <v xml:space="preserve">+84 (0) 979 121 706  </v>
          </cell>
          <cell r="O581" t="str">
            <v>thanh.hd@nsrp.com.vn</v>
          </cell>
          <cell r="P581" t="str">
            <v>Direct Staff</v>
          </cell>
        </row>
        <row r="582">
          <cell r="C582">
            <v>142112922</v>
          </cell>
          <cell r="D582">
            <v>0</v>
          </cell>
          <cell r="E582" t="str">
            <v xml:space="preserve">Nguyễn Phương Đông </v>
          </cell>
          <cell r="F582" t="str">
            <v xml:space="preserve">Nguyễn Phương Đông </v>
          </cell>
          <cell r="G582">
            <v>0</v>
          </cell>
          <cell r="H582">
            <v>31291</v>
          </cell>
          <cell r="I582" t="str">
            <v>Male</v>
          </cell>
          <cell r="J582" t="str">
            <v>Shift Supervisor (S5-1)</v>
          </cell>
          <cell r="K582" t="str">
            <v>Operation</v>
          </cell>
          <cell r="L582" t="str">
            <v>Section 5</v>
          </cell>
          <cell r="M582">
            <v>0</v>
          </cell>
          <cell r="N582" t="str">
            <v>+84 (0) 166 394 1937</v>
          </cell>
          <cell r="O582" t="str">
            <v>dong.np1@nsrp.com.vn</v>
          </cell>
          <cell r="P582" t="str">
            <v>Direct Staff</v>
          </cell>
        </row>
        <row r="583">
          <cell r="C583">
            <v>194415610</v>
          </cell>
          <cell r="D583">
            <v>0</v>
          </cell>
          <cell r="E583" t="str">
            <v>Lâm Quang Vững</v>
          </cell>
          <cell r="F583" t="str">
            <v xml:space="preserve">Lâm Quang </v>
          </cell>
          <cell r="G583" t="str">
            <v>Vững</v>
          </cell>
          <cell r="H583">
            <v>33405</v>
          </cell>
          <cell r="I583" t="str">
            <v>Male</v>
          </cell>
          <cell r="J583" t="str">
            <v>Field Operator (S3-2)</v>
          </cell>
          <cell r="K583" t="str">
            <v>Operation</v>
          </cell>
          <cell r="L583" t="str">
            <v>Section 3</v>
          </cell>
          <cell r="M583">
            <v>0</v>
          </cell>
          <cell r="N583" t="str">
            <v>+84 (0) 167 536 6923</v>
          </cell>
          <cell r="O583" t="str">
            <v>vung.lq@nsrp.com.vn</v>
          </cell>
          <cell r="P583" t="str">
            <v>Direct Staff</v>
          </cell>
        </row>
        <row r="584">
          <cell r="C584">
            <v>172167628</v>
          </cell>
          <cell r="D584">
            <v>0</v>
          </cell>
          <cell r="E584" t="str">
            <v>Lê Văn Trung</v>
          </cell>
          <cell r="F584" t="str">
            <v xml:space="preserve">Lê Văn </v>
          </cell>
          <cell r="G584" t="str">
            <v>Trung</v>
          </cell>
          <cell r="H584">
            <v>30416</v>
          </cell>
          <cell r="I584" t="str">
            <v>Male</v>
          </cell>
          <cell r="J584" t="str">
            <v>Lead Field Operator (S1-2)</v>
          </cell>
          <cell r="K584" t="str">
            <v>Operation</v>
          </cell>
          <cell r="L584" t="str">
            <v>Section 1</v>
          </cell>
          <cell r="M584">
            <v>0</v>
          </cell>
          <cell r="N584" t="str">
            <v xml:space="preserve">+84 (0) 914 700 797  </v>
          </cell>
          <cell r="O584" t="str">
            <v>trung.lv@nsrp.com.vn</v>
          </cell>
          <cell r="P584" t="str">
            <v>Direct Staff</v>
          </cell>
        </row>
        <row r="585">
          <cell r="C585">
            <v>0</v>
          </cell>
          <cell r="D585">
            <v>0</v>
          </cell>
          <cell r="E585" t="str">
            <v>Trần Thanh Tuấn</v>
          </cell>
          <cell r="F585" t="str">
            <v xml:space="preserve">Trần Thanh </v>
          </cell>
          <cell r="G585" t="str">
            <v>Tuấn</v>
          </cell>
          <cell r="H585">
            <v>26817</v>
          </cell>
          <cell r="I585" t="str">
            <v>Male</v>
          </cell>
          <cell r="J585" t="str">
            <v>Section Manager, Social &amp; Community (PVN)</v>
          </cell>
          <cell r="K585" t="str">
            <v>HSSE&amp;S</v>
          </cell>
          <cell r="L585" t="str">
            <v>Social &amp; Community</v>
          </cell>
          <cell r="M585">
            <v>0</v>
          </cell>
          <cell r="N585" t="str">
            <v>+84 (0) 904 710 768</v>
          </cell>
          <cell r="O585" t="str">
            <v>tuan.tt@nsrp.com.vn</v>
          </cell>
          <cell r="P585" t="str">
            <v>Secondees</v>
          </cell>
        </row>
        <row r="586">
          <cell r="C586">
            <v>13055146</v>
          </cell>
          <cell r="D586">
            <v>0</v>
          </cell>
          <cell r="E586" t="str">
            <v>Nguyễn Lương Thiện</v>
          </cell>
          <cell r="F586" t="str">
            <v xml:space="preserve">Nguyễn Lương </v>
          </cell>
          <cell r="G586" t="str">
            <v>Thiện</v>
          </cell>
          <cell r="H586">
            <v>30944</v>
          </cell>
          <cell r="I586" t="str">
            <v>Male</v>
          </cell>
          <cell r="J586" t="str">
            <v>Refinery PJ Advisor (PVN)</v>
          </cell>
          <cell r="K586" t="str">
            <v>Technical</v>
          </cell>
          <cell r="L586" t="str">
            <v>Engineering</v>
          </cell>
          <cell r="M586">
            <v>0</v>
          </cell>
          <cell r="N586" t="str">
            <v>+84 (0) 984 972 536</v>
          </cell>
          <cell r="O586" t="str">
            <v>thien.nl@nsrp.com.vn</v>
          </cell>
          <cell r="P586" t="str">
            <v>Secondees</v>
          </cell>
        </row>
        <row r="587">
          <cell r="C587">
            <v>31727446</v>
          </cell>
          <cell r="D587">
            <v>0</v>
          </cell>
          <cell r="E587" t="str">
            <v>Nguyễn Đức Bình</v>
          </cell>
          <cell r="F587" t="str">
            <v xml:space="preserve">Nguyễn Đức </v>
          </cell>
          <cell r="G587" t="str">
            <v>Bình</v>
          </cell>
          <cell r="H587">
            <v>33434</v>
          </cell>
          <cell r="I587" t="str">
            <v>Male</v>
          </cell>
          <cell r="J587" t="str">
            <v>DCS Operator, Jr. (S3-1)</v>
          </cell>
          <cell r="K587" t="str">
            <v>Operation</v>
          </cell>
          <cell r="L587" t="str">
            <v>Section 3</v>
          </cell>
          <cell r="M587">
            <v>0</v>
          </cell>
          <cell r="N587" t="str">
            <v xml:space="preserve">+84 (0) 904 479 429  </v>
          </cell>
          <cell r="O587" t="str">
            <v>binh.nd@nsrp.com.vn</v>
          </cell>
          <cell r="P587" t="str">
            <v>Direct Staff</v>
          </cell>
        </row>
        <row r="588">
          <cell r="C588">
            <v>0</v>
          </cell>
          <cell r="D588" t="str">
            <v>TH9632459</v>
          </cell>
          <cell r="E588" t="str">
            <v>Takashi Nishizuka</v>
          </cell>
          <cell r="F588" t="str">
            <v xml:space="preserve">Takashi </v>
          </cell>
          <cell r="G588" t="str">
            <v>Nishizuka</v>
          </cell>
          <cell r="H588">
            <v>28777</v>
          </cell>
          <cell r="I588" t="str">
            <v>Male</v>
          </cell>
          <cell r="J588" t="str">
            <v>Section Manager, Refinery Plan Performance (IKC)</v>
          </cell>
          <cell r="K588" t="str">
            <v>Economy &amp; Commerce</v>
          </cell>
          <cell r="L588" t="str">
            <v>Refinery Plan &amp; Performance Analysis</v>
          </cell>
          <cell r="M588">
            <v>0</v>
          </cell>
          <cell r="N588" t="str">
            <v>+84 (0) 904 871 349</v>
          </cell>
          <cell r="O588" t="str">
            <v>takashi.nishizuka@nsrp.com.vn</v>
          </cell>
          <cell r="P588" t="str">
            <v>Secondees</v>
          </cell>
        </row>
        <row r="589">
          <cell r="C589">
            <v>25337092</v>
          </cell>
          <cell r="D589">
            <v>0</v>
          </cell>
          <cell r="E589" t="str">
            <v>Vũ Quốc Việt</v>
          </cell>
          <cell r="F589" t="str">
            <v xml:space="preserve">Vũ Quốc </v>
          </cell>
          <cell r="G589" t="str">
            <v>Việt</v>
          </cell>
          <cell r="H589">
            <v>30168</v>
          </cell>
          <cell r="I589" t="str">
            <v>Male</v>
          </cell>
          <cell r="J589" t="str">
            <v>Refinery PJ Engineer</v>
          </cell>
          <cell r="K589" t="str">
            <v>Technical</v>
          </cell>
          <cell r="L589" t="str">
            <v>Engineering</v>
          </cell>
          <cell r="M589">
            <v>0</v>
          </cell>
          <cell r="N589" t="str">
            <v>+84 (0) 945 545 668</v>
          </cell>
          <cell r="O589" t="str">
            <v>viet.vq@nsrp.com.vn</v>
          </cell>
          <cell r="P589" t="str">
            <v>Direct Staff</v>
          </cell>
        </row>
        <row r="590">
          <cell r="C590">
            <v>191702446</v>
          </cell>
          <cell r="D590">
            <v>0</v>
          </cell>
          <cell r="E590" t="str">
            <v>Nguyễn Ngọc Nha</v>
          </cell>
          <cell r="F590" t="str">
            <v xml:space="preserve">Nguyễn Ngọc </v>
          </cell>
          <cell r="G590" t="str">
            <v>Nha</v>
          </cell>
          <cell r="H590">
            <v>32824</v>
          </cell>
          <cell r="I590" t="str">
            <v>Male</v>
          </cell>
          <cell r="J590" t="str">
            <v>Production Planning Staff</v>
          </cell>
          <cell r="K590" t="str">
            <v>Economy &amp; Commerce</v>
          </cell>
          <cell r="L590" t="str">
            <v>Production Planning</v>
          </cell>
          <cell r="M590">
            <v>0</v>
          </cell>
          <cell r="N590" t="str">
            <v>+84 (0) 989 135 492</v>
          </cell>
          <cell r="O590" t="str">
            <v>nha.nn@nsrp.com.vn</v>
          </cell>
          <cell r="P590" t="str">
            <v>Direct Staff</v>
          </cell>
        </row>
        <row r="591">
          <cell r="C591">
            <v>173296955</v>
          </cell>
          <cell r="D591">
            <v>0</v>
          </cell>
          <cell r="E591" t="str">
            <v>Lê Hồng Quân</v>
          </cell>
          <cell r="F591" t="str">
            <v xml:space="preserve">Lê Hồng </v>
          </cell>
          <cell r="G591" t="str">
            <v>Quân</v>
          </cell>
          <cell r="H591">
            <v>32652</v>
          </cell>
          <cell r="I591" t="str">
            <v>Male</v>
          </cell>
          <cell r="J591" t="str">
            <v>DCS Operator, Jr. (S6-2)</v>
          </cell>
          <cell r="K591" t="str">
            <v>Operation</v>
          </cell>
          <cell r="L591" t="str">
            <v>Section 6</v>
          </cell>
          <cell r="M591">
            <v>0</v>
          </cell>
          <cell r="N591" t="str">
            <v xml:space="preserve">+84 (0) 166 680 4189  </v>
          </cell>
          <cell r="O591" t="str">
            <v>quan.lh@nsrp.com.vn</v>
          </cell>
          <cell r="P591" t="str">
            <v>Direct Staff</v>
          </cell>
        </row>
        <row r="592">
          <cell r="C592">
            <v>0</v>
          </cell>
          <cell r="D592" t="str">
            <v xml:space="preserve">MS8961538				</v>
          </cell>
          <cell r="E592" t="str">
            <v>Koichi Kumamoto</v>
          </cell>
          <cell r="F592" t="str">
            <v xml:space="preserve">Koichi </v>
          </cell>
          <cell r="G592" t="str">
            <v>Kumamoto</v>
          </cell>
          <cell r="H592">
            <v>26149</v>
          </cell>
          <cell r="I592" t="str">
            <v>Male</v>
          </cell>
          <cell r="J592" t="str">
            <v>Specialist Shift Supervisor (S5) (IKC)</v>
          </cell>
          <cell r="K592" t="str">
            <v>Operation</v>
          </cell>
          <cell r="L592" t="str">
            <v>Section 5</v>
          </cell>
          <cell r="M592">
            <v>0</v>
          </cell>
          <cell r="N592" t="str">
            <v xml:space="preserve">0901797318				</v>
          </cell>
          <cell r="O592" t="str">
            <v>koichi.kumamoto@nsrp.com.vn</v>
          </cell>
          <cell r="P592" t="str">
            <v>Secondees</v>
          </cell>
        </row>
        <row r="593">
          <cell r="C593">
            <v>186900860</v>
          </cell>
          <cell r="D593">
            <v>0</v>
          </cell>
          <cell r="E593" t="str">
            <v>Lương Hồng Phước</v>
          </cell>
          <cell r="F593" t="str">
            <v xml:space="preserve">Lương Hồng </v>
          </cell>
          <cell r="G593" t="str">
            <v>Phước</v>
          </cell>
          <cell r="H593">
            <v>32942</v>
          </cell>
          <cell r="I593" t="str">
            <v>Male</v>
          </cell>
          <cell r="J593" t="str">
            <v>Lead Field Operator, Jr. (S1-1)</v>
          </cell>
          <cell r="K593" t="str">
            <v>Operation</v>
          </cell>
          <cell r="L593" t="str">
            <v>Section 1</v>
          </cell>
          <cell r="M593">
            <v>0</v>
          </cell>
          <cell r="N593" t="str">
            <v xml:space="preserve">+84 (0) 914 734 668  </v>
          </cell>
          <cell r="O593" t="str">
            <v>phuoc.lh@nsrp.com.vn</v>
          </cell>
          <cell r="P593" t="str">
            <v>Direct Staff</v>
          </cell>
        </row>
        <row r="594">
          <cell r="C594">
            <v>162958195</v>
          </cell>
          <cell r="D594">
            <v>0</v>
          </cell>
          <cell r="E594" t="str">
            <v>Phùng Văn Huấn</v>
          </cell>
          <cell r="F594" t="str">
            <v xml:space="preserve">Phùng Văn </v>
          </cell>
          <cell r="G594" t="str">
            <v>Huấn</v>
          </cell>
          <cell r="H594">
            <v>33022</v>
          </cell>
          <cell r="I594" t="str">
            <v>Male</v>
          </cell>
          <cell r="J594" t="str">
            <v>Field Operator (S3-1)</v>
          </cell>
          <cell r="K594" t="str">
            <v>Operation</v>
          </cell>
          <cell r="L594" t="str">
            <v>Section 3</v>
          </cell>
          <cell r="M594">
            <v>0</v>
          </cell>
          <cell r="N594" t="str">
            <v>+84 (0) 168  925 7911</v>
          </cell>
          <cell r="O594" t="str">
            <v>huan.pv@nsrp.com.vn</v>
          </cell>
          <cell r="P594" t="str">
            <v>Direct Staff</v>
          </cell>
        </row>
        <row r="595">
          <cell r="C595">
            <v>168439337</v>
          </cell>
          <cell r="D595">
            <v>0</v>
          </cell>
          <cell r="E595" t="str">
            <v>Cao Thị Ngọc Anh</v>
          </cell>
          <cell r="F595" t="str">
            <v xml:space="preserve">Cao Thị Ngọc </v>
          </cell>
          <cell r="G595" t="str">
            <v>Anh</v>
          </cell>
          <cell r="H595">
            <v>33948</v>
          </cell>
          <cell r="I595" t="str">
            <v>Female</v>
          </cell>
          <cell r="J595" t="str">
            <v>Offsite Planning</v>
          </cell>
          <cell r="K595" t="str">
            <v>Economy &amp; Commerce</v>
          </cell>
          <cell r="L595" t="str">
            <v>Production Planning</v>
          </cell>
          <cell r="M595">
            <v>0</v>
          </cell>
          <cell r="N595" t="str">
            <v>0975 914 122</v>
          </cell>
          <cell r="O595" t="str">
            <v>anh.ctn@nsrp.com.vn</v>
          </cell>
          <cell r="P595" t="str">
            <v>Direct Staff</v>
          </cell>
        </row>
        <row r="596">
          <cell r="C596">
            <v>172202927</v>
          </cell>
          <cell r="D596">
            <v>0</v>
          </cell>
          <cell r="E596" t="str">
            <v>Nguyễn Bá Huy</v>
          </cell>
          <cell r="F596" t="str">
            <v xml:space="preserve">Nguyễn Bá </v>
          </cell>
          <cell r="G596" t="str">
            <v>Huy</v>
          </cell>
          <cell r="H596">
            <v>30223</v>
          </cell>
          <cell r="I596" t="str">
            <v>Male</v>
          </cell>
          <cell r="J596" t="str">
            <v>Mechanical Engineer</v>
          </cell>
          <cell r="K596" t="str">
            <v>Maintenance (Division)</v>
          </cell>
          <cell r="L596" t="str">
            <v>Reliability Engineering</v>
          </cell>
          <cell r="M596">
            <v>0</v>
          </cell>
          <cell r="N596" t="str">
            <v>+84 (0) 904 814 989</v>
          </cell>
          <cell r="O596" t="str">
            <v>huy.nb@nsrp.com.vn</v>
          </cell>
          <cell r="P596" t="str">
            <v>Direct Staff</v>
          </cell>
        </row>
        <row r="597">
          <cell r="C597">
            <v>12142149</v>
          </cell>
          <cell r="D597">
            <v>0</v>
          </cell>
          <cell r="E597" t="str">
            <v>Trần Đức Minh</v>
          </cell>
          <cell r="F597" t="str">
            <v xml:space="preserve">Trần Đức </v>
          </cell>
          <cell r="G597" t="str">
            <v>Minh</v>
          </cell>
          <cell r="H597">
            <v>29718</v>
          </cell>
          <cell r="I597" t="str">
            <v>Male</v>
          </cell>
          <cell r="J597" t="str">
            <v>Process Control Leader</v>
          </cell>
          <cell r="K597" t="str">
            <v>Technical</v>
          </cell>
          <cell r="L597" t="str">
            <v>Process Control &amp; Automation</v>
          </cell>
          <cell r="M597">
            <v>0</v>
          </cell>
          <cell r="N597" t="str">
            <v>+84 (0) 983 435 455</v>
          </cell>
          <cell r="O597" t="str">
            <v>minh.td@nsrp.com.vn</v>
          </cell>
          <cell r="P597" t="str">
            <v>Direct Staff</v>
          </cell>
        </row>
        <row r="598">
          <cell r="C598">
            <v>241120103</v>
          </cell>
          <cell r="D598">
            <v>0</v>
          </cell>
          <cell r="E598" t="str">
            <v>Trần Võ Giang San</v>
          </cell>
          <cell r="F598" t="str">
            <v xml:space="preserve">Trần Võ Giang </v>
          </cell>
          <cell r="G598" t="str">
            <v>San</v>
          </cell>
          <cell r="H598">
            <v>33250</v>
          </cell>
          <cell r="I598" t="str">
            <v>Male</v>
          </cell>
          <cell r="J598" t="str">
            <v>DCS Operator, Jr. (S3-1)</v>
          </cell>
          <cell r="K598" t="str">
            <v>Operation</v>
          </cell>
          <cell r="L598" t="str">
            <v>Section 3</v>
          </cell>
          <cell r="M598">
            <v>0</v>
          </cell>
          <cell r="N598" t="str">
            <v xml:space="preserve">+84 (0) 935 055 121  </v>
          </cell>
          <cell r="O598" t="str">
            <v>san.tvg@nsrp.com.vn</v>
          </cell>
          <cell r="P598" t="str">
            <v>Direct Staff</v>
          </cell>
        </row>
        <row r="599">
          <cell r="C599">
            <v>173056880</v>
          </cell>
          <cell r="D599">
            <v>0</v>
          </cell>
          <cell r="E599" t="str">
            <v>Đồng Nguyên Quý</v>
          </cell>
          <cell r="F599" t="str">
            <v xml:space="preserve">Đồng Nguyên </v>
          </cell>
          <cell r="G599" t="str">
            <v>Quý</v>
          </cell>
          <cell r="H599">
            <v>32733</v>
          </cell>
          <cell r="I599" t="str">
            <v>Male</v>
          </cell>
          <cell r="J599" t="str">
            <v>Field Operator (S5-2)</v>
          </cell>
          <cell r="K599" t="str">
            <v>Operation</v>
          </cell>
          <cell r="L599" t="str">
            <v>Section 5</v>
          </cell>
          <cell r="M599">
            <v>0</v>
          </cell>
          <cell r="N599" t="str">
            <v>+84 (0) 973  398 647</v>
          </cell>
          <cell r="O599" t="str">
            <v>quy.dn@nsrp.com.vn</v>
          </cell>
          <cell r="P599" t="str">
            <v>Direct Staff</v>
          </cell>
        </row>
        <row r="600">
          <cell r="C600">
            <v>172193569</v>
          </cell>
          <cell r="D600">
            <v>0</v>
          </cell>
          <cell r="E600" t="str">
            <v>Lê Ngọc Sơn</v>
          </cell>
          <cell r="F600" t="str">
            <v xml:space="preserve">Lê Ngọc </v>
          </cell>
          <cell r="G600" t="str">
            <v>Sơn</v>
          </cell>
          <cell r="H600">
            <v>31630</v>
          </cell>
          <cell r="I600" t="str">
            <v>Male</v>
          </cell>
          <cell r="J600" t="str">
            <v>Analyzing Engineer</v>
          </cell>
          <cell r="K600" t="str">
            <v>Maintenance (Division)</v>
          </cell>
          <cell r="L600" t="str">
            <v>Reliability Engineering</v>
          </cell>
          <cell r="M600">
            <v>0</v>
          </cell>
          <cell r="N600" t="str">
            <v>+84 (0) 932 393 858</v>
          </cell>
          <cell r="O600" t="str">
            <v>son.ln@nsrp.com.vn</v>
          </cell>
          <cell r="P600" t="str">
            <v>Direct Staff</v>
          </cell>
        </row>
        <row r="601">
          <cell r="C601">
            <v>121879695</v>
          </cell>
          <cell r="D601">
            <v>0</v>
          </cell>
          <cell r="E601" t="str">
            <v>Lương Văn Sơn</v>
          </cell>
          <cell r="F601" t="str">
            <v xml:space="preserve">Lương Văn </v>
          </cell>
          <cell r="G601" t="str">
            <v>Sơn</v>
          </cell>
          <cell r="H601">
            <v>32528</v>
          </cell>
          <cell r="I601" t="str">
            <v>Male</v>
          </cell>
          <cell r="J601" t="str">
            <v>Field Operator (S5-2)</v>
          </cell>
          <cell r="K601" t="str">
            <v>Operation</v>
          </cell>
          <cell r="L601" t="str">
            <v>Section 5</v>
          </cell>
          <cell r="M601">
            <v>0</v>
          </cell>
          <cell r="N601" t="str">
            <v>+84 (0) 168  601 8815</v>
          </cell>
          <cell r="O601" t="str">
            <v>son.lv1@nsrp.com.vn</v>
          </cell>
          <cell r="P601" t="str">
            <v>Direct Staff</v>
          </cell>
        </row>
        <row r="602">
          <cell r="C602">
            <v>211636166</v>
          </cell>
          <cell r="D602">
            <v>0</v>
          </cell>
          <cell r="E602" t="str">
            <v>Nguyễn Văn Hường</v>
          </cell>
          <cell r="F602" t="str">
            <v xml:space="preserve">Nguyễn Văn </v>
          </cell>
          <cell r="G602" t="str">
            <v>Hường</v>
          </cell>
          <cell r="H602">
            <v>28701</v>
          </cell>
          <cell r="I602" t="str">
            <v>Male</v>
          </cell>
          <cell r="J602" t="str">
            <v>Maintenance Plan Advisor (PVN)</v>
          </cell>
          <cell r="K602" t="str">
            <v>Maintenance (Division)</v>
          </cell>
          <cell r="L602" t="str">
            <v>Maintenance (Section)</v>
          </cell>
          <cell r="M602">
            <v>0</v>
          </cell>
          <cell r="N602" t="str">
            <v>+84 (0) 904 856 020</v>
          </cell>
          <cell r="O602" t="str">
            <v>huong.nv@nsrp.com.vn</v>
          </cell>
          <cell r="P602" t="str">
            <v>Secondees</v>
          </cell>
        </row>
        <row r="603">
          <cell r="C603">
            <v>0</v>
          </cell>
          <cell r="D603" t="str">
            <v>EC1592554</v>
          </cell>
          <cell r="E603" t="str">
            <v>Cesar B. Ledesma</v>
          </cell>
          <cell r="F603" t="str">
            <v xml:space="preserve">Cesar B. </v>
          </cell>
          <cell r="G603" t="str">
            <v>Ledesma</v>
          </cell>
          <cell r="H603">
            <v>18937</v>
          </cell>
          <cell r="I603" t="str">
            <v>Male</v>
          </cell>
          <cell r="J603" t="str">
            <v>Specialist Shift Supervisor (S5)</v>
          </cell>
          <cell r="K603" t="str">
            <v>Operation</v>
          </cell>
          <cell r="L603" t="str">
            <v>Section 5</v>
          </cell>
          <cell r="M603">
            <v>0</v>
          </cell>
          <cell r="N603">
            <v>0</v>
          </cell>
          <cell r="O603" t="str">
            <v>cesar.b.ledesma@nsrp.com.vn</v>
          </cell>
          <cell r="P603" t="str">
            <v>Foreign Experts</v>
          </cell>
        </row>
        <row r="604">
          <cell r="C604">
            <v>0</v>
          </cell>
          <cell r="D604" t="str">
            <v>TL0099986</v>
          </cell>
          <cell r="E604" t="str">
            <v>Fumiaki Konno</v>
          </cell>
          <cell r="F604" t="str">
            <v xml:space="preserve">Fumiaki </v>
          </cell>
          <cell r="G604" t="str">
            <v>Konno</v>
          </cell>
          <cell r="H604">
            <v>22223</v>
          </cell>
          <cell r="I604" t="str">
            <v>Male</v>
          </cell>
          <cell r="J604" t="str">
            <v>Specialist Operation Advisor (S2) (IKC)</v>
          </cell>
          <cell r="K604" t="str">
            <v>Operation</v>
          </cell>
          <cell r="L604" t="str">
            <v>Section 2</v>
          </cell>
          <cell r="M604">
            <v>0</v>
          </cell>
          <cell r="N604" t="str">
            <v>+84 (0) 902 202 049</v>
          </cell>
          <cell r="O604" t="str">
            <v>fumiaki.konno@nsrp.com.vn</v>
          </cell>
          <cell r="P604" t="str">
            <v>Secondees</v>
          </cell>
        </row>
        <row r="605">
          <cell r="C605">
            <v>201503858</v>
          </cell>
          <cell r="D605">
            <v>0</v>
          </cell>
          <cell r="E605" t="str">
            <v>Đặng Thành Nhân</v>
          </cell>
          <cell r="F605" t="str">
            <v xml:space="preserve">Đặng Thành </v>
          </cell>
          <cell r="G605" t="str">
            <v>Nhân</v>
          </cell>
          <cell r="H605">
            <v>30737</v>
          </cell>
          <cell r="I605" t="str">
            <v>Male</v>
          </cell>
          <cell r="J605" t="str">
            <v>Specialist Panel Operator (S4) (PVN)</v>
          </cell>
          <cell r="K605" t="str">
            <v>Operation</v>
          </cell>
          <cell r="L605" t="str">
            <v>Section 4</v>
          </cell>
          <cell r="M605">
            <v>0</v>
          </cell>
          <cell r="N605" t="str">
            <v>0905028550</v>
          </cell>
          <cell r="O605" t="str">
            <v>nhan.dt@nsrp.com.vn</v>
          </cell>
          <cell r="P605" t="str">
            <v>Secondees</v>
          </cell>
        </row>
        <row r="606">
          <cell r="C606">
            <v>12744485</v>
          </cell>
          <cell r="D606">
            <v>0</v>
          </cell>
          <cell r="E606" t="str">
            <v>Phan Thị Thúy Nga</v>
          </cell>
          <cell r="F606" t="str">
            <v xml:space="preserve">Phan Thị Thúy </v>
          </cell>
          <cell r="G606" t="str">
            <v>Nga</v>
          </cell>
          <cell r="H606">
            <v>32255</v>
          </cell>
          <cell r="I606" t="str">
            <v>Female</v>
          </cell>
          <cell r="J606" t="str">
            <v>Procurement Assistant</v>
          </cell>
          <cell r="K606" t="str">
            <v>Accounting &amp; Administration</v>
          </cell>
          <cell r="L606" t="str">
            <v>Procurement</v>
          </cell>
          <cell r="M606">
            <v>0</v>
          </cell>
          <cell r="N606" t="str">
            <v>+84 (0) 983 992 204</v>
          </cell>
          <cell r="O606" t="str">
            <v>nga.ptt@nsrp.com.vn</v>
          </cell>
          <cell r="P606" t="str">
            <v>Direct Staff</v>
          </cell>
        </row>
        <row r="607">
          <cell r="C607">
            <v>182545439</v>
          </cell>
          <cell r="D607">
            <v>0</v>
          </cell>
          <cell r="E607" t="str">
            <v xml:space="preserve">Lê Quang Hải </v>
          </cell>
          <cell r="F607" t="str">
            <v xml:space="preserve">Lê Quang Hải </v>
          </cell>
          <cell r="G607">
            <v>0</v>
          </cell>
          <cell r="H607">
            <v>30904</v>
          </cell>
          <cell r="I607" t="str">
            <v>Male</v>
          </cell>
          <cell r="J607" t="str">
            <v>Rotation Equipment Engineer, Jr.</v>
          </cell>
          <cell r="K607" t="str">
            <v>Maintenance (Division)</v>
          </cell>
          <cell r="L607" t="str">
            <v>Reliability Engineering</v>
          </cell>
          <cell r="M607">
            <v>0</v>
          </cell>
          <cell r="N607" t="str">
            <v>01629227645</v>
          </cell>
          <cell r="O607" t="str">
            <v>hai.lq1@nsrp.com.vn</v>
          </cell>
          <cell r="P607" t="str">
            <v>Direct Staff</v>
          </cell>
        </row>
        <row r="608">
          <cell r="C608">
            <v>201646028</v>
          </cell>
          <cell r="D608">
            <v>0</v>
          </cell>
          <cell r="E608" t="str">
            <v>Phạm Trung Hiếu</v>
          </cell>
          <cell r="F608" t="str">
            <v xml:space="preserve">Phạm Trung </v>
          </cell>
          <cell r="G608" t="str">
            <v>Hiếu</v>
          </cell>
          <cell r="H608">
            <v>33495</v>
          </cell>
          <cell r="I608" t="str">
            <v>Male</v>
          </cell>
          <cell r="J608" t="str">
            <v>Offsite Planning</v>
          </cell>
          <cell r="K608" t="str">
            <v>Economy &amp; Commerce</v>
          </cell>
          <cell r="L608" t="str">
            <v>Production Planning</v>
          </cell>
          <cell r="M608">
            <v>0</v>
          </cell>
          <cell r="N608" t="str">
            <v>0905 556 147</v>
          </cell>
          <cell r="O608" t="str">
            <v>hieu.pt@nsrp.com.vn</v>
          </cell>
          <cell r="P608" t="str">
            <v>Direct Staff</v>
          </cell>
        </row>
        <row r="609">
          <cell r="C609">
            <v>173122807</v>
          </cell>
          <cell r="D609">
            <v>0</v>
          </cell>
          <cell r="E609" t="str">
            <v>Dương Đông Phương</v>
          </cell>
          <cell r="F609" t="str">
            <v xml:space="preserve">Dương Đông </v>
          </cell>
          <cell r="G609" t="str">
            <v>Phương</v>
          </cell>
          <cell r="H609">
            <v>33010</v>
          </cell>
          <cell r="I609" t="str">
            <v>Male</v>
          </cell>
          <cell r="J609" t="str">
            <v>DCS Operator, Jr. (S2-1)</v>
          </cell>
          <cell r="K609" t="str">
            <v>Operation</v>
          </cell>
          <cell r="L609" t="str">
            <v>Section 2</v>
          </cell>
          <cell r="M609">
            <v>0</v>
          </cell>
          <cell r="N609" t="str">
            <v xml:space="preserve">+84 (0) 168 991 3769  </v>
          </cell>
          <cell r="O609" t="str">
            <v>phuong.dd@nsrp.com.vn</v>
          </cell>
          <cell r="P609" t="str">
            <v>Direct Staff</v>
          </cell>
        </row>
        <row r="610">
          <cell r="C610">
            <v>24083000080</v>
          </cell>
          <cell r="D610">
            <v>0</v>
          </cell>
          <cell r="E610" t="str">
            <v>Phan Đình Minh</v>
          </cell>
          <cell r="F610" t="str">
            <v xml:space="preserve">Phan Đình </v>
          </cell>
          <cell r="G610" t="str">
            <v>Minh</v>
          </cell>
          <cell r="H610">
            <v>30619</v>
          </cell>
          <cell r="I610" t="str">
            <v>Male</v>
          </cell>
          <cell r="J610" t="str">
            <v>Social &amp; Community Advisor (PVN)</v>
          </cell>
          <cell r="K610" t="str">
            <v>HSSE&amp;S</v>
          </cell>
          <cell r="L610" t="str">
            <v>Social &amp; Community</v>
          </cell>
          <cell r="M610">
            <v>0</v>
          </cell>
          <cell r="N610" t="str">
            <v>+84 (0) 904 854 759</v>
          </cell>
          <cell r="O610" t="str">
            <v>minh.pd@nsrp.com.vn</v>
          </cell>
          <cell r="P610" t="str">
            <v>Secondees</v>
          </cell>
        </row>
        <row r="611">
          <cell r="C611">
            <v>0</v>
          </cell>
          <cell r="D611" t="str">
            <v>TK1981211</v>
          </cell>
          <cell r="E611" t="str">
            <v>Yoichi Sato</v>
          </cell>
          <cell r="F611" t="str">
            <v xml:space="preserve">Yoichi </v>
          </cell>
          <cell r="G611" t="str">
            <v>Sato</v>
          </cell>
          <cell r="H611">
            <v>24241</v>
          </cell>
          <cell r="I611" t="str">
            <v>Male</v>
          </cell>
          <cell r="J611" t="str">
            <v>IT Development &amp; Change Management (IKC)</v>
          </cell>
          <cell r="K611" t="str">
            <v>IT Development</v>
          </cell>
          <cell r="L611">
            <v>0</v>
          </cell>
          <cell r="M611">
            <v>0</v>
          </cell>
          <cell r="N611">
            <v>0</v>
          </cell>
          <cell r="O611" t="str">
            <v>yoichi.sato@nsrp.com.vn</v>
          </cell>
          <cell r="P611" t="str">
            <v>Secondees</v>
          </cell>
        </row>
        <row r="612">
          <cell r="C612">
            <v>172925926</v>
          </cell>
          <cell r="D612">
            <v>0</v>
          </cell>
          <cell r="E612" t="str">
            <v>Phạm Thị Hảo</v>
          </cell>
          <cell r="F612" t="str">
            <v xml:space="preserve">Phạm Thị </v>
          </cell>
          <cell r="G612" t="str">
            <v>Hảo</v>
          </cell>
          <cell r="H612">
            <v>32231</v>
          </cell>
          <cell r="I612" t="str">
            <v>Female</v>
          </cell>
          <cell r="J612" t="str">
            <v>Recruitment Assistant</v>
          </cell>
          <cell r="K612" t="str">
            <v>Accounting &amp; Administration</v>
          </cell>
          <cell r="L612" t="str">
            <v>Human Resource</v>
          </cell>
          <cell r="M612">
            <v>0</v>
          </cell>
          <cell r="N612" t="str">
            <v xml:space="preserve">+84 (0) 982 381 599 </v>
          </cell>
          <cell r="O612" t="str">
            <v>hao.pt@nsrp.com.vn</v>
          </cell>
          <cell r="P612" t="str">
            <v>Direct Staff</v>
          </cell>
        </row>
        <row r="613">
          <cell r="C613">
            <v>381275443</v>
          </cell>
          <cell r="D613">
            <v>0</v>
          </cell>
          <cell r="E613" t="str">
            <v>Nguyễn Anh Phương</v>
          </cell>
          <cell r="F613" t="str">
            <v xml:space="preserve">Nguyễn Anh </v>
          </cell>
          <cell r="G613" t="str">
            <v>Phương</v>
          </cell>
          <cell r="H613">
            <v>31340</v>
          </cell>
          <cell r="I613" t="str">
            <v>Male</v>
          </cell>
          <cell r="J613" t="str">
            <v>Shift Supervisor (S4)</v>
          </cell>
          <cell r="K613" t="str">
            <v>Operation</v>
          </cell>
          <cell r="L613" t="str">
            <v>Section 4</v>
          </cell>
          <cell r="M613">
            <v>0</v>
          </cell>
          <cell r="N613" t="str">
            <v>+84 (0) 906 686 201</v>
          </cell>
          <cell r="O613" t="str">
            <v>phuong.na@nsrp.com.vn</v>
          </cell>
          <cell r="P613" t="str">
            <v>Direct Staff</v>
          </cell>
        </row>
        <row r="614">
          <cell r="C614">
            <v>215165903</v>
          </cell>
          <cell r="D614">
            <v>0</v>
          </cell>
          <cell r="E614" t="str">
            <v>Nguyễn Duy Thành</v>
          </cell>
          <cell r="F614" t="str">
            <v xml:space="preserve">Nguyễn Duy </v>
          </cell>
          <cell r="G614" t="str">
            <v>Thành</v>
          </cell>
          <cell r="H614">
            <v>33434</v>
          </cell>
          <cell r="I614" t="str">
            <v>Male</v>
          </cell>
          <cell r="J614" t="str">
            <v>Warehouse staff, Jr.</v>
          </cell>
          <cell r="K614" t="str">
            <v>Maintenance (Division)</v>
          </cell>
          <cell r="L614" t="str">
            <v>Maintenance (Section)</v>
          </cell>
          <cell r="M614">
            <v>0</v>
          </cell>
          <cell r="N614" t="str">
            <v>01649559481</v>
          </cell>
          <cell r="O614" t="str">
            <v>thanh.nd@nsrp.com.vn</v>
          </cell>
          <cell r="P614" t="str">
            <v>Direct Staff</v>
          </cell>
        </row>
        <row r="615">
          <cell r="C615">
            <v>186651747</v>
          </cell>
          <cell r="D615">
            <v>0</v>
          </cell>
          <cell r="E615" t="str">
            <v xml:space="preserve">Nguyễn Văn Khánh </v>
          </cell>
          <cell r="F615" t="str">
            <v xml:space="preserve">Nguyễn Văn Khánh </v>
          </cell>
          <cell r="G615">
            <v>0</v>
          </cell>
          <cell r="H615">
            <v>32467</v>
          </cell>
          <cell r="I615" t="str">
            <v>Male</v>
          </cell>
          <cell r="J615" t="str">
            <v>DCS Operator, Jr. (S2-1)</v>
          </cell>
          <cell r="K615" t="str">
            <v>Operation</v>
          </cell>
          <cell r="L615" t="str">
            <v>Section 2</v>
          </cell>
          <cell r="M615">
            <v>0</v>
          </cell>
          <cell r="N615" t="str">
            <v xml:space="preserve">+84 (0) 949 178 889  </v>
          </cell>
          <cell r="O615" t="str">
            <v>khanh.nv1@nsrp.com.vn</v>
          </cell>
          <cell r="P615" t="str">
            <v>Direct Staff</v>
          </cell>
        </row>
        <row r="616">
          <cell r="C616">
            <v>173568013</v>
          </cell>
          <cell r="D616">
            <v>0</v>
          </cell>
          <cell r="E616" t="str">
            <v>Nhữ Văn Trường</v>
          </cell>
          <cell r="F616" t="str">
            <v xml:space="preserve">Nhữ Văn </v>
          </cell>
          <cell r="G616" t="str">
            <v>Trường</v>
          </cell>
          <cell r="H616">
            <v>32774</v>
          </cell>
          <cell r="I616" t="str">
            <v>Male</v>
          </cell>
          <cell r="J616" t="str">
            <v>DCS Operator, Jr. (S1-1)</v>
          </cell>
          <cell r="K616" t="str">
            <v>Operation</v>
          </cell>
          <cell r="L616" t="str">
            <v>Section 1</v>
          </cell>
          <cell r="M616">
            <v>0</v>
          </cell>
          <cell r="N616" t="str">
            <v xml:space="preserve">+84 (0) 985 905 186  </v>
          </cell>
          <cell r="O616" t="str">
            <v>truong.nv@nsrp.com.vn</v>
          </cell>
          <cell r="P616" t="str">
            <v>Direct Staff</v>
          </cell>
        </row>
        <row r="617">
          <cell r="C617">
            <v>173345167</v>
          </cell>
          <cell r="D617">
            <v>0</v>
          </cell>
          <cell r="E617" t="str">
            <v xml:space="preserve">Lê Thị Ngọc Anh </v>
          </cell>
          <cell r="F617" t="str">
            <v xml:space="preserve">Lê Thị Ngọc Anh </v>
          </cell>
          <cell r="G617">
            <v>0</v>
          </cell>
          <cell r="H617">
            <v>33581</v>
          </cell>
          <cell r="I617" t="str">
            <v>Female</v>
          </cell>
          <cell r="J617" t="str">
            <v>Lab Shift Technician</v>
          </cell>
          <cell r="K617" t="str">
            <v>Technical</v>
          </cell>
          <cell r="L617" t="str">
            <v>Laboratory &amp; Quality Assurance</v>
          </cell>
          <cell r="M617">
            <v>0</v>
          </cell>
          <cell r="N617" t="str">
            <v>+84 (0) 987 444 512</v>
          </cell>
          <cell r="O617" t="str">
            <v>anh.ltn@nsrp.com.vn</v>
          </cell>
          <cell r="P617" t="str">
            <v>Direct Staff</v>
          </cell>
        </row>
        <row r="618">
          <cell r="C618">
            <v>12957275</v>
          </cell>
          <cell r="D618">
            <v>0</v>
          </cell>
          <cell r="E618" t="str">
            <v>Nguyễn Văn Hoàng</v>
          </cell>
          <cell r="F618" t="str">
            <v xml:space="preserve">Nguyễn Văn </v>
          </cell>
          <cell r="G618" t="str">
            <v>Hoàng</v>
          </cell>
          <cell r="H618">
            <v>28617</v>
          </cell>
          <cell r="I618" t="str">
            <v>Male</v>
          </cell>
          <cell r="J618" t="str">
            <v>Deputy Section Manager (S5-2)</v>
          </cell>
          <cell r="K618" t="str">
            <v>Operation</v>
          </cell>
          <cell r="L618" t="str">
            <v>Section 5</v>
          </cell>
          <cell r="M618">
            <v>0</v>
          </cell>
          <cell r="N618" t="str">
            <v>+84 (0) 904 882 552</v>
          </cell>
          <cell r="O618" t="str">
            <v>hoang.nv@nsrp.com.vn</v>
          </cell>
          <cell r="P618" t="str">
            <v>Direct Staff</v>
          </cell>
        </row>
        <row r="619">
          <cell r="C619">
            <v>241113451</v>
          </cell>
          <cell r="D619">
            <v>0</v>
          </cell>
          <cell r="E619" t="str">
            <v>Nguyễn Danh Thắng</v>
          </cell>
          <cell r="F619" t="str">
            <v xml:space="preserve">Nguyễn Danh </v>
          </cell>
          <cell r="G619" t="str">
            <v>Thắng</v>
          </cell>
          <cell r="H619">
            <v>32596</v>
          </cell>
          <cell r="I619" t="str">
            <v>Male</v>
          </cell>
          <cell r="J619" t="str">
            <v>Instrument Engineer, Jr.</v>
          </cell>
          <cell r="K619" t="str">
            <v>Maintenance (Division)</v>
          </cell>
          <cell r="L619" t="str">
            <v>Reliability Engineering</v>
          </cell>
          <cell r="M619">
            <v>0</v>
          </cell>
          <cell r="N619" t="str">
            <v>0988063742</v>
          </cell>
          <cell r="O619" t="str">
            <v>thang.nd1@nsrp.com.vn</v>
          </cell>
          <cell r="P619" t="str">
            <v>Direct Staff</v>
          </cell>
        </row>
        <row r="620">
          <cell r="C620">
            <v>0</v>
          </cell>
          <cell r="D620">
            <v>0</v>
          </cell>
          <cell r="E620" t="str">
            <v>Nobuyuki Hatanaka</v>
          </cell>
          <cell r="F620" t="str">
            <v xml:space="preserve">Nobuyuki </v>
          </cell>
          <cell r="G620" t="str">
            <v>Hatanaka</v>
          </cell>
          <cell r="H620">
            <v>26537</v>
          </cell>
          <cell r="I620" t="str">
            <v>Male</v>
          </cell>
          <cell r="J620" t="str">
            <v>Specialist Shift Supervisor (S3) (IKC)</v>
          </cell>
          <cell r="K620" t="str">
            <v>Operation</v>
          </cell>
          <cell r="L620" t="str">
            <v>Section 3</v>
          </cell>
          <cell r="M620">
            <v>0</v>
          </cell>
          <cell r="N620">
            <v>0</v>
          </cell>
          <cell r="O620" t="str">
            <v>nobuyuki.hatanaka@nsrp.com.vn</v>
          </cell>
          <cell r="P620" t="str">
            <v>Secondees</v>
          </cell>
        </row>
        <row r="621">
          <cell r="C621">
            <v>142015833</v>
          </cell>
          <cell r="D621">
            <v>0</v>
          </cell>
          <cell r="E621" t="str">
            <v>Phạm Hữu Tuân</v>
          </cell>
          <cell r="F621" t="str">
            <v xml:space="preserve">Phạm Hữu </v>
          </cell>
          <cell r="G621" t="str">
            <v>Tuân</v>
          </cell>
          <cell r="H621">
            <v>30160</v>
          </cell>
          <cell r="I621" t="str">
            <v>Male</v>
          </cell>
          <cell r="J621" t="str">
            <v>Shift Analysis Engineer</v>
          </cell>
          <cell r="K621" t="str">
            <v>Technical</v>
          </cell>
          <cell r="L621" t="str">
            <v>Laboratory &amp; Quality Assurance</v>
          </cell>
          <cell r="M621">
            <v>0</v>
          </cell>
          <cell r="N621" t="str">
            <v>+84 (0) 904 194 568</v>
          </cell>
          <cell r="O621" t="str">
            <v>tuan.ph@nsrp.com.vn</v>
          </cell>
          <cell r="P621" t="str">
            <v>Direct Staff</v>
          </cell>
        </row>
        <row r="622">
          <cell r="C622">
            <v>173053008</v>
          </cell>
          <cell r="D622">
            <v>0</v>
          </cell>
          <cell r="E622" t="str">
            <v>Lê Văn Bắc</v>
          </cell>
          <cell r="F622" t="str">
            <v xml:space="preserve">Lê Văn </v>
          </cell>
          <cell r="G622" t="str">
            <v>Bắc</v>
          </cell>
          <cell r="H622">
            <v>33105</v>
          </cell>
          <cell r="I622" t="str">
            <v>Male</v>
          </cell>
          <cell r="J622" t="str">
            <v>Field Operator (S5-2)</v>
          </cell>
          <cell r="K622" t="str">
            <v>Operation</v>
          </cell>
          <cell r="L622" t="str">
            <v>Section 5</v>
          </cell>
          <cell r="M622">
            <v>0</v>
          </cell>
          <cell r="N622" t="str">
            <v>+84 (0) 979  533 785</v>
          </cell>
          <cell r="O622" t="str">
            <v>bac.lv@nsrp.com.vn</v>
          </cell>
          <cell r="P622" t="str">
            <v>Direct Staff</v>
          </cell>
        </row>
        <row r="623">
          <cell r="C623">
            <v>1090003221</v>
          </cell>
          <cell r="D623">
            <v>0</v>
          </cell>
          <cell r="E623" t="str">
            <v>Phạm Ngọc Đạo</v>
          </cell>
          <cell r="F623" t="str">
            <v xml:space="preserve">Phạm Ngọc </v>
          </cell>
          <cell r="G623" t="str">
            <v>Đạo</v>
          </cell>
          <cell r="H623">
            <v>33159</v>
          </cell>
          <cell r="I623" t="str">
            <v>Male</v>
          </cell>
          <cell r="J623" t="str">
            <v>Field Operator (S5-2)</v>
          </cell>
          <cell r="K623" t="str">
            <v>Operation</v>
          </cell>
          <cell r="L623" t="str">
            <v>Section 5</v>
          </cell>
          <cell r="M623">
            <v>0</v>
          </cell>
          <cell r="N623" t="str">
            <v>+84 (0) 973  554 508</v>
          </cell>
          <cell r="O623" t="str">
            <v>dao.pn@nsrp.com.vn</v>
          </cell>
          <cell r="P623" t="str">
            <v>Direct Staff</v>
          </cell>
        </row>
        <row r="624">
          <cell r="C624">
            <v>173053023</v>
          </cell>
          <cell r="D624">
            <v>0</v>
          </cell>
          <cell r="E624" t="str">
            <v xml:space="preserve">Lê Thị Thùy Dương </v>
          </cell>
          <cell r="F624" t="str">
            <v xml:space="preserve">Lê Thị Thùy Dương </v>
          </cell>
          <cell r="G624">
            <v>0</v>
          </cell>
          <cell r="H624">
            <v>33195</v>
          </cell>
          <cell r="I624" t="str">
            <v>Female</v>
          </cell>
          <cell r="J624" t="str">
            <v>Lab Shift Technician</v>
          </cell>
          <cell r="K624" t="str">
            <v>Technical</v>
          </cell>
          <cell r="L624" t="str">
            <v>Laboratory &amp; Quality Assurance</v>
          </cell>
          <cell r="M624">
            <v>0</v>
          </cell>
          <cell r="N624" t="str">
            <v>+84 (0) 984 381 890</v>
          </cell>
          <cell r="O624" t="str">
            <v>duong.ltt@nsrp.com.vn</v>
          </cell>
          <cell r="P624" t="str">
            <v>Direct Staff</v>
          </cell>
        </row>
        <row r="625">
          <cell r="C625">
            <v>173394003</v>
          </cell>
          <cell r="D625">
            <v>0</v>
          </cell>
          <cell r="E625" t="str">
            <v>Lê Mạnh Phát</v>
          </cell>
          <cell r="F625" t="str">
            <v xml:space="preserve">Lê Mạnh </v>
          </cell>
          <cell r="G625" t="str">
            <v>Phát</v>
          </cell>
          <cell r="H625">
            <v>33431</v>
          </cell>
          <cell r="I625" t="str">
            <v>Male</v>
          </cell>
          <cell r="J625" t="str">
            <v>Field Operator (S2-1)</v>
          </cell>
          <cell r="K625" t="str">
            <v>Operation</v>
          </cell>
          <cell r="L625" t="str">
            <v>Section 2</v>
          </cell>
          <cell r="M625">
            <v>0</v>
          </cell>
          <cell r="N625" t="str">
            <v>+84 (0) 169  325 1035</v>
          </cell>
          <cell r="O625" t="str">
            <v>phat.lm@nsrp.com.vn</v>
          </cell>
          <cell r="P625" t="str">
            <v>Direct Staff</v>
          </cell>
        </row>
        <row r="626">
          <cell r="C626">
            <v>173439734</v>
          </cell>
          <cell r="D626">
            <v>0</v>
          </cell>
          <cell r="E626" t="str">
            <v>Vũ Thị Mai</v>
          </cell>
          <cell r="F626" t="str">
            <v xml:space="preserve">Vũ Thị </v>
          </cell>
          <cell r="G626" t="str">
            <v>Mai</v>
          </cell>
          <cell r="H626">
            <v>32633</v>
          </cell>
          <cell r="I626" t="str">
            <v>Female</v>
          </cell>
          <cell r="J626" t="str">
            <v>Accountant Assistant (HO)</v>
          </cell>
          <cell r="K626" t="str">
            <v>Accounting</v>
          </cell>
          <cell r="L626">
            <v>0</v>
          </cell>
          <cell r="M626">
            <v>0</v>
          </cell>
          <cell r="N626" t="str">
            <v>+84 (0) 167 377 2207</v>
          </cell>
          <cell r="O626" t="str">
            <v>mai.vt@nsrp.com.vn</v>
          </cell>
          <cell r="P626" t="str">
            <v>Direct Staff</v>
          </cell>
        </row>
        <row r="627">
          <cell r="C627">
            <v>173623076</v>
          </cell>
          <cell r="D627">
            <v>0</v>
          </cell>
          <cell r="E627" t="str">
            <v>Bùi Xuân Công</v>
          </cell>
          <cell r="F627" t="str">
            <v xml:space="preserve">Bùi Xuân </v>
          </cell>
          <cell r="G627" t="str">
            <v>Công</v>
          </cell>
          <cell r="H627">
            <v>33340</v>
          </cell>
          <cell r="I627" t="str">
            <v>Male</v>
          </cell>
          <cell r="J627" t="str">
            <v>Field Operator (S2-1)</v>
          </cell>
          <cell r="K627" t="str">
            <v>Operation</v>
          </cell>
          <cell r="L627" t="str">
            <v>Section 2</v>
          </cell>
          <cell r="M627">
            <v>0</v>
          </cell>
          <cell r="N627" t="str">
            <v>+84 (0) 164  977 6751</v>
          </cell>
          <cell r="O627" t="str">
            <v>cong.bx@nsrp.com.vn</v>
          </cell>
          <cell r="P627" t="str">
            <v>Direct Staff</v>
          </cell>
        </row>
        <row r="628">
          <cell r="C628">
            <v>174240173</v>
          </cell>
          <cell r="D628">
            <v>0</v>
          </cell>
          <cell r="E628" t="str">
            <v>Nguyễn Thị Toàn</v>
          </cell>
          <cell r="F628" t="str">
            <v xml:space="preserve">Nguyễn Thị </v>
          </cell>
          <cell r="G628" t="str">
            <v>Toàn</v>
          </cell>
          <cell r="H628">
            <v>33782</v>
          </cell>
          <cell r="I628" t="str">
            <v>Female</v>
          </cell>
          <cell r="J628" t="str">
            <v>Lab Shift Technician</v>
          </cell>
          <cell r="K628" t="str">
            <v>Technical</v>
          </cell>
          <cell r="L628" t="str">
            <v>Laboratory &amp; Quality Assurance</v>
          </cell>
          <cell r="M628">
            <v>0</v>
          </cell>
          <cell r="N628" t="str">
            <v>+84 (0) 987 496 971</v>
          </cell>
          <cell r="O628" t="str">
            <v>toan.nt@nsrp.com.vn</v>
          </cell>
          <cell r="P628" t="str">
            <v>Direct Staff</v>
          </cell>
        </row>
        <row r="629">
          <cell r="C629">
            <v>0</v>
          </cell>
          <cell r="D629">
            <v>0</v>
          </cell>
          <cell r="E629" t="str">
            <v>Nguyễn Quang Bằng</v>
          </cell>
          <cell r="F629" t="str">
            <v xml:space="preserve">Nguyễn Quang </v>
          </cell>
          <cell r="G629" t="str">
            <v>Bằng</v>
          </cell>
          <cell r="H629">
            <v>28060</v>
          </cell>
          <cell r="I629" t="str">
            <v>Male</v>
          </cell>
          <cell r="J629" t="str">
            <v>Training Expert, Sr. (PVN)</v>
          </cell>
          <cell r="K629" t="str">
            <v>(HO) Human Resource &amp; Training</v>
          </cell>
          <cell r="L629">
            <v>0</v>
          </cell>
          <cell r="M629">
            <v>0</v>
          </cell>
          <cell r="N629" t="str">
            <v>+84 (0) 913 320 176</v>
          </cell>
          <cell r="O629" t="str">
            <v>bang.nq@nsrp.com.vn</v>
          </cell>
          <cell r="P629" t="str">
            <v>Secondees</v>
          </cell>
        </row>
        <row r="630">
          <cell r="C630">
            <v>90885484</v>
          </cell>
          <cell r="D630">
            <v>0</v>
          </cell>
          <cell r="E630" t="str">
            <v>Nguyễn Thị Thục Phương</v>
          </cell>
          <cell r="F630" t="str">
            <v xml:space="preserve">Nguyễn Thị Thục </v>
          </cell>
          <cell r="G630" t="str">
            <v>Phương</v>
          </cell>
          <cell r="H630">
            <v>30059</v>
          </cell>
          <cell r="I630" t="str">
            <v>Female</v>
          </cell>
          <cell r="J630" t="str">
            <v>Accountant Team Leader (HO)</v>
          </cell>
          <cell r="K630" t="str">
            <v>Accounting</v>
          </cell>
          <cell r="L630">
            <v>0</v>
          </cell>
          <cell r="M630">
            <v>0</v>
          </cell>
          <cell r="N630" t="str">
            <v>+84 (0) 982 512 128</v>
          </cell>
          <cell r="O630" t="str">
            <v>phuong.ntt@nsrp.com.vn</v>
          </cell>
          <cell r="P630" t="str">
            <v>Direct Staff</v>
          </cell>
        </row>
        <row r="631">
          <cell r="C631">
            <v>201489793</v>
          </cell>
          <cell r="D631">
            <v>0</v>
          </cell>
          <cell r="E631" t="str">
            <v>Hứa Đình Anh Dũng</v>
          </cell>
          <cell r="F631" t="str">
            <v xml:space="preserve">Hứa Đình Anh </v>
          </cell>
          <cell r="G631" t="str">
            <v>Dũng</v>
          </cell>
          <cell r="H631">
            <v>30751</v>
          </cell>
          <cell r="I631" t="str">
            <v>Male</v>
          </cell>
          <cell r="J631" t="str">
            <v>Specialist Panel Operator (S4)</v>
          </cell>
          <cell r="K631" t="str">
            <v>Operation</v>
          </cell>
          <cell r="L631" t="str">
            <v>Section 4</v>
          </cell>
          <cell r="M631">
            <v>0</v>
          </cell>
          <cell r="N631" t="str">
            <v>+84 (0) 905 560 570</v>
          </cell>
          <cell r="O631" t="str">
            <v>dung.hda@nsrp.com.vn</v>
          </cell>
          <cell r="P631" t="str">
            <v>Local Experts</v>
          </cell>
        </row>
        <row r="632">
          <cell r="C632">
            <v>173467068</v>
          </cell>
          <cell r="D632">
            <v>0</v>
          </cell>
          <cell r="E632" t="str">
            <v>Trần Mạnh Hùng</v>
          </cell>
          <cell r="F632" t="str">
            <v xml:space="preserve">Trần Mạnh </v>
          </cell>
          <cell r="G632" t="str">
            <v>Hùng</v>
          </cell>
          <cell r="H632">
            <v>32934</v>
          </cell>
          <cell r="I632" t="str">
            <v>Male</v>
          </cell>
          <cell r="J632" t="str">
            <v>Field Operator (S1-2)</v>
          </cell>
          <cell r="K632" t="str">
            <v>Operation</v>
          </cell>
          <cell r="L632" t="str">
            <v>Section 1</v>
          </cell>
          <cell r="M632">
            <v>0</v>
          </cell>
          <cell r="N632" t="str">
            <v>+84 (0) 973  997 348</v>
          </cell>
          <cell r="O632" t="str">
            <v>hung.tm@nsrp.com.vn</v>
          </cell>
          <cell r="P632" t="str">
            <v>Direct Staff</v>
          </cell>
        </row>
        <row r="633">
          <cell r="C633">
            <v>145406551</v>
          </cell>
          <cell r="D633">
            <v>0</v>
          </cell>
          <cell r="E633" t="str">
            <v>Nguyễn Đức Long</v>
          </cell>
          <cell r="F633" t="str">
            <v xml:space="preserve">Nguyễn Đức </v>
          </cell>
          <cell r="G633" t="str">
            <v>Long</v>
          </cell>
          <cell r="H633">
            <v>33517</v>
          </cell>
          <cell r="I633" t="str">
            <v>Male</v>
          </cell>
          <cell r="J633" t="str">
            <v>Field Operator (S2-1)</v>
          </cell>
          <cell r="K633" t="str">
            <v>Operation</v>
          </cell>
          <cell r="L633" t="str">
            <v>Section 2</v>
          </cell>
          <cell r="M633">
            <v>0</v>
          </cell>
          <cell r="N633" t="str">
            <v>+84 (0) 164 969 5691</v>
          </cell>
          <cell r="O633" t="str">
            <v>long.nd@nsrp.com.vn</v>
          </cell>
          <cell r="P633" t="str">
            <v>Direct Staff</v>
          </cell>
        </row>
        <row r="634">
          <cell r="C634">
            <v>151846131</v>
          </cell>
          <cell r="D634">
            <v>0</v>
          </cell>
          <cell r="E634" t="str">
            <v>Trịnh Thị Ngân</v>
          </cell>
          <cell r="F634" t="str">
            <v xml:space="preserve">Trịnh Thị </v>
          </cell>
          <cell r="G634" t="str">
            <v>Ngân</v>
          </cell>
          <cell r="H634">
            <v>33159</v>
          </cell>
          <cell r="I634" t="str">
            <v>Female</v>
          </cell>
          <cell r="J634" t="str">
            <v>Lab Shift Technician</v>
          </cell>
          <cell r="K634" t="str">
            <v>Technical</v>
          </cell>
          <cell r="L634" t="str">
            <v>Laboratory &amp; Quality Assurance</v>
          </cell>
          <cell r="M634">
            <v>0</v>
          </cell>
          <cell r="N634" t="str">
            <v>+84 (0) 963 031 410</v>
          </cell>
          <cell r="O634" t="str">
            <v>ngan.tt@nsrp.com.vn</v>
          </cell>
          <cell r="P634" t="str">
            <v>Direct Staff</v>
          </cell>
        </row>
        <row r="635">
          <cell r="C635">
            <v>187170450</v>
          </cell>
          <cell r="D635">
            <v>0</v>
          </cell>
          <cell r="E635" t="str">
            <v>Phan Thị Quỳnh Trang</v>
          </cell>
          <cell r="F635" t="str">
            <v xml:space="preserve">Phan Thị Quỳnh </v>
          </cell>
          <cell r="G635" t="str">
            <v>Trang</v>
          </cell>
          <cell r="H635">
            <v>33960</v>
          </cell>
          <cell r="I635" t="str">
            <v>Female</v>
          </cell>
          <cell r="J635" t="str">
            <v>Lab Shift Technician</v>
          </cell>
          <cell r="K635" t="str">
            <v>Technical</v>
          </cell>
          <cell r="L635" t="str">
            <v>Laboratory &amp; Quality Assurance</v>
          </cell>
          <cell r="M635">
            <v>0</v>
          </cell>
          <cell r="N635" t="str">
            <v>+84 (0) 167 528 7573</v>
          </cell>
          <cell r="O635" t="str">
            <v>trang.ptq@nsrp.com.vn</v>
          </cell>
          <cell r="P635" t="str">
            <v>Direct Staff</v>
          </cell>
        </row>
        <row r="636">
          <cell r="C636">
            <v>186885627</v>
          </cell>
          <cell r="D636">
            <v>0</v>
          </cell>
          <cell r="E636" t="str">
            <v xml:space="preserve">Chu Văn Quyết </v>
          </cell>
          <cell r="F636" t="str">
            <v xml:space="preserve">Chu Văn Quyết </v>
          </cell>
          <cell r="G636">
            <v>0</v>
          </cell>
          <cell r="H636">
            <v>32994</v>
          </cell>
          <cell r="I636" t="str">
            <v>Male</v>
          </cell>
          <cell r="J636" t="str">
            <v>Field Operator (S2-1)</v>
          </cell>
          <cell r="K636" t="str">
            <v>Operation</v>
          </cell>
          <cell r="L636" t="str">
            <v>Section 2</v>
          </cell>
          <cell r="M636">
            <v>0</v>
          </cell>
          <cell r="N636" t="str">
            <v>+84 (0) 944  535 062</v>
          </cell>
          <cell r="O636" t="str">
            <v>quyet.cv@nsrp.com.vn</v>
          </cell>
          <cell r="P636" t="str">
            <v>Direct Staff</v>
          </cell>
        </row>
        <row r="637">
          <cell r="C637">
            <v>23714050</v>
          </cell>
          <cell r="D637">
            <v>0</v>
          </cell>
          <cell r="E637" t="str">
            <v>Trần Quang Khải</v>
          </cell>
          <cell r="F637" t="str">
            <v xml:space="preserve">Trần Quang </v>
          </cell>
          <cell r="G637" t="str">
            <v>Khải</v>
          </cell>
          <cell r="H637">
            <v>29390</v>
          </cell>
          <cell r="I637" t="str">
            <v>Male</v>
          </cell>
          <cell r="J637" t="str">
            <v>Inspection Leader</v>
          </cell>
          <cell r="K637" t="str">
            <v>Technical</v>
          </cell>
          <cell r="L637" t="str">
            <v>Engineering</v>
          </cell>
          <cell r="M637">
            <v>0</v>
          </cell>
          <cell r="N637" t="str">
            <v>+84 (0) 912 001 125</v>
          </cell>
          <cell r="O637" t="str">
            <v>khai.tq@nsrp.com.vn</v>
          </cell>
          <cell r="P637" t="str">
            <v>Direct Staff</v>
          </cell>
        </row>
        <row r="638">
          <cell r="C638">
            <v>0</v>
          </cell>
          <cell r="D638" t="str">
            <v>002779140</v>
          </cell>
          <cell r="E638" t="str">
            <v>Waleed Al-Fadhili</v>
          </cell>
          <cell r="F638" t="str">
            <v xml:space="preserve">Waleed </v>
          </cell>
          <cell r="G638" t="str">
            <v>Al-Fadhili</v>
          </cell>
          <cell r="H638">
            <v>1</v>
          </cell>
          <cell r="I638" t="str">
            <v>Male</v>
          </cell>
          <cell r="J638" t="str">
            <v>Engineer, Control-Instrument, Sr. (KPI)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 t="str">
            <v>waleed.alfadhili@nsrp.com.vn</v>
          </cell>
          <cell r="P638" t="str">
            <v>Secondees</v>
          </cell>
        </row>
        <row r="639">
          <cell r="C639">
            <v>172282602</v>
          </cell>
          <cell r="D639">
            <v>0</v>
          </cell>
          <cell r="E639" t="str">
            <v>Nguyễn Văn Sáu</v>
          </cell>
          <cell r="F639" t="str">
            <v xml:space="preserve">Nguyễn Văn </v>
          </cell>
          <cell r="G639" t="str">
            <v>Sáu</v>
          </cell>
          <cell r="H639">
            <v>31698</v>
          </cell>
          <cell r="I639" t="str">
            <v>Male</v>
          </cell>
          <cell r="J639" t="str">
            <v>Rotation Equipment Engineer, Jr.</v>
          </cell>
          <cell r="K639" t="str">
            <v>Maintenance (Division)</v>
          </cell>
          <cell r="L639" t="str">
            <v>Reliability Engineering</v>
          </cell>
          <cell r="M639">
            <v>0</v>
          </cell>
          <cell r="N639" t="str">
            <v>01678756786</v>
          </cell>
          <cell r="O639" t="str">
            <v>sau.nv@nsrp.com.vn</v>
          </cell>
          <cell r="P639" t="str">
            <v>Direct Staff</v>
          </cell>
        </row>
        <row r="640">
          <cell r="C640">
            <v>173380810</v>
          </cell>
          <cell r="D640">
            <v>0</v>
          </cell>
          <cell r="E640" t="str">
            <v>Trần Thị Lan</v>
          </cell>
          <cell r="F640" t="str">
            <v xml:space="preserve">Trần Thị </v>
          </cell>
          <cell r="G640" t="str">
            <v>Lan</v>
          </cell>
          <cell r="H640">
            <v>32846</v>
          </cell>
          <cell r="I640" t="str">
            <v>Female</v>
          </cell>
          <cell r="J640" t="str">
            <v>Recruitment Staff</v>
          </cell>
          <cell r="K640" t="str">
            <v>Accounting &amp; Administration</v>
          </cell>
          <cell r="L640" t="str">
            <v>Human Resource</v>
          </cell>
          <cell r="M640">
            <v>0</v>
          </cell>
          <cell r="N640" t="str">
            <v>+84 (0) 985 109 420</v>
          </cell>
          <cell r="O640" t="str">
            <v>lan.tt@nsrp.com.vn</v>
          </cell>
          <cell r="P640" t="str">
            <v>Direct Staff</v>
          </cell>
        </row>
        <row r="641">
          <cell r="C641">
            <v>172023062</v>
          </cell>
          <cell r="D641">
            <v>0</v>
          </cell>
          <cell r="E641" t="str">
            <v>Nguyễn Tiến Thanh</v>
          </cell>
          <cell r="F641" t="str">
            <v xml:space="preserve">Nguyễn Tiến </v>
          </cell>
          <cell r="G641" t="str">
            <v>Thanh</v>
          </cell>
          <cell r="H641">
            <v>31164</v>
          </cell>
          <cell r="I641" t="str">
            <v>Male</v>
          </cell>
          <cell r="J641" t="str">
            <v>Field Operator (S3-1)</v>
          </cell>
          <cell r="K641" t="str">
            <v>Operation</v>
          </cell>
          <cell r="L641" t="str">
            <v>Section 3</v>
          </cell>
          <cell r="M641">
            <v>0</v>
          </cell>
          <cell r="N641" t="str">
            <v>+84 (0) 983  499 498</v>
          </cell>
          <cell r="O641" t="str">
            <v>thanh.nt1@nsrp.com.vn</v>
          </cell>
          <cell r="P641" t="str">
            <v>Direct Staff</v>
          </cell>
        </row>
        <row r="642">
          <cell r="C642">
            <v>205187201</v>
          </cell>
          <cell r="D642">
            <v>0</v>
          </cell>
          <cell r="E642" t="str">
            <v>Lê Văn Việt</v>
          </cell>
          <cell r="F642" t="str">
            <v xml:space="preserve">Lê Văn </v>
          </cell>
          <cell r="G642" t="str">
            <v>Việt</v>
          </cell>
          <cell r="H642">
            <v>31139</v>
          </cell>
          <cell r="I642" t="str">
            <v>Male</v>
          </cell>
          <cell r="J642" t="str">
            <v>Lead Field Operator (S1-1)</v>
          </cell>
          <cell r="K642" t="str">
            <v>Operation</v>
          </cell>
          <cell r="L642" t="str">
            <v>Section 1</v>
          </cell>
          <cell r="M642">
            <v>0</v>
          </cell>
          <cell r="N642" t="str">
            <v xml:space="preserve">+84 (0) 906 815 689  </v>
          </cell>
          <cell r="O642" t="str">
            <v>viet.lv@nsrp.com.vn</v>
          </cell>
          <cell r="P642" t="str">
            <v>Direct Staff</v>
          </cell>
        </row>
        <row r="643">
          <cell r="C643">
            <v>272688884</v>
          </cell>
          <cell r="D643">
            <v>0</v>
          </cell>
          <cell r="E643" t="str">
            <v>Nguyễn Văn Tường</v>
          </cell>
          <cell r="F643" t="str">
            <v xml:space="preserve">Nguyễn Văn </v>
          </cell>
          <cell r="G643" t="str">
            <v>Tường</v>
          </cell>
          <cell r="H643">
            <v>30880</v>
          </cell>
          <cell r="I643" t="str">
            <v>Male</v>
          </cell>
          <cell r="J643" t="str">
            <v>Inspection Engineer</v>
          </cell>
          <cell r="K643" t="str">
            <v>Technical</v>
          </cell>
          <cell r="L643" t="str">
            <v>Engineering</v>
          </cell>
          <cell r="M643">
            <v>0</v>
          </cell>
          <cell r="N643" t="str">
            <v>+84 (0) 169 841 3908</v>
          </cell>
          <cell r="O643" t="str">
            <v>tuong.nv@nsrp.com.vn</v>
          </cell>
          <cell r="P643" t="str">
            <v>Direct Staff</v>
          </cell>
        </row>
        <row r="644">
          <cell r="C644">
            <v>145003672</v>
          </cell>
          <cell r="D644">
            <v>0</v>
          </cell>
          <cell r="E644" t="str">
            <v>Tống Thị Quỳnh Lan</v>
          </cell>
          <cell r="F644" t="str">
            <v xml:space="preserve">Tống Thị Quỳnh </v>
          </cell>
          <cell r="G644" t="str">
            <v>Lan</v>
          </cell>
          <cell r="H644">
            <v>29695</v>
          </cell>
          <cell r="I644" t="str">
            <v>Female</v>
          </cell>
          <cell r="J644" t="str">
            <v>Deputy Section Manager, Environment (PVN)</v>
          </cell>
          <cell r="K644" t="str">
            <v>HSSE&amp;S</v>
          </cell>
          <cell r="L644" t="str">
            <v>Environment</v>
          </cell>
          <cell r="M644">
            <v>0</v>
          </cell>
          <cell r="N644" t="str">
            <v>+84 (0) 904 879 167</v>
          </cell>
          <cell r="O644" t="str">
            <v>lan.ttq@nsrp.com.vn</v>
          </cell>
          <cell r="P644" t="str">
            <v>Secondees</v>
          </cell>
        </row>
        <row r="645">
          <cell r="C645">
            <v>290718278</v>
          </cell>
          <cell r="D645">
            <v>0</v>
          </cell>
          <cell r="E645" t="str">
            <v>Nguyễn Thị Thanh Kiều</v>
          </cell>
          <cell r="F645" t="str">
            <v xml:space="preserve">Nguyễn Thị Thanh </v>
          </cell>
          <cell r="G645" t="str">
            <v>Kiều</v>
          </cell>
          <cell r="H645">
            <v>30432</v>
          </cell>
          <cell r="I645" t="str">
            <v>Female</v>
          </cell>
          <cell r="J645" t="str">
            <v>Equipment Control Staff</v>
          </cell>
          <cell r="K645" t="str">
            <v>Technical</v>
          </cell>
          <cell r="L645" t="str">
            <v>Laboratory &amp; Quality Assurance</v>
          </cell>
          <cell r="M645">
            <v>0</v>
          </cell>
          <cell r="N645" t="str">
            <v>+84 (0) 166 279 3853</v>
          </cell>
          <cell r="O645" t="str">
            <v>kieu.ntt@nsrp.com.vn</v>
          </cell>
          <cell r="P645" t="str">
            <v>Direct Staff</v>
          </cell>
        </row>
        <row r="646">
          <cell r="C646">
            <v>173007134</v>
          </cell>
          <cell r="D646">
            <v>0</v>
          </cell>
          <cell r="E646" t="str">
            <v>La Tiến Nam</v>
          </cell>
          <cell r="F646" t="str">
            <v xml:space="preserve">La Tiến </v>
          </cell>
          <cell r="G646" t="str">
            <v>Nam</v>
          </cell>
          <cell r="H646">
            <v>32753</v>
          </cell>
          <cell r="I646" t="str">
            <v>Male</v>
          </cell>
          <cell r="J646" t="str">
            <v>Process Engineer</v>
          </cell>
          <cell r="K646" t="str">
            <v>Technical</v>
          </cell>
          <cell r="L646" t="str">
            <v>Engineering</v>
          </cell>
          <cell r="M646">
            <v>0</v>
          </cell>
          <cell r="N646" t="str">
            <v>+84 (0) 167 285 8288</v>
          </cell>
          <cell r="O646" t="str">
            <v>nam.lt@nsrp.com.vn</v>
          </cell>
          <cell r="P646" t="str">
            <v>Direct Staff</v>
          </cell>
        </row>
        <row r="647">
          <cell r="C647">
            <v>172058595</v>
          </cell>
          <cell r="D647">
            <v>0</v>
          </cell>
          <cell r="E647" t="str">
            <v xml:space="preserve">Nguyễn Đức Mạnh </v>
          </cell>
          <cell r="F647" t="str">
            <v xml:space="preserve">Nguyễn Đức Mạnh </v>
          </cell>
          <cell r="G647">
            <v>0</v>
          </cell>
          <cell r="H647">
            <v>30176</v>
          </cell>
          <cell r="I647" t="str">
            <v>Male</v>
          </cell>
          <cell r="J647" t="str">
            <v>Lead Field Operator (S2-1)</v>
          </cell>
          <cell r="K647" t="str">
            <v>Operation</v>
          </cell>
          <cell r="L647" t="str">
            <v>Section 2</v>
          </cell>
          <cell r="M647">
            <v>0</v>
          </cell>
          <cell r="N647" t="str">
            <v xml:space="preserve">+84 (0) 986 215 119  </v>
          </cell>
          <cell r="O647" t="str">
            <v>manh.nd1@nsrp.com.vn</v>
          </cell>
          <cell r="P647" t="str">
            <v>Direct Staff</v>
          </cell>
        </row>
        <row r="648">
          <cell r="C648">
            <v>273410964</v>
          </cell>
          <cell r="D648">
            <v>0</v>
          </cell>
          <cell r="E648" t="str">
            <v>Nguyễn Văn Thắng</v>
          </cell>
          <cell r="F648" t="str">
            <v xml:space="preserve">Nguyễn Văn </v>
          </cell>
          <cell r="G648" t="str">
            <v>Thắng</v>
          </cell>
          <cell r="H648">
            <v>33384</v>
          </cell>
          <cell r="I648" t="str">
            <v>Male</v>
          </cell>
          <cell r="J648" t="str">
            <v>Instrument Engineer, Jr.</v>
          </cell>
          <cell r="K648" t="str">
            <v>Maintenance (Division)</v>
          </cell>
          <cell r="L648" t="str">
            <v>Reliability Engineering</v>
          </cell>
          <cell r="M648">
            <v>0</v>
          </cell>
          <cell r="N648" t="str">
            <v>01683242585</v>
          </cell>
          <cell r="O648" t="str">
            <v>thang.nv@nsrp.com.vn</v>
          </cell>
          <cell r="P648" t="str">
            <v>Direct Staff</v>
          </cell>
        </row>
        <row r="649">
          <cell r="C649">
            <v>0</v>
          </cell>
          <cell r="D649" t="str">
            <v>TR2493018</v>
          </cell>
          <cell r="E649" t="str">
            <v>Tetsuya Watanabe</v>
          </cell>
          <cell r="F649" t="str">
            <v xml:space="preserve">Tetsuya </v>
          </cell>
          <cell r="G649" t="str">
            <v>Watanabe</v>
          </cell>
          <cell r="H649">
            <v>28286</v>
          </cell>
          <cell r="I649" t="str">
            <v>Male</v>
          </cell>
          <cell r="J649" t="str">
            <v>Process Advisor (IKC)</v>
          </cell>
          <cell r="K649" t="str">
            <v>Technical</v>
          </cell>
          <cell r="L649" t="str">
            <v>Engineering</v>
          </cell>
          <cell r="M649">
            <v>0</v>
          </cell>
          <cell r="N649" t="str">
            <v>+84 (0) 904 892 157</v>
          </cell>
          <cell r="O649" t="str">
            <v>tetsuya.watanabe@nsrp.com.vn</v>
          </cell>
          <cell r="P649" t="str">
            <v>Secondees</v>
          </cell>
        </row>
        <row r="650">
          <cell r="C650">
            <v>172946755</v>
          </cell>
          <cell r="D650">
            <v>0</v>
          </cell>
          <cell r="E650" t="str">
            <v>Hứa Khắc Lộc</v>
          </cell>
          <cell r="F650" t="str">
            <v xml:space="preserve">Hứa Khắc </v>
          </cell>
          <cell r="G650" t="str">
            <v>Lộc</v>
          </cell>
          <cell r="H650">
            <v>32529</v>
          </cell>
          <cell r="I650" t="str">
            <v>Male</v>
          </cell>
          <cell r="J650" t="str">
            <v>DCS Operator, Jr. (S5-2)</v>
          </cell>
          <cell r="K650" t="str">
            <v>Operation</v>
          </cell>
          <cell r="L650" t="str">
            <v>Section 5</v>
          </cell>
          <cell r="M650">
            <v>0</v>
          </cell>
          <cell r="N650">
            <v>0</v>
          </cell>
          <cell r="O650" t="str">
            <v>loc.hk@nsrp.com.vn</v>
          </cell>
          <cell r="P650" t="str">
            <v>Direct Staff</v>
          </cell>
        </row>
        <row r="651">
          <cell r="C651">
            <v>0</v>
          </cell>
          <cell r="D651">
            <v>0</v>
          </cell>
          <cell r="E651" t="str">
            <v>Yoshihiko Fujiwara</v>
          </cell>
          <cell r="F651" t="str">
            <v xml:space="preserve">Yoshihiko </v>
          </cell>
          <cell r="G651" t="str">
            <v>Fujiwara</v>
          </cell>
          <cell r="H651">
            <v>23528</v>
          </cell>
          <cell r="I651" t="str">
            <v>Male</v>
          </cell>
          <cell r="J651" t="str">
            <v>Process Manager (IPMT) (IKC)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 t="str">
            <v>yoshihiko.fujiwara@nsrp.com.vn</v>
          </cell>
          <cell r="P651" t="str">
            <v>Secondees</v>
          </cell>
        </row>
        <row r="652">
          <cell r="C652">
            <v>163084490</v>
          </cell>
          <cell r="D652">
            <v>0</v>
          </cell>
          <cell r="E652" t="str">
            <v>Ngô Văn Minh</v>
          </cell>
          <cell r="F652" t="str">
            <v xml:space="preserve">Ngô Văn </v>
          </cell>
          <cell r="G652" t="str">
            <v>Minh</v>
          </cell>
          <cell r="H652">
            <v>33059</v>
          </cell>
          <cell r="I652" t="str">
            <v>Male</v>
          </cell>
          <cell r="J652" t="str">
            <v>DCS Operator, Jr. (S2-2)</v>
          </cell>
          <cell r="K652" t="str">
            <v>Operation</v>
          </cell>
          <cell r="L652" t="str">
            <v>Section 2</v>
          </cell>
          <cell r="M652">
            <v>0</v>
          </cell>
          <cell r="N652" t="str">
            <v xml:space="preserve">+84 (0) 982 613 079  </v>
          </cell>
          <cell r="O652" t="str">
            <v>minh.nv@nsrp.com.vn</v>
          </cell>
          <cell r="P652" t="str">
            <v>Direct Staff</v>
          </cell>
        </row>
        <row r="653">
          <cell r="C653">
            <v>145429246</v>
          </cell>
          <cell r="D653">
            <v>0</v>
          </cell>
          <cell r="E653" t="str">
            <v>Phạm Gia Được</v>
          </cell>
          <cell r="F653" t="str">
            <v xml:space="preserve">Phạm Gia </v>
          </cell>
          <cell r="G653" t="str">
            <v>Được</v>
          </cell>
          <cell r="H653">
            <v>33348</v>
          </cell>
          <cell r="I653" t="str">
            <v>Male</v>
          </cell>
          <cell r="J653" t="str">
            <v>Warehouse staff, Jr.</v>
          </cell>
          <cell r="K653" t="str">
            <v>Maintenance (Division)</v>
          </cell>
          <cell r="L653" t="str">
            <v>Maintenance (Section)</v>
          </cell>
          <cell r="M653">
            <v>0</v>
          </cell>
          <cell r="N653" t="str">
            <v>01886770643</v>
          </cell>
          <cell r="O653" t="str">
            <v>duoc.pg@nsrp.com.vn</v>
          </cell>
          <cell r="P653" t="str">
            <v>Direct Staff</v>
          </cell>
        </row>
        <row r="654">
          <cell r="C654">
            <v>12812900</v>
          </cell>
          <cell r="D654">
            <v>0</v>
          </cell>
          <cell r="E654" t="str">
            <v>Phạm Thanh Kiều Trang</v>
          </cell>
          <cell r="F654" t="str">
            <v xml:space="preserve">Phạm Thanh Kiều </v>
          </cell>
          <cell r="G654" t="str">
            <v>Trang</v>
          </cell>
          <cell r="H654">
            <v>33330</v>
          </cell>
          <cell r="I654" t="str">
            <v>Female</v>
          </cell>
          <cell r="J654" t="str">
            <v>Receptionist (HO)</v>
          </cell>
          <cell r="K654" t="str">
            <v>Administration</v>
          </cell>
          <cell r="L654">
            <v>0</v>
          </cell>
          <cell r="M654">
            <v>0</v>
          </cell>
          <cell r="N654" t="str">
            <v xml:space="preserve">+84 (0) 988 636 420  </v>
          </cell>
          <cell r="O654" t="str">
            <v>trang.ptk@nsrp.com.vn</v>
          </cell>
          <cell r="P654" t="str">
            <v>Direct Staff</v>
          </cell>
        </row>
        <row r="655">
          <cell r="C655">
            <v>12677090</v>
          </cell>
          <cell r="D655">
            <v>0</v>
          </cell>
          <cell r="E655" t="str">
            <v>Nguyễn Thị Hải Yến</v>
          </cell>
          <cell r="F655" t="str">
            <v xml:space="preserve">Nguyễn Thị Hải </v>
          </cell>
          <cell r="G655" t="str">
            <v>Yến</v>
          </cell>
          <cell r="H655">
            <v>32717</v>
          </cell>
          <cell r="I655" t="str">
            <v>Female</v>
          </cell>
          <cell r="J655" t="str">
            <v>Finance Analyst</v>
          </cell>
          <cell r="K655" t="str">
            <v>Finance</v>
          </cell>
          <cell r="L655">
            <v>0</v>
          </cell>
          <cell r="M655">
            <v>0</v>
          </cell>
          <cell r="N655" t="str">
            <v xml:space="preserve">+84 (0) 906 295 338 </v>
          </cell>
          <cell r="O655" t="str">
            <v>yen.nth@nsrp.com.vn</v>
          </cell>
          <cell r="P655" t="str">
            <v>Direct Staff</v>
          </cell>
        </row>
        <row r="656">
          <cell r="C656">
            <v>17286015</v>
          </cell>
          <cell r="D656">
            <v>0</v>
          </cell>
          <cell r="E656" t="str">
            <v>Đinh Quốc Dương</v>
          </cell>
          <cell r="F656" t="str">
            <v xml:space="preserve">Đinh Quốc </v>
          </cell>
          <cell r="G656" t="str">
            <v>Dương</v>
          </cell>
          <cell r="H656">
            <v>29166</v>
          </cell>
          <cell r="I656" t="str">
            <v>Male</v>
          </cell>
          <cell r="J656" t="str">
            <v>Facility Coordination Leader</v>
          </cell>
          <cell r="K656" t="str">
            <v>Administration</v>
          </cell>
          <cell r="L656">
            <v>0</v>
          </cell>
          <cell r="M656">
            <v>0</v>
          </cell>
          <cell r="N656" t="str">
            <v>+84 (0) 988 616 248</v>
          </cell>
          <cell r="O656" t="str">
            <v>duong.dq@nsrp.com.vn</v>
          </cell>
          <cell r="P656" t="str">
            <v>Direct Staff</v>
          </cell>
        </row>
        <row r="657">
          <cell r="C657">
            <v>0</v>
          </cell>
          <cell r="D657" t="str">
            <v>TK4860115</v>
          </cell>
          <cell r="E657" t="str">
            <v>Yasuo Kitada</v>
          </cell>
          <cell r="F657" t="str">
            <v xml:space="preserve">Yasuo </v>
          </cell>
          <cell r="G657" t="str">
            <v>Kitada</v>
          </cell>
          <cell r="H657">
            <v>20189</v>
          </cell>
          <cell r="I657" t="str">
            <v>Male</v>
          </cell>
          <cell r="J657" t="str">
            <v>Risk Management (HSE) (IKC)</v>
          </cell>
          <cell r="K657" t="str">
            <v>HSSE&amp;S</v>
          </cell>
          <cell r="L657" t="str">
            <v>Health &amp; Safety</v>
          </cell>
          <cell r="M657">
            <v>0</v>
          </cell>
          <cell r="N657" t="str">
            <v>+84 (0) 904 898 176</v>
          </cell>
          <cell r="O657" t="str">
            <v>yasuo.kitada@nsrp.com.vn</v>
          </cell>
          <cell r="P657" t="str">
            <v>Secondees</v>
          </cell>
        </row>
        <row r="658">
          <cell r="C658">
            <v>172024788</v>
          </cell>
          <cell r="D658">
            <v>0</v>
          </cell>
          <cell r="E658" t="str">
            <v>Nguyễn Vũ Ninh</v>
          </cell>
          <cell r="F658" t="str">
            <v xml:space="preserve">Nguyễn Vũ </v>
          </cell>
          <cell r="G658" t="str">
            <v>Ninh</v>
          </cell>
          <cell r="H658">
            <v>31323</v>
          </cell>
          <cell r="I658" t="str">
            <v>Male</v>
          </cell>
          <cell r="J658" t="str">
            <v>Field Operator (S6-1)</v>
          </cell>
          <cell r="K658" t="str">
            <v>Operation</v>
          </cell>
          <cell r="L658" t="str">
            <v>Section 6</v>
          </cell>
          <cell r="M658">
            <v>0</v>
          </cell>
          <cell r="N658" t="str">
            <v>+84 (0) 949  006 072</v>
          </cell>
          <cell r="O658" t="str">
            <v>ninh.nv@nsrp.com.vn</v>
          </cell>
          <cell r="P658" t="str">
            <v>Direct Staff</v>
          </cell>
        </row>
        <row r="659">
          <cell r="C659">
            <v>12495010</v>
          </cell>
          <cell r="D659">
            <v>0</v>
          </cell>
          <cell r="E659" t="str">
            <v>Vũ Thị Hạnh</v>
          </cell>
          <cell r="F659" t="str">
            <v xml:space="preserve">Vũ Thị </v>
          </cell>
          <cell r="G659" t="str">
            <v>Hạnh</v>
          </cell>
          <cell r="H659">
            <v>28766</v>
          </cell>
          <cell r="I659" t="str">
            <v>Female</v>
          </cell>
          <cell r="J659" t="str">
            <v>Accountant Officer  (HO)</v>
          </cell>
          <cell r="K659" t="str">
            <v>Accounting</v>
          </cell>
          <cell r="L659">
            <v>0</v>
          </cell>
          <cell r="M659">
            <v>0</v>
          </cell>
          <cell r="N659" t="str">
            <v>0947793086</v>
          </cell>
          <cell r="O659" t="str">
            <v>hanh.vt@nsrp.com.vn</v>
          </cell>
          <cell r="P659" t="str">
            <v>Direct Staff</v>
          </cell>
        </row>
        <row r="660">
          <cell r="C660">
            <v>10076000770</v>
          </cell>
          <cell r="D660">
            <v>0</v>
          </cell>
          <cell r="E660" t="str">
            <v>Tạ Minh Thụy</v>
          </cell>
          <cell r="F660" t="str">
            <v xml:space="preserve">Tạ Minh </v>
          </cell>
          <cell r="G660" t="str">
            <v>Thụy</v>
          </cell>
          <cell r="H660">
            <v>27909</v>
          </cell>
          <cell r="I660" t="str">
            <v>Male</v>
          </cell>
          <cell r="J660" t="str">
            <v>Section Manager, Environment (PVN)</v>
          </cell>
          <cell r="K660" t="str">
            <v>HSSE&amp;S</v>
          </cell>
          <cell r="L660" t="str">
            <v>Environment</v>
          </cell>
          <cell r="M660">
            <v>0</v>
          </cell>
          <cell r="N660" t="str">
            <v>+84 (0) 904 885 467</v>
          </cell>
          <cell r="O660" t="str">
            <v>thuy.tm@nsrp.com.vn</v>
          </cell>
          <cell r="P660" t="str">
            <v>Secondees</v>
          </cell>
        </row>
        <row r="661">
          <cell r="C661">
            <v>173399729</v>
          </cell>
          <cell r="D661">
            <v>0</v>
          </cell>
          <cell r="E661" t="str">
            <v>Lê Bá Thế</v>
          </cell>
          <cell r="F661" t="str">
            <v xml:space="preserve">Lê Bá </v>
          </cell>
          <cell r="G661" t="str">
            <v>Thế</v>
          </cell>
          <cell r="H661">
            <v>33656</v>
          </cell>
          <cell r="I661" t="str">
            <v>Male</v>
          </cell>
          <cell r="J661" t="str">
            <v>Field Operator (S1-1)</v>
          </cell>
          <cell r="K661" t="str">
            <v>Operation</v>
          </cell>
          <cell r="L661" t="str">
            <v>Section 1</v>
          </cell>
          <cell r="M661">
            <v>0</v>
          </cell>
          <cell r="N661" t="str">
            <v>+84 (0) 166 924 2536</v>
          </cell>
          <cell r="O661" t="str">
            <v>the.lb@nsrp.com.vn</v>
          </cell>
          <cell r="P661" t="str">
            <v>Direct Staff</v>
          </cell>
        </row>
        <row r="662">
          <cell r="C662">
            <v>0</v>
          </cell>
          <cell r="D662" t="str">
            <v>TH1911805</v>
          </cell>
          <cell r="E662" t="str">
            <v>Tsutomu Onishi</v>
          </cell>
          <cell r="F662" t="str">
            <v xml:space="preserve">Tsutomu </v>
          </cell>
          <cell r="G662" t="str">
            <v>Onishi</v>
          </cell>
          <cell r="H662">
            <v>28419</v>
          </cell>
          <cell r="I662" t="str">
            <v>Male</v>
          </cell>
          <cell r="J662" t="str">
            <v>Specialist Operation Advisor (S2) (IKC)</v>
          </cell>
          <cell r="K662" t="str">
            <v>Operation</v>
          </cell>
          <cell r="L662" t="str">
            <v>Section 2</v>
          </cell>
          <cell r="M662">
            <v>0</v>
          </cell>
          <cell r="N662" t="str">
            <v xml:space="preserve">+84 (0) 902 285 458 </v>
          </cell>
          <cell r="O662" t="str">
            <v>tsutomu.onishi@nsrp.com.vn</v>
          </cell>
          <cell r="P662" t="str">
            <v>Secondees</v>
          </cell>
        </row>
        <row r="663">
          <cell r="C663">
            <v>186966388</v>
          </cell>
          <cell r="D663">
            <v>0</v>
          </cell>
          <cell r="E663" t="str">
            <v>Lê Đức Anh</v>
          </cell>
          <cell r="F663" t="str">
            <v xml:space="preserve">Lê Đức </v>
          </cell>
          <cell r="G663" t="str">
            <v>Anh</v>
          </cell>
          <cell r="H663">
            <v>32883</v>
          </cell>
          <cell r="I663" t="str">
            <v>Male</v>
          </cell>
          <cell r="J663" t="str">
            <v>Field Operator (S5-1)</v>
          </cell>
          <cell r="K663" t="str">
            <v>Operation</v>
          </cell>
          <cell r="L663" t="str">
            <v>Section 5</v>
          </cell>
          <cell r="M663">
            <v>0</v>
          </cell>
          <cell r="N663" t="str">
            <v>+84 (0) 973  343 145</v>
          </cell>
          <cell r="O663" t="str">
            <v>anh.ld@nsrp.com.vn</v>
          </cell>
          <cell r="P663" t="str">
            <v>Direct Staff</v>
          </cell>
        </row>
        <row r="664">
          <cell r="C664">
            <v>187023457</v>
          </cell>
          <cell r="D664">
            <v>0</v>
          </cell>
          <cell r="E664" t="str">
            <v>Thái Bá Long</v>
          </cell>
          <cell r="F664" t="str">
            <v xml:space="preserve">Thái Bá </v>
          </cell>
          <cell r="G664" t="str">
            <v>Long</v>
          </cell>
          <cell r="H664">
            <v>33594</v>
          </cell>
          <cell r="I664" t="str">
            <v>Male</v>
          </cell>
          <cell r="J664" t="str">
            <v>DCS Operator, Jr. (S1-2)</v>
          </cell>
          <cell r="K664" t="str">
            <v>Operation</v>
          </cell>
          <cell r="L664" t="str">
            <v>Section 1</v>
          </cell>
          <cell r="M664">
            <v>0</v>
          </cell>
          <cell r="N664" t="str">
            <v xml:space="preserve">+84 (0) 967 946 409  </v>
          </cell>
          <cell r="O664" t="str">
            <v>long.tb@nsrp.com.vn</v>
          </cell>
          <cell r="P664" t="str">
            <v>Direct Staff</v>
          </cell>
        </row>
        <row r="665">
          <cell r="C665">
            <v>174000891</v>
          </cell>
          <cell r="D665">
            <v>0</v>
          </cell>
          <cell r="E665" t="str">
            <v>Nguyễn Văn Thái</v>
          </cell>
          <cell r="F665" t="str">
            <v xml:space="preserve">Nguyễn Văn </v>
          </cell>
          <cell r="G665" t="str">
            <v>Thái</v>
          </cell>
          <cell r="H665">
            <v>33303</v>
          </cell>
          <cell r="I665" t="str">
            <v>Male</v>
          </cell>
          <cell r="J665" t="str">
            <v>Field Operator (S4)</v>
          </cell>
          <cell r="K665" t="str">
            <v>Operation</v>
          </cell>
          <cell r="L665" t="str">
            <v>Section 4</v>
          </cell>
          <cell r="M665">
            <v>0</v>
          </cell>
          <cell r="N665" t="str">
            <v>+84 (0) 989 655 622</v>
          </cell>
          <cell r="O665" t="str">
            <v>thai.nv@nsrp.com.vn</v>
          </cell>
          <cell r="P665" t="str">
            <v>Direct Staff</v>
          </cell>
        </row>
        <row r="666">
          <cell r="C666">
            <v>321396542</v>
          </cell>
          <cell r="D666">
            <v>0</v>
          </cell>
          <cell r="E666" t="str">
            <v>Nguyễn Phước Dân</v>
          </cell>
          <cell r="F666" t="str">
            <v xml:space="preserve">Nguyễn Phước </v>
          </cell>
          <cell r="G666" t="str">
            <v>Dân</v>
          </cell>
          <cell r="H666">
            <v>33525</v>
          </cell>
          <cell r="I666" t="str">
            <v>Male</v>
          </cell>
          <cell r="J666" t="str">
            <v>DCS Operator, Jr. (S4)</v>
          </cell>
          <cell r="K666" t="str">
            <v>Operation</v>
          </cell>
          <cell r="L666" t="str">
            <v>Section 4</v>
          </cell>
          <cell r="M666">
            <v>0</v>
          </cell>
          <cell r="N666" t="str">
            <v xml:space="preserve">+84 (0) 122 509 5054  </v>
          </cell>
          <cell r="O666" t="str">
            <v>dan.np@nsrp.com.vn</v>
          </cell>
          <cell r="P666" t="str">
            <v>Direct Staff</v>
          </cell>
        </row>
        <row r="667">
          <cell r="C667">
            <v>172331634</v>
          </cell>
          <cell r="D667">
            <v>0</v>
          </cell>
          <cell r="E667" t="str">
            <v>Lê Văn Đảng</v>
          </cell>
          <cell r="F667" t="str">
            <v xml:space="preserve">Lê Văn </v>
          </cell>
          <cell r="G667" t="str">
            <v>Đảng</v>
          </cell>
          <cell r="H667">
            <v>31464</v>
          </cell>
          <cell r="I667" t="str">
            <v>Male</v>
          </cell>
          <cell r="J667" t="str">
            <v>Lead Field Operator (S1-2)</v>
          </cell>
          <cell r="K667" t="str">
            <v>Operation</v>
          </cell>
          <cell r="L667" t="str">
            <v>Section 1</v>
          </cell>
          <cell r="M667">
            <v>0</v>
          </cell>
          <cell r="N667" t="str">
            <v xml:space="preserve">+84 (0) 943 418 918  </v>
          </cell>
          <cell r="O667" t="str">
            <v>dang.lv@nsrp.com.vn</v>
          </cell>
          <cell r="P667" t="str">
            <v>Direct Staff</v>
          </cell>
        </row>
        <row r="668">
          <cell r="C668">
            <v>0</v>
          </cell>
          <cell r="D668" t="str">
            <v>TK1933189</v>
          </cell>
          <cell r="E668" t="str">
            <v>Tetsuya Uchio</v>
          </cell>
          <cell r="F668" t="str">
            <v xml:space="preserve">Tetsuya </v>
          </cell>
          <cell r="G668" t="str">
            <v>Uchio</v>
          </cell>
          <cell r="H668">
            <v>21915</v>
          </cell>
          <cell r="I668" t="str">
            <v>Male</v>
          </cell>
          <cell r="J668" t="str">
            <v>Division Manager, Accounting &amp; Administration (IKC)</v>
          </cell>
          <cell r="K668" t="str">
            <v>Accounting &amp; Administration</v>
          </cell>
          <cell r="L668">
            <v>0</v>
          </cell>
          <cell r="M668">
            <v>0</v>
          </cell>
          <cell r="N668">
            <v>0</v>
          </cell>
          <cell r="O668" t="str">
            <v>tetsuya.uchio@nsrp.com.vn</v>
          </cell>
          <cell r="P668" t="str">
            <v>Secondees</v>
          </cell>
        </row>
        <row r="669">
          <cell r="C669">
            <v>12508983</v>
          </cell>
          <cell r="D669">
            <v>0</v>
          </cell>
          <cell r="E669" t="str">
            <v>Võ Hùng Nam</v>
          </cell>
          <cell r="F669" t="str">
            <v xml:space="preserve">Võ Hùng </v>
          </cell>
          <cell r="G669" t="str">
            <v>Nam</v>
          </cell>
          <cell r="H669">
            <v>32149</v>
          </cell>
          <cell r="I669" t="str">
            <v>Male</v>
          </cell>
          <cell r="J669" t="str">
            <v>Performance Analysis Staff</v>
          </cell>
          <cell r="K669" t="str">
            <v>Economy &amp; Commerce</v>
          </cell>
          <cell r="L669" t="str">
            <v>Refinery Plan &amp; Performance Analysis</v>
          </cell>
          <cell r="M669">
            <v>0</v>
          </cell>
          <cell r="N669" t="str">
            <v>+84 (0) 946 230 213</v>
          </cell>
          <cell r="O669" t="str">
            <v>nam.vh@nsrp.com.vn</v>
          </cell>
          <cell r="P669" t="str">
            <v>Direct Staff</v>
          </cell>
        </row>
        <row r="670">
          <cell r="C670">
            <v>225356283</v>
          </cell>
          <cell r="D670">
            <v>0</v>
          </cell>
          <cell r="E670" t="str">
            <v>Nguyễn Thị Thu Huỳnh</v>
          </cell>
          <cell r="F670" t="str">
            <v xml:space="preserve">Nguyễn Thị Thu </v>
          </cell>
          <cell r="G670" t="str">
            <v>Huỳnh</v>
          </cell>
          <cell r="H670">
            <v>32401</v>
          </cell>
          <cell r="I670" t="str">
            <v>Female</v>
          </cell>
          <cell r="J670" t="str">
            <v>Procurement Officer</v>
          </cell>
          <cell r="K670" t="str">
            <v>Accounting &amp; Administration</v>
          </cell>
          <cell r="L670" t="str">
            <v>Procurement</v>
          </cell>
          <cell r="M670">
            <v>0</v>
          </cell>
          <cell r="N670" t="str">
            <v>+84 (0) 166 360 1068</v>
          </cell>
          <cell r="O670" t="str">
            <v>huynh.ntt@nsrp.com.vn</v>
          </cell>
          <cell r="P670" t="str">
            <v>Direct Staff</v>
          </cell>
        </row>
        <row r="671">
          <cell r="C671">
            <v>0</v>
          </cell>
          <cell r="D671" t="str">
            <v>TR2764536</v>
          </cell>
          <cell r="E671" t="str">
            <v>Takayoshi Oshita</v>
          </cell>
          <cell r="F671" t="str">
            <v xml:space="preserve">Takayoshi </v>
          </cell>
          <cell r="G671" t="str">
            <v>Oshita</v>
          </cell>
          <cell r="H671">
            <v>32952</v>
          </cell>
          <cell r="I671" t="str">
            <v>Male</v>
          </cell>
          <cell r="J671" t="str">
            <v>Specialist Field Operator (S2) (IKC)</v>
          </cell>
          <cell r="K671" t="str">
            <v>Operation</v>
          </cell>
          <cell r="L671" t="str">
            <v>Section 2</v>
          </cell>
          <cell r="M671">
            <v>0</v>
          </cell>
          <cell r="N671" t="str">
            <v>+84 (0) 901 799 194</v>
          </cell>
          <cell r="O671" t="str">
            <v>takayoshi.oshita@nsrp.com.vn</v>
          </cell>
          <cell r="P671" t="str">
            <v>Secondees</v>
          </cell>
        </row>
        <row r="672">
          <cell r="C672">
            <v>201599807</v>
          </cell>
          <cell r="D672">
            <v>0</v>
          </cell>
          <cell r="E672" t="str">
            <v>Lê Hùng Anh</v>
          </cell>
          <cell r="F672" t="str">
            <v xml:space="preserve">Lê Hùng </v>
          </cell>
          <cell r="G672" t="str">
            <v>Anh</v>
          </cell>
          <cell r="H672">
            <v>32914</v>
          </cell>
          <cell r="I672" t="str">
            <v>Male</v>
          </cell>
          <cell r="J672" t="str">
            <v>Offsite Planning</v>
          </cell>
          <cell r="K672" t="str">
            <v>Economy &amp; Commerce</v>
          </cell>
          <cell r="L672" t="str">
            <v>Production Planning</v>
          </cell>
          <cell r="M672">
            <v>0</v>
          </cell>
          <cell r="N672" t="str">
            <v>+84 (0) 905 215 361</v>
          </cell>
          <cell r="O672" t="str">
            <v>anh.lh@nsrp.com.vn</v>
          </cell>
          <cell r="P672" t="str">
            <v>Direct Staff</v>
          </cell>
        </row>
        <row r="673">
          <cell r="C673">
            <v>0</v>
          </cell>
          <cell r="D673" t="str">
            <v>TG8519573</v>
          </cell>
          <cell r="E673" t="str">
            <v>Kazutoshi Shimmura</v>
          </cell>
          <cell r="F673" t="str">
            <v xml:space="preserve">Kazutoshi </v>
          </cell>
          <cell r="G673" t="str">
            <v>Shimmura</v>
          </cell>
          <cell r="H673">
            <v>18323</v>
          </cell>
          <cell r="I673" t="str">
            <v>Male</v>
          </cell>
          <cell r="J673" t="str">
            <v>General Director</v>
          </cell>
          <cell r="K673" t="str">
            <v>Management</v>
          </cell>
          <cell r="L673">
            <v>0</v>
          </cell>
          <cell r="M673">
            <v>0</v>
          </cell>
          <cell r="N673" t="str">
            <v>+84 (0) 904 894 418</v>
          </cell>
          <cell r="O673" t="str">
            <v>kazutoshi.shimmura@nsrp.com.vn</v>
          </cell>
          <cell r="P673" t="str">
            <v>Secondees</v>
          </cell>
        </row>
        <row r="674">
          <cell r="C674">
            <v>241172849</v>
          </cell>
          <cell r="D674">
            <v>0</v>
          </cell>
          <cell r="E674" t="str">
            <v>Bùi Văn Hùng</v>
          </cell>
          <cell r="F674" t="str">
            <v xml:space="preserve">Bùi Văn </v>
          </cell>
          <cell r="G674" t="str">
            <v>Hùng</v>
          </cell>
          <cell r="H674">
            <v>33475</v>
          </cell>
          <cell r="I674" t="str">
            <v>Male</v>
          </cell>
          <cell r="J674" t="str">
            <v>Supervising Engineer, Jr.</v>
          </cell>
          <cell r="K674" t="str">
            <v>Maintenance (Division)</v>
          </cell>
          <cell r="L674" t="str">
            <v>Maintenance (Section)</v>
          </cell>
          <cell r="M674">
            <v>0</v>
          </cell>
          <cell r="N674" t="str">
            <v>01667378865</v>
          </cell>
          <cell r="O674" t="str">
            <v>hung.bv@nsrp.com.vn</v>
          </cell>
          <cell r="P674" t="str">
            <v>Direct Staff</v>
          </cell>
        </row>
        <row r="675">
          <cell r="C675">
            <v>173388513</v>
          </cell>
          <cell r="D675">
            <v>0</v>
          </cell>
          <cell r="E675" t="str">
            <v>Lê Bảo Ngọc</v>
          </cell>
          <cell r="F675" t="str">
            <v xml:space="preserve">Lê Bảo </v>
          </cell>
          <cell r="G675" t="str">
            <v>Ngọc</v>
          </cell>
          <cell r="H675">
            <v>33121</v>
          </cell>
          <cell r="I675" t="str">
            <v>Male</v>
          </cell>
          <cell r="J675" t="str">
            <v>Field Operator (S5-1)</v>
          </cell>
          <cell r="K675" t="str">
            <v>Operation</v>
          </cell>
          <cell r="L675" t="str">
            <v>Section 5</v>
          </cell>
          <cell r="M675">
            <v>0</v>
          </cell>
          <cell r="N675" t="str">
            <v>+84 (0) 963  725 345</v>
          </cell>
          <cell r="O675" t="str">
            <v>ngoc.lb@nsrp.com.vn</v>
          </cell>
          <cell r="P675" t="str">
            <v>Direct Staff</v>
          </cell>
        </row>
        <row r="676">
          <cell r="C676">
            <v>163121532</v>
          </cell>
          <cell r="D676">
            <v>0</v>
          </cell>
          <cell r="E676" t="str">
            <v>Hoàng Nhật Quang</v>
          </cell>
          <cell r="F676" t="str">
            <v xml:space="preserve">Hoàng Nhật </v>
          </cell>
          <cell r="G676" t="str">
            <v>Quang</v>
          </cell>
          <cell r="H676">
            <v>33557</v>
          </cell>
          <cell r="I676" t="str">
            <v>Male</v>
          </cell>
          <cell r="J676" t="str">
            <v>DCS Operator, Jr. (S6-1)</v>
          </cell>
          <cell r="K676" t="str">
            <v>Operation</v>
          </cell>
          <cell r="L676" t="str">
            <v>Section 6</v>
          </cell>
          <cell r="M676">
            <v>0</v>
          </cell>
          <cell r="N676" t="str">
            <v xml:space="preserve">+84 (0) 962 776 965  </v>
          </cell>
          <cell r="O676" t="str">
            <v>quang.hn@nsrp.com.vn</v>
          </cell>
          <cell r="P676" t="str">
            <v>Direct Staff</v>
          </cell>
        </row>
        <row r="677">
          <cell r="C677">
            <v>186004612</v>
          </cell>
          <cell r="D677">
            <v>0</v>
          </cell>
          <cell r="E677" t="str">
            <v>Nguyễn Chí Thành</v>
          </cell>
          <cell r="F677" t="str">
            <v xml:space="preserve">Nguyễn Chí </v>
          </cell>
          <cell r="G677" t="str">
            <v>Thành</v>
          </cell>
          <cell r="H677">
            <v>30830</v>
          </cell>
          <cell r="I677" t="str">
            <v>Male</v>
          </cell>
          <cell r="J677" t="str">
            <v>Field Operator (S1-1)</v>
          </cell>
          <cell r="K677" t="str">
            <v>Operation</v>
          </cell>
          <cell r="L677" t="str">
            <v>Section 1</v>
          </cell>
          <cell r="M677">
            <v>0</v>
          </cell>
          <cell r="N677" t="str">
            <v>+84 (0) 973  974 999</v>
          </cell>
          <cell r="O677" t="str">
            <v>thanh.nc@nsrp.com.vn</v>
          </cell>
          <cell r="P677" t="str">
            <v>Direct Staff</v>
          </cell>
        </row>
        <row r="678">
          <cell r="C678">
            <v>12407544</v>
          </cell>
          <cell r="D678">
            <v>0</v>
          </cell>
          <cell r="E678" t="str">
            <v>Vũ Tuấn Anh</v>
          </cell>
          <cell r="F678" t="str">
            <v xml:space="preserve">Vũ Tuấn </v>
          </cell>
          <cell r="G678" t="str">
            <v>Anh</v>
          </cell>
          <cell r="H678">
            <v>31425</v>
          </cell>
          <cell r="I678" t="str">
            <v>Male</v>
          </cell>
          <cell r="J678" t="str">
            <v>Service Control Staff (REF)</v>
          </cell>
          <cell r="K678" t="str">
            <v>Accounting &amp; Administration</v>
          </cell>
          <cell r="L678" t="str">
            <v>General Affairs</v>
          </cell>
          <cell r="M678">
            <v>0</v>
          </cell>
          <cell r="N678" t="str">
            <v xml:space="preserve">+84 (0) 904 506 869  </v>
          </cell>
          <cell r="O678" t="str">
            <v>anh.vt1@nsrp.com.vn</v>
          </cell>
          <cell r="P678" t="str">
            <v>Direct Staff</v>
          </cell>
        </row>
        <row r="679">
          <cell r="C679">
            <v>173570758</v>
          </cell>
          <cell r="D679">
            <v>0</v>
          </cell>
          <cell r="E679" t="str">
            <v>Nguyễn Văn Hưng</v>
          </cell>
          <cell r="F679" t="str">
            <v xml:space="preserve">Nguyễn Văn </v>
          </cell>
          <cell r="G679" t="str">
            <v>Hưng</v>
          </cell>
          <cell r="H679">
            <v>32793</v>
          </cell>
          <cell r="I679" t="str">
            <v>Male</v>
          </cell>
          <cell r="J679" t="str">
            <v>Field Operator (S5-2)</v>
          </cell>
          <cell r="K679" t="str">
            <v>Operation</v>
          </cell>
          <cell r="L679" t="str">
            <v>Section 5</v>
          </cell>
          <cell r="M679">
            <v>0</v>
          </cell>
          <cell r="N679" t="str">
            <v>+84 (0) 168  813 1388</v>
          </cell>
          <cell r="O679" t="str">
            <v>hung.nv2@nsrp.com.vn</v>
          </cell>
          <cell r="P679" t="str">
            <v>Direct Staff</v>
          </cell>
        </row>
        <row r="680">
          <cell r="C680">
            <v>186753102</v>
          </cell>
          <cell r="D680">
            <v>0</v>
          </cell>
          <cell r="E680" t="str">
            <v>Lê Thạc Trà</v>
          </cell>
          <cell r="F680" t="str">
            <v xml:space="preserve">Lê Thạc </v>
          </cell>
          <cell r="G680" t="str">
            <v>Trà</v>
          </cell>
          <cell r="H680">
            <v>32402</v>
          </cell>
          <cell r="I680" t="str">
            <v>Male</v>
          </cell>
          <cell r="J680" t="str">
            <v>DCS Operator, Jr. (S1-2)</v>
          </cell>
          <cell r="K680" t="str">
            <v>Operation</v>
          </cell>
          <cell r="L680" t="str">
            <v>Section 1</v>
          </cell>
          <cell r="M680">
            <v>0</v>
          </cell>
          <cell r="N680" t="str">
            <v xml:space="preserve">+84 (0) 919 183 528  </v>
          </cell>
          <cell r="O680" t="str">
            <v>tra.lt@nsrp.com.vn</v>
          </cell>
          <cell r="P680" t="str">
            <v>Direct Staff</v>
          </cell>
        </row>
        <row r="681">
          <cell r="C681">
            <v>201396762</v>
          </cell>
          <cell r="D681">
            <v>0</v>
          </cell>
          <cell r="E681" t="str">
            <v xml:space="preserve">Nguyễn Phương Đông </v>
          </cell>
          <cell r="F681" t="str">
            <v xml:space="preserve">Nguyễn Phương Đông </v>
          </cell>
          <cell r="G681">
            <v>0</v>
          </cell>
          <cell r="H681">
            <v>28783</v>
          </cell>
          <cell r="I681" t="str">
            <v>Male</v>
          </cell>
          <cell r="J681" t="str">
            <v>Deputy Division Manager, HSSE &amp; S (PVN)</v>
          </cell>
          <cell r="K681" t="str">
            <v>HSSE&amp;S</v>
          </cell>
          <cell r="L681">
            <v>0</v>
          </cell>
          <cell r="M681">
            <v>0</v>
          </cell>
          <cell r="N681" t="str">
            <v>+84 (0) 904 879 076</v>
          </cell>
          <cell r="O681" t="str">
            <v>dong.np@nsrp.com.vn</v>
          </cell>
          <cell r="P681" t="str">
            <v>Secondees</v>
          </cell>
        </row>
        <row r="682">
          <cell r="C682">
            <v>173075611</v>
          </cell>
          <cell r="D682">
            <v>0</v>
          </cell>
          <cell r="E682" t="str">
            <v>Nguyễn Văn Tuấn</v>
          </cell>
          <cell r="F682" t="str">
            <v xml:space="preserve">Nguyễn Văn </v>
          </cell>
          <cell r="G682" t="str">
            <v>Tuấn</v>
          </cell>
          <cell r="H682">
            <v>32570</v>
          </cell>
          <cell r="I682" t="str">
            <v>Male</v>
          </cell>
          <cell r="J682" t="str">
            <v>Field Operator (S3-2)</v>
          </cell>
          <cell r="K682" t="str">
            <v>Operation</v>
          </cell>
          <cell r="L682" t="str">
            <v>Section 3</v>
          </cell>
          <cell r="M682">
            <v>0</v>
          </cell>
          <cell r="N682" t="str">
            <v>+84 (0) 936  112 981</v>
          </cell>
          <cell r="O682" t="str">
            <v>tuan.nv1@nsrp.com.vn</v>
          </cell>
          <cell r="P682" t="str">
            <v>Direct Staff</v>
          </cell>
        </row>
        <row r="683">
          <cell r="C683">
            <v>273091174</v>
          </cell>
          <cell r="D683">
            <v>0</v>
          </cell>
          <cell r="E683" t="str">
            <v>Nguyễn Thanh Bình</v>
          </cell>
          <cell r="F683" t="str">
            <v xml:space="preserve">Nguyễn Thanh </v>
          </cell>
          <cell r="G683" t="str">
            <v>Bình</v>
          </cell>
          <cell r="H683">
            <v>29528</v>
          </cell>
          <cell r="I683" t="str">
            <v>Male</v>
          </cell>
          <cell r="J683" t="str">
            <v>Process Leader</v>
          </cell>
          <cell r="K683" t="str">
            <v>Technical</v>
          </cell>
          <cell r="L683" t="str">
            <v>Engineering</v>
          </cell>
          <cell r="M683">
            <v>0</v>
          </cell>
          <cell r="N683" t="str">
            <v>+84 (0) 939 230 891</v>
          </cell>
          <cell r="O683" t="str">
            <v>binh.nt@nsrp.com.vn</v>
          </cell>
          <cell r="P683" t="str">
            <v>Direct Staff</v>
          </cell>
        </row>
        <row r="684">
          <cell r="C684">
            <v>0</v>
          </cell>
          <cell r="D684" t="str">
            <v>TR2760056</v>
          </cell>
          <cell r="E684" t="str">
            <v>Ken Takaine</v>
          </cell>
          <cell r="F684" t="str">
            <v xml:space="preserve">Ken </v>
          </cell>
          <cell r="G684" t="str">
            <v>Takaine</v>
          </cell>
          <cell r="H684">
            <v>32949</v>
          </cell>
          <cell r="I684" t="str">
            <v>Male</v>
          </cell>
          <cell r="J684" t="str">
            <v>Specialist Panel Operator (S4) (MCI)</v>
          </cell>
          <cell r="K684" t="str">
            <v>Operation</v>
          </cell>
          <cell r="L684" t="str">
            <v>Section 4</v>
          </cell>
          <cell r="M684">
            <v>0</v>
          </cell>
          <cell r="N684">
            <v>0</v>
          </cell>
          <cell r="O684" t="str">
            <v>ken.takaine@nsrp.com.vn</v>
          </cell>
          <cell r="P684" t="str">
            <v>Secondees</v>
          </cell>
        </row>
        <row r="685">
          <cell r="C685">
            <v>173347863</v>
          </cell>
          <cell r="D685">
            <v>0</v>
          </cell>
          <cell r="E685" t="str">
            <v>Lê Duy Kiên</v>
          </cell>
          <cell r="F685" t="str">
            <v xml:space="preserve">Lê Duy </v>
          </cell>
          <cell r="G685" t="str">
            <v>Kiên</v>
          </cell>
          <cell r="H685">
            <v>33401</v>
          </cell>
          <cell r="I685" t="str">
            <v>Male</v>
          </cell>
          <cell r="J685" t="str">
            <v>Field Operator (S5-2)</v>
          </cell>
          <cell r="K685" t="str">
            <v>Operation</v>
          </cell>
          <cell r="L685" t="str">
            <v>Section 5</v>
          </cell>
          <cell r="M685">
            <v>0</v>
          </cell>
          <cell r="N685" t="str">
            <v>+84 (0) 164  663 4769</v>
          </cell>
          <cell r="O685" t="str">
            <v>kien.ld@nsrp.com.vn</v>
          </cell>
          <cell r="P685" t="str">
            <v>Direct Staff</v>
          </cell>
        </row>
        <row r="686">
          <cell r="C686">
            <v>173548921</v>
          </cell>
          <cell r="D686">
            <v>0</v>
          </cell>
          <cell r="E686" t="str">
            <v>Lê Thị Hạnh</v>
          </cell>
          <cell r="F686" t="str">
            <v xml:space="preserve">Lê Thị </v>
          </cell>
          <cell r="G686" t="str">
            <v>Hạnh</v>
          </cell>
          <cell r="H686">
            <v>33491</v>
          </cell>
          <cell r="I686" t="str">
            <v>Female</v>
          </cell>
          <cell r="J686" t="str">
            <v>Lab Shift Technician</v>
          </cell>
          <cell r="K686" t="str">
            <v>Technical</v>
          </cell>
          <cell r="L686" t="str">
            <v>Laboratory &amp; Quality Assurance</v>
          </cell>
          <cell r="M686">
            <v>0</v>
          </cell>
          <cell r="N686" t="str">
            <v>+84 (0) 165 628 2943</v>
          </cell>
          <cell r="O686" t="str">
            <v>hanh.lt2@nsrp.com.vn</v>
          </cell>
          <cell r="P686" t="str">
            <v>Direct Staff</v>
          </cell>
        </row>
        <row r="687">
          <cell r="C687">
            <v>0</v>
          </cell>
          <cell r="D687">
            <v>0</v>
          </cell>
          <cell r="E687" t="str">
            <v>Noriaki Inoue</v>
          </cell>
          <cell r="F687" t="str">
            <v xml:space="preserve">Noriaki </v>
          </cell>
          <cell r="G687" t="str">
            <v>Inoue</v>
          </cell>
          <cell r="H687">
            <v>32846</v>
          </cell>
          <cell r="I687" t="str">
            <v>Male</v>
          </cell>
          <cell r="J687" t="str">
            <v>Specialist Field Operator (S3) (IKC)</v>
          </cell>
          <cell r="K687" t="str">
            <v>Operation</v>
          </cell>
          <cell r="L687" t="str">
            <v>Section 3</v>
          </cell>
          <cell r="M687">
            <v>0</v>
          </cell>
          <cell r="N687">
            <v>0</v>
          </cell>
          <cell r="O687" t="str">
            <v>noriaki.inoue@nsrp.com.vn</v>
          </cell>
          <cell r="P687" t="str">
            <v>Secondees</v>
          </cell>
        </row>
        <row r="688">
          <cell r="C688">
            <v>145407467</v>
          </cell>
          <cell r="D688">
            <v>0</v>
          </cell>
          <cell r="E688" t="str">
            <v>Lương Thị Huyền Trang</v>
          </cell>
          <cell r="F688" t="str">
            <v xml:space="preserve">Lương Thị Huyền </v>
          </cell>
          <cell r="G688" t="str">
            <v>Trang</v>
          </cell>
          <cell r="H688">
            <v>33453</v>
          </cell>
          <cell r="I688" t="str">
            <v>Female</v>
          </cell>
          <cell r="J688" t="str">
            <v>DCS Operator, Jr. (S6-1)</v>
          </cell>
          <cell r="K688" t="str">
            <v>Operation</v>
          </cell>
          <cell r="L688" t="str">
            <v>Section 6</v>
          </cell>
          <cell r="M688">
            <v>0</v>
          </cell>
          <cell r="N688" t="str">
            <v xml:space="preserve">+84 (0) 983 843 891  </v>
          </cell>
          <cell r="O688" t="str">
            <v>trang.lth@nsrp.com.vn</v>
          </cell>
          <cell r="P688" t="str">
            <v>Direct Staff</v>
          </cell>
        </row>
        <row r="689">
          <cell r="C689">
            <v>0</v>
          </cell>
          <cell r="D689" t="str">
            <v>TK9078902</v>
          </cell>
          <cell r="E689" t="str">
            <v>Hideo Yamaguchi</v>
          </cell>
          <cell r="F689" t="str">
            <v xml:space="preserve">Hideo </v>
          </cell>
          <cell r="G689" t="str">
            <v>Yamaguchi</v>
          </cell>
          <cell r="H689">
            <v>19969</v>
          </cell>
          <cell r="I689" t="str">
            <v>Male</v>
          </cell>
          <cell r="J689" t="str">
            <v>Division Manager, Technical (IKC)</v>
          </cell>
          <cell r="K689" t="str">
            <v>Technical</v>
          </cell>
          <cell r="L689">
            <v>0</v>
          </cell>
          <cell r="M689">
            <v>0</v>
          </cell>
          <cell r="N689" t="str">
            <v>+84 (0) 904 886 495</v>
          </cell>
          <cell r="O689" t="str">
            <v>hideo.yamaguchi@nsrp.com.vn</v>
          </cell>
          <cell r="P689" t="str">
            <v>Secondees</v>
          </cell>
        </row>
        <row r="690">
          <cell r="C690">
            <v>0</v>
          </cell>
          <cell r="D690" t="str">
            <v>004070162</v>
          </cell>
          <cell r="E690" t="str">
            <v xml:space="preserve">Ahmad Aladasani </v>
          </cell>
          <cell r="F690" t="str">
            <v xml:space="preserve">Ahmad Aladasani </v>
          </cell>
          <cell r="G690">
            <v>0</v>
          </cell>
          <cell r="H690">
            <v>25887</v>
          </cell>
          <cell r="I690" t="str">
            <v>Male</v>
          </cell>
          <cell r="J690" t="str">
            <v>Deputy Section Manager, Engineering - Inspection (KPI)</v>
          </cell>
          <cell r="K690" t="str">
            <v>Technical</v>
          </cell>
          <cell r="L690" t="str">
            <v>Engineering</v>
          </cell>
          <cell r="M690">
            <v>0</v>
          </cell>
          <cell r="N690" t="str">
            <v>+84 (0) 904 877 095</v>
          </cell>
          <cell r="O690" t="str">
            <v>ahmad.aladasani@nsrp.com.vn</v>
          </cell>
          <cell r="P690" t="str">
            <v>Secondees</v>
          </cell>
        </row>
        <row r="691">
          <cell r="C691">
            <v>0</v>
          </cell>
          <cell r="D691" t="str">
            <v>A35465463</v>
          </cell>
          <cell r="E691" t="str">
            <v>Muhammad Shahrizie Bin Sidiki</v>
          </cell>
          <cell r="F691" t="str">
            <v xml:space="preserve">Muhammad Shahrizie Bin </v>
          </cell>
          <cell r="G691" t="str">
            <v>Sidiki</v>
          </cell>
          <cell r="H691">
            <v>31847</v>
          </cell>
          <cell r="I691" t="str">
            <v>Male</v>
          </cell>
          <cell r="J691" t="str">
            <v>Specialist Field Operator (S6)</v>
          </cell>
          <cell r="K691" t="str">
            <v>Operation</v>
          </cell>
          <cell r="L691" t="str">
            <v>Section 6</v>
          </cell>
          <cell r="M691">
            <v>0</v>
          </cell>
          <cell r="N691" t="str">
            <v>+6013 740 8801</v>
          </cell>
          <cell r="O691" t="str">
            <v>muhammad.shahrizie@nsrp.com.vn</v>
          </cell>
          <cell r="P691" t="str">
            <v>Foreign Experts</v>
          </cell>
        </row>
        <row r="692">
          <cell r="C692">
            <v>0</v>
          </cell>
          <cell r="D692" t="str">
            <v>003445454</v>
          </cell>
          <cell r="E692" t="str">
            <v>Ahmad Al-Ali</v>
          </cell>
          <cell r="F692" t="str">
            <v xml:space="preserve">Ahmad </v>
          </cell>
          <cell r="G692" t="str">
            <v>Al-Ali</v>
          </cell>
          <cell r="H692">
            <v>27377</v>
          </cell>
          <cell r="I692" t="str">
            <v>Male</v>
          </cell>
          <cell r="J692" t="str">
            <v>Planning Control Expert, Sr. (KPI)</v>
          </cell>
          <cell r="K692" t="str">
            <v>Planning &amp; Control</v>
          </cell>
          <cell r="L692">
            <v>0</v>
          </cell>
          <cell r="M692">
            <v>0</v>
          </cell>
          <cell r="N692" t="str">
            <v>+84 (0) 904 863 129</v>
          </cell>
          <cell r="O692" t="str">
            <v>ahmad.alali@nsrp.com.vn</v>
          </cell>
          <cell r="P692" t="str">
            <v>Secondees</v>
          </cell>
        </row>
        <row r="693">
          <cell r="C693">
            <v>0</v>
          </cell>
          <cell r="D693" t="str">
            <v>TR4007355</v>
          </cell>
          <cell r="E693" t="str">
            <v>Atsushi Ogushi</v>
          </cell>
          <cell r="F693" t="str">
            <v xml:space="preserve">Atsushi </v>
          </cell>
          <cell r="G693" t="str">
            <v>Ogushi</v>
          </cell>
          <cell r="H693">
            <v>27022</v>
          </cell>
          <cell r="I693" t="str">
            <v>Male</v>
          </cell>
          <cell r="J693" t="str">
            <v>Rotation Equipment Advisor (IKC)</v>
          </cell>
          <cell r="K693" t="str">
            <v>Maintenance (Division)</v>
          </cell>
          <cell r="L693" t="str">
            <v>Reliability Engineering</v>
          </cell>
          <cell r="M693">
            <v>0</v>
          </cell>
          <cell r="N693">
            <v>0</v>
          </cell>
          <cell r="O693" t="str">
            <v>atsushi.ogushi@nsrp.com.vn</v>
          </cell>
          <cell r="P693" t="str">
            <v>Secondees</v>
          </cell>
        </row>
        <row r="694">
          <cell r="C694">
            <v>31933575</v>
          </cell>
          <cell r="D694">
            <v>0</v>
          </cell>
          <cell r="E694" t="str">
            <v>Lê Minh Cường</v>
          </cell>
          <cell r="F694" t="str">
            <v xml:space="preserve">Lê Minh </v>
          </cell>
          <cell r="G694" t="str">
            <v>Cường</v>
          </cell>
          <cell r="H694">
            <v>30445</v>
          </cell>
          <cell r="I694" t="str">
            <v>Male</v>
          </cell>
          <cell r="J694" t="str">
            <v>Day Staff (S6-2)</v>
          </cell>
          <cell r="K694" t="str">
            <v>Operation</v>
          </cell>
          <cell r="L694" t="str">
            <v>Section 6</v>
          </cell>
          <cell r="M694">
            <v>0</v>
          </cell>
          <cell r="N694" t="str">
            <v>+84 (0) 943 288 917</v>
          </cell>
          <cell r="O694" t="str">
            <v>cuong.lm1@nsrp.com.vn</v>
          </cell>
          <cell r="P694" t="str">
            <v>Direct Staff</v>
          </cell>
        </row>
        <row r="695">
          <cell r="C695">
            <v>171896048</v>
          </cell>
          <cell r="D695">
            <v>0</v>
          </cell>
          <cell r="E695" t="str">
            <v>Lê Văn Thịnh</v>
          </cell>
          <cell r="F695" t="str">
            <v xml:space="preserve">Lê Văn </v>
          </cell>
          <cell r="G695" t="str">
            <v>Thịnh</v>
          </cell>
          <cell r="H695" t="e">
            <v>#NUM!</v>
          </cell>
          <cell r="I695" t="str">
            <v>Male</v>
          </cell>
          <cell r="J695" t="str">
            <v>Engineer, Project Control, Sr. (PVN)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 t="str">
            <v>thinh.lv@nsrp.com.vn</v>
          </cell>
          <cell r="P695" t="str">
            <v>Secondees</v>
          </cell>
        </row>
        <row r="696">
          <cell r="C696">
            <v>36075001602</v>
          </cell>
          <cell r="D696">
            <v>0</v>
          </cell>
          <cell r="E696" t="str">
            <v>Nguyễn Quốc Việt</v>
          </cell>
          <cell r="F696" t="str">
            <v xml:space="preserve">Nguyễn Quốc </v>
          </cell>
          <cell r="G696" t="str">
            <v>Việt</v>
          </cell>
          <cell r="H696">
            <v>27463</v>
          </cell>
          <cell r="I696" t="str">
            <v>Male</v>
          </cell>
          <cell r="J696" t="str">
            <v>Berth Master</v>
          </cell>
          <cell r="K696" t="str">
            <v>Operation</v>
          </cell>
          <cell r="L696" t="str">
            <v>Section 6</v>
          </cell>
          <cell r="M696">
            <v>0</v>
          </cell>
          <cell r="N696" t="str">
            <v>0933346868</v>
          </cell>
          <cell r="O696" t="str">
            <v>viet.nq@nsrp.com.vn</v>
          </cell>
          <cell r="P696" t="str">
            <v>Local Experts</v>
          </cell>
        </row>
        <row r="697">
          <cell r="C697">
            <v>173303318</v>
          </cell>
          <cell r="D697">
            <v>0</v>
          </cell>
          <cell r="E697" t="str">
            <v>Nguyễn Xuân Hợp</v>
          </cell>
          <cell r="F697" t="str">
            <v xml:space="preserve">Nguyễn Xuân </v>
          </cell>
          <cell r="G697" t="str">
            <v>Hợp</v>
          </cell>
          <cell r="H697">
            <v>32944</v>
          </cell>
          <cell r="I697" t="str">
            <v>Male</v>
          </cell>
          <cell r="J697" t="str">
            <v>Field Operator (S3-2)</v>
          </cell>
          <cell r="K697" t="str">
            <v>Operation</v>
          </cell>
          <cell r="L697" t="str">
            <v>Section 3</v>
          </cell>
          <cell r="M697">
            <v>0</v>
          </cell>
          <cell r="N697" t="str">
            <v>+84 (0) 973  343 500</v>
          </cell>
          <cell r="O697" t="str">
            <v>hop.nx@nsrp.com.vn</v>
          </cell>
          <cell r="P697" t="str">
            <v>Direct Staff</v>
          </cell>
        </row>
        <row r="698">
          <cell r="C698">
            <v>164463825</v>
          </cell>
          <cell r="D698">
            <v>0</v>
          </cell>
          <cell r="E698" t="str">
            <v>Trần Thị Tám</v>
          </cell>
          <cell r="F698" t="str">
            <v xml:space="preserve">Trần Thị </v>
          </cell>
          <cell r="G698" t="str">
            <v>Tám</v>
          </cell>
          <cell r="H698">
            <v>32953</v>
          </cell>
          <cell r="I698" t="str">
            <v>Female</v>
          </cell>
          <cell r="J698" t="str">
            <v>Lab Shift Technician</v>
          </cell>
          <cell r="K698" t="str">
            <v>Technical</v>
          </cell>
          <cell r="L698" t="str">
            <v>Laboratory &amp; Quality Assurance</v>
          </cell>
          <cell r="M698">
            <v>0</v>
          </cell>
          <cell r="N698" t="str">
            <v>+84 (0) 988 369 385</v>
          </cell>
          <cell r="O698" t="str">
            <v>tam.tt@nsrp.com.vn</v>
          </cell>
          <cell r="P698" t="str">
            <v>Direct Staff</v>
          </cell>
        </row>
        <row r="699">
          <cell r="C699">
            <v>186020301</v>
          </cell>
          <cell r="D699">
            <v>0</v>
          </cell>
          <cell r="E699" t="str">
            <v>Phạm Hồng Phúc</v>
          </cell>
          <cell r="F699" t="str">
            <v xml:space="preserve">Phạm Hồng </v>
          </cell>
          <cell r="G699" t="str">
            <v>Phúc</v>
          </cell>
          <cell r="H699">
            <v>31105</v>
          </cell>
          <cell r="I699" t="str">
            <v>Male</v>
          </cell>
          <cell r="J699" t="str">
            <v>Day Staff (S1-1)</v>
          </cell>
          <cell r="K699" t="str">
            <v>Operation</v>
          </cell>
          <cell r="L699" t="str">
            <v>Section 1</v>
          </cell>
          <cell r="M699">
            <v>0</v>
          </cell>
          <cell r="N699" t="str">
            <v>+84 (0) 683 288 337</v>
          </cell>
          <cell r="O699" t="str">
            <v>phuc.ph@nsrp.com.vn</v>
          </cell>
          <cell r="P699" t="str">
            <v>Direct Staff</v>
          </cell>
        </row>
        <row r="700">
          <cell r="C700">
            <v>186376553</v>
          </cell>
          <cell r="D700">
            <v>0</v>
          </cell>
          <cell r="E700" t="str">
            <v>Đậu Sĩ Hùng</v>
          </cell>
          <cell r="F700" t="str">
            <v xml:space="preserve">Đậu Sĩ </v>
          </cell>
          <cell r="G700" t="str">
            <v>Hùng</v>
          </cell>
          <cell r="H700">
            <v>31616</v>
          </cell>
          <cell r="I700" t="str">
            <v>Male</v>
          </cell>
          <cell r="J700" t="str">
            <v>Lead Field Operator, Jr. (S1-1)</v>
          </cell>
          <cell r="K700" t="str">
            <v>Operation</v>
          </cell>
          <cell r="L700" t="str">
            <v>Section 1</v>
          </cell>
          <cell r="M700">
            <v>0</v>
          </cell>
          <cell r="N700" t="str">
            <v xml:space="preserve">+84 (0) 962 369 147  </v>
          </cell>
          <cell r="O700" t="str">
            <v>hung.ds@nsrp.com.vn</v>
          </cell>
          <cell r="P700" t="str">
            <v>Direct Staff</v>
          </cell>
        </row>
        <row r="701">
          <cell r="C701">
            <v>173698800</v>
          </cell>
          <cell r="D701">
            <v>0</v>
          </cell>
          <cell r="E701" t="str">
            <v>Nguyễn Viết Tùng</v>
          </cell>
          <cell r="F701" t="str">
            <v xml:space="preserve">Nguyễn Viết </v>
          </cell>
          <cell r="G701" t="str">
            <v>Tùng</v>
          </cell>
          <cell r="H701">
            <v>33598</v>
          </cell>
          <cell r="I701" t="str">
            <v>Male</v>
          </cell>
          <cell r="J701" t="str">
            <v>Field Operator (S5-2)</v>
          </cell>
          <cell r="K701" t="str">
            <v>Operation</v>
          </cell>
          <cell r="L701" t="str">
            <v>Section 5</v>
          </cell>
          <cell r="M701">
            <v>0</v>
          </cell>
          <cell r="N701" t="str">
            <v>+84 (0) 988  804 358</v>
          </cell>
          <cell r="O701" t="str">
            <v>tung.nv@nsrp.com.vn</v>
          </cell>
          <cell r="P701" t="str">
            <v>Direct Staff</v>
          </cell>
        </row>
        <row r="702">
          <cell r="C702">
            <v>111456465</v>
          </cell>
          <cell r="D702">
            <v>0</v>
          </cell>
          <cell r="E702" t="str">
            <v xml:space="preserve">Nguyễn Đức Mạnh </v>
          </cell>
          <cell r="F702" t="str">
            <v xml:space="preserve">Nguyễn Đức Mạnh </v>
          </cell>
          <cell r="G702">
            <v>0</v>
          </cell>
          <cell r="H702">
            <v>29167</v>
          </cell>
          <cell r="I702" t="str">
            <v>Male</v>
          </cell>
          <cell r="J702" t="str">
            <v>Refinery PJ Leader</v>
          </cell>
          <cell r="K702" t="str">
            <v>Technical</v>
          </cell>
          <cell r="L702" t="str">
            <v>Engineering</v>
          </cell>
          <cell r="M702">
            <v>0</v>
          </cell>
          <cell r="N702" t="str">
            <v>+84 (0) 912 316 145</v>
          </cell>
          <cell r="O702" t="str">
            <v>manh.nd@nsrp.com.vn</v>
          </cell>
          <cell r="P702" t="str">
            <v>Direct Staff</v>
          </cell>
        </row>
        <row r="703">
          <cell r="C703">
            <v>173060255</v>
          </cell>
          <cell r="D703">
            <v>0</v>
          </cell>
          <cell r="E703" t="str">
            <v>Trần Văn Tiến</v>
          </cell>
          <cell r="F703" t="str">
            <v xml:space="preserve">Trần Văn </v>
          </cell>
          <cell r="G703" t="str">
            <v>Tiến</v>
          </cell>
          <cell r="H703">
            <v>32269</v>
          </cell>
          <cell r="I703" t="str">
            <v>Male</v>
          </cell>
          <cell r="J703" t="str">
            <v>Field Operator (S5-1)</v>
          </cell>
          <cell r="K703" t="str">
            <v>Operation</v>
          </cell>
          <cell r="L703" t="str">
            <v>Section 5</v>
          </cell>
          <cell r="M703">
            <v>0</v>
          </cell>
          <cell r="N703" t="str">
            <v>+84 (0) 919  067 482</v>
          </cell>
          <cell r="O703" t="str">
            <v>tien.tv1@nsrp.com.vn</v>
          </cell>
          <cell r="P703" t="str">
            <v>Direct Staff</v>
          </cell>
        </row>
        <row r="704">
          <cell r="C704">
            <v>168248232</v>
          </cell>
          <cell r="D704">
            <v>0</v>
          </cell>
          <cell r="E704" t="str">
            <v>Đỗ Văn Phúc</v>
          </cell>
          <cell r="F704" t="str">
            <v xml:space="preserve">Đỗ Văn </v>
          </cell>
          <cell r="G704" t="str">
            <v>Phúc</v>
          </cell>
          <cell r="H704">
            <v>32881</v>
          </cell>
          <cell r="I704" t="str">
            <v>Male</v>
          </cell>
          <cell r="J704" t="str">
            <v>Field Operator (S6-1)</v>
          </cell>
          <cell r="K704" t="str">
            <v>Operation</v>
          </cell>
          <cell r="L704" t="str">
            <v>Section 6</v>
          </cell>
          <cell r="M704">
            <v>0</v>
          </cell>
          <cell r="N704" t="str">
            <v>+84 (0) 168  995 0034</v>
          </cell>
          <cell r="O704" t="str">
            <v>phuc.dv@nsrp.com.vn</v>
          </cell>
          <cell r="P704" t="str">
            <v>Direct Staff</v>
          </cell>
        </row>
        <row r="705">
          <cell r="C705">
            <v>172763885</v>
          </cell>
          <cell r="D705">
            <v>0</v>
          </cell>
          <cell r="E705" t="str">
            <v>Trịnh Thị Oanh</v>
          </cell>
          <cell r="F705" t="str">
            <v xml:space="preserve">Trịnh Thị </v>
          </cell>
          <cell r="G705" t="str">
            <v>Oanh</v>
          </cell>
          <cell r="H705">
            <v>32816</v>
          </cell>
          <cell r="I705" t="str">
            <v>Female</v>
          </cell>
          <cell r="J705" t="str">
            <v>Procurement Officer</v>
          </cell>
          <cell r="K705" t="str">
            <v>Accounting &amp; Administration</v>
          </cell>
          <cell r="L705" t="str">
            <v>Procurement</v>
          </cell>
          <cell r="M705">
            <v>0</v>
          </cell>
          <cell r="N705" t="str">
            <v>+84 (0) 945 145 812</v>
          </cell>
          <cell r="O705" t="str">
            <v>oanh.tt@nsrp.com.vn</v>
          </cell>
          <cell r="P705" t="str">
            <v>Direct Staff</v>
          </cell>
        </row>
        <row r="706">
          <cell r="C706">
            <v>0</v>
          </cell>
          <cell r="D706" t="str">
            <v>TH0097876</v>
          </cell>
          <cell r="E706" t="str">
            <v>Koji Yoshida</v>
          </cell>
          <cell r="F706" t="str">
            <v xml:space="preserve">Koji </v>
          </cell>
          <cell r="G706" t="str">
            <v>Yoshida</v>
          </cell>
          <cell r="H706">
            <v>26495</v>
          </cell>
          <cell r="I706" t="str">
            <v>Male</v>
          </cell>
          <cell r="J706" t="str">
            <v>Planner Leader (MCI)</v>
          </cell>
          <cell r="K706" t="str">
            <v>Maintenance (Division)</v>
          </cell>
          <cell r="L706" t="str">
            <v>Maintenance (Section)</v>
          </cell>
          <cell r="M706">
            <v>0</v>
          </cell>
          <cell r="N706" t="str">
            <v>+84 (0) 904 895 329</v>
          </cell>
          <cell r="O706" t="str">
            <v>koji.yoshida@nsrp.com.vn</v>
          </cell>
          <cell r="P706" t="str">
            <v>Secondees</v>
          </cell>
        </row>
        <row r="707">
          <cell r="C707">
            <v>186270888</v>
          </cell>
          <cell r="D707">
            <v>0</v>
          </cell>
          <cell r="E707" t="str">
            <v>Nguyễn Xuân Thuận</v>
          </cell>
          <cell r="F707" t="str">
            <v xml:space="preserve">Nguyễn Xuân </v>
          </cell>
          <cell r="G707" t="str">
            <v>Thuận</v>
          </cell>
          <cell r="H707">
            <v>31279</v>
          </cell>
          <cell r="I707" t="str">
            <v>Male</v>
          </cell>
          <cell r="J707" t="str">
            <v>Lead Field Operator (S1-2)</v>
          </cell>
          <cell r="K707" t="str">
            <v>Operation</v>
          </cell>
          <cell r="L707" t="str">
            <v>Section 1</v>
          </cell>
          <cell r="M707">
            <v>0</v>
          </cell>
          <cell r="N707" t="str">
            <v xml:space="preserve">+84 (0) 912 257 388  </v>
          </cell>
          <cell r="O707" t="str">
            <v>thuan.nx@nsrp.com.vn</v>
          </cell>
          <cell r="P707" t="str">
            <v>Direct Staff</v>
          </cell>
        </row>
        <row r="708">
          <cell r="C708">
            <v>31335140</v>
          </cell>
          <cell r="D708">
            <v>0</v>
          </cell>
          <cell r="E708" t="str">
            <v>Nguyễn Tùng Lâm</v>
          </cell>
          <cell r="F708" t="str">
            <v xml:space="preserve">Nguyễn Tùng </v>
          </cell>
          <cell r="G708" t="str">
            <v>Lâm</v>
          </cell>
          <cell r="H708">
            <v>31432</v>
          </cell>
          <cell r="I708" t="str">
            <v>Male</v>
          </cell>
          <cell r="J708" t="str">
            <v>IT Security &amp; Compliance Officer</v>
          </cell>
          <cell r="K708" t="str">
            <v>IT Development</v>
          </cell>
          <cell r="L708">
            <v>0</v>
          </cell>
          <cell r="M708">
            <v>0</v>
          </cell>
          <cell r="N708" t="str">
            <v xml:space="preserve">+84 (0) 904 250 769  </v>
          </cell>
          <cell r="O708" t="str">
            <v>lam.nt@nsrp.com.vn</v>
          </cell>
          <cell r="P708" t="str">
            <v>Direct Staff</v>
          </cell>
        </row>
        <row r="709">
          <cell r="C709">
            <v>194422993</v>
          </cell>
          <cell r="D709">
            <v>0</v>
          </cell>
          <cell r="E709" t="str">
            <v>Lê Quang Trường</v>
          </cell>
          <cell r="F709" t="str">
            <v xml:space="preserve">Lê Quang </v>
          </cell>
          <cell r="G709" t="str">
            <v>Trường</v>
          </cell>
          <cell r="H709">
            <v>33396</v>
          </cell>
          <cell r="I709" t="str">
            <v>Male</v>
          </cell>
          <cell r="J709" t="str">
            <v>Field Operator (S5-1)</v>
          </cell>
          <cell r="K709" t="str">
            <v>Operation</v>
          </cell>
          <cell r="L709" t="str">
            <v>Section 5</v>
          </cell>
          <cell r="M709">
            <v>0</v>
          </cell>
          <cell r="N709" t="str">
            <v>+84 (0) 167  536 6826</v>
          </cell>
          <cell r="O709" t="str">
            <v>truong.lq@nsrp.com.vn</v>
          </cell>
          <cell r="P709" t="str">
            <v>Direct Staff</v>
          </cell>
        </row>
        <row r="710">
          <cell r="C710">
            <v>151850384</v>
          </cell>
          <cell r="D710">
            <v>0</v>
          </cell>
          <cell r="E710" t="str">
            <v>Đỗ Thị Ngân</v>
          </cell>
          <cell r="F710" t="str">
            <v xml:space="preserve">Đỗ Thị </v>
          </cell>
          <cell r="G710" t="str">
            <v>Ngân</v>
          </cell>
          <cell r="H710">
            <v>33246</v>
          </cell>
          <cell r="I710" t="str">
            <v>Female</v>
          </cell>
          <cell r="J710" t="str">
            <v>Accountant Assistant (HO)</v>
          </cell>
          <cell r="K710" t="str">
            <v>Accounting</v>
          </cell>
          <cell r="L710">
            <v>0</v>
          </cell>
          <cell r="M710">
            <v>0</v>
          </cell>
          <cell r="N710" t="str">
            <v>+84 (0) 1649 587 348</v>
          </cell>
          <cell r="O710" t="str">
            <v>ngan.dt@nsrp.com.vn</v>
          </cell>
          <cell r="P710" t="str">
            <v>Direct Staff</v>
          </cell>
        </row>
        <row r="711">
          <cell r="C711">
            <v>171681235</v>
          </cell>
          <cell r="D711">
            <v>0</v>
          </cell>
          <cell r="E711" t="str">
            <v>Trần Mạnh Hùng</v>
          </cell>
          <cell r="F711" t="str">
            <v xml:space="preserve">Trần Mạnh </v>
          </cell>
          <cell r="G711" t="str">
            <v>Hùng</v>
          </cell>
          <cell r="H711">
            <v>30304</v>
          </cell>
          <cell r="I711" t="str">
            <v>Male</v>
          </cell>
          <cell r="J711" t="str">
            <v>Mechanical Engineer, Jr.</v>
          </cell>
          <cell r="K711" t="str">
            <v>Maintenance (Division)</v>
          </cell>
          <cell r="L711" t="str">
            <v>Reliability Engineering</v>
          </cell>
          <cell r="M711">
            <v>0</v>
          </cell>
          <cell r="N711" t="str">
            <v>0917779017</v>
          </cell>
          <cell r="O711" t="str">
            <v>hung.tm1@nsrp.com.vn</v>
          </cell>
          <cell r="P711" t="str">
            <v>Direct Staff</v>
          </cell>
        </row>
        <row r="712">
          <cell r="C712">
            <v>205115726</v>
          </cell>
          <cell r="D712">
            <v>0</v>
          </cell>
          <cell r="E712" t="str">
            <v>Nguyễn Phi Vũ</v>
          </cell>
          <cell r="F712" t="str">
            <v xml:space="preserve">Nguyễn Phi </v>
          </cell>
          <cell r="G712" t="str">
            <v>Vũ</v>
          </cell>
          <cell r="H712">
            <v>30921</v>
          </cell>
          <cell r="I712" t="str">
            <v>Male</v>
          </cell>
          <cell r="J712" t="str">
            <v>Shift Analysis Engineer</v>
          </cell>
          <cell r="K712" t="str">
            <v>Technical</v>
          </cell>
          <cell r="L712" t="str">
            <v>Laboratory &amp; Quality Assurance</v>
          </cell>
          <cell r="M712">
            <v>0</v>
          </cell>
          <cell r="N712" t="str">
            <v>+84 (0) 979 161 101</v>
          </cell>
          <cell r="O712" t="str">
            <v>vu.np@nsrp.com.vn</v>
          </cell>
          <cell r="P712" t="str">
            <v>Direct Staff</v>
          </cell>
        </row>
        <row r="713">
          <cell r="C713">
            <v>173395448</v>
          </cell>
          <cell r="D713">
            <v>0</v>
          </cell>
          <cell r="E713" t="str">
            <v>Trịnh Hồng Hiếu</v>
          </cell>
          <cell r="F713" t="str">
            <v xml:space="preserve">Trịnh Hồng </v>
          </cell>
          <cell r="G713" t="str">
            <v>Hiếu</v>
          </cell>
          <cell r="H713">
            <v>33573</v>
          </cell>
          <cell r="I713" t="str">
            <v>Male</v>
          </cell>
          <cell r="J713" t="str">
            <v>Field Operator (S1-2)</v>
          </cell>
          <cell r="K713" t="str">
            <v>Operation</v>
          </cell>
          <cell r="L713" t="str">
            <v>Section 1</v>
          </cell>
          <cell r="M713">
            <v>0</v>
          </cell>
          <cell r="N713" t="str">
            <v>+84 (0) 969  719 891</v>
          </cell>
          <cell r="O713" t="str">
            <v>hieu.th@nsrp.com.vn</v>
          </cell>
          <cell r="P713" t="str">
            <v>Direct Staff</v>
          </cell>
        </row>
        <row r="714">
          <cell r="C714">
            <v>173053247</v>
          </cell>
          <cell r="D714">
            <v>0</v>
          </cell>
          <cell r="E714" t="str">
            <v>Bùi Sỹ Dương</v>
          </cell>
          <cell r="F714" t="str">
            <v xml:space="preserve">Bùi Sỹ </v>
          </cell>
          <cell r="G714" t="str">
            <v>Dương</v>
          </cell>
          <cell r="H714">
            <v>32947</v>
          </cell>
          <cell r="I714" t="str">
            <v>Male</v>
          </cell>
          <cell r="J714" t="str">
            <v>Field Operator (S3-2)</v>
          </cell>
          <cell r="K714" t="str">
            <v>Operation</v>
          </cell>
          <cell r="L714" t="str">
            <v>Section 3</v>
          </cell>
          <cell r="M714">
            <v>0</v>
          </cell>
          <cell r="N714" t="str">
            <v>+84 (0) 969 29 65</v>
          </cell>
          <cell r="O714" t="str">
            <v>duong.bs@nsrp.com.vn</v>
          </cell>
          <cell r="P714" t="str">
            <v>Direct Staff</v>
          </cell>
        </row>
        <row r="715">
          <cell r="C715">
            <v>186028749</v>
          </cell>
          <cell r="D715">
            <v>0</v>
          </cell>
          <cell r="E715" t="str">
            <v>Lê Văn Sửu</v>
          </cell>
          <cell r="F715" t="str">
            <v xml:space="preserve">Lê Văn </v>
          </cell>
          <cell r="G715" t="str">
            <v>Sửu</v>
          </cell>
          <cell r="H715">
            <v>31367</v>
          </cell>
          <cell r="I715" t="str">
            <v>Male</v>
          </cell>
          <cell r="J715" t="str">
            <v>Field Operator (S3-2)</v>
          </cell>
          <cell r="K715" t="str">
            <v>Operation</v>
          </cell>
          <cell r="L715" t="str">
            <v>Section 3</v>
          </cell>
          <cell r="M715">
            <v>0</v>
          </cell>
          <cell r="N715" t="str">
            <v>+84 (0) 962 277 65</v>
          </cell>
          <cell r="O715" t="str">
            <v>suu.lv@nsrp.com.vn</v>
          </cell>
          <cell r="P715" t="str">
            <v>Direct Staff</v>
          </cell>
        </row>
        <row r="716">
          <cell r="C716">
            <v>0</v>
          </cell>
          <cell r="D716">
            <v>0</v>
          </cell>
          <cell r="E716" t="str">
            <v>Yasushi Ogayu</v>
          </cell>
          <cell r="F716" t="str">
            <v xml:space="preserve">Yasushi </v>
          </cell>
          <cell r="G716" t="str">
            <v>Ogayu</v>
          </cell>
          <cell r="H716">
            <v>1</v>
          </cell>
          <cell r="I716" t="str">
            <v>Male</v>
          </cell>
          <cell r="J716" t="str">
            <v>Engineer, Static-All, Sr. (IKC)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 t="str">
            <v>yasushi.ogayu@nsrp.com.vn</v>
          </cell>
          <cell r="P716" t="str">
            <v>Secondees</v>
          </cell>
        </row>
        <row r="717">
          <cell r="C717">
            <v>0</v>
          </cell>
          <cell r="D717" t="str">
            <v>TR1606978</v>
          </cell>
          <cell r="E717" t="str">
            <v>Yuichi Ueno</v>
          </cell>
          <cell r="F717" t="str">
            <v xml:space="preserve">Yuichi </v>
          </cell>
          <cell r="G717" t="str">
            <v>Ueno</v>
          </cell>
          <cell r="H717">
            <v>30916</v>
          </cell>
          <cell r="I717" t="str">
            <v>Male</v>
          </cell>
          <cell r="J717" t="str">
            <v>Specialist Panel Operator (S6) (IKC)</v>
          </cell>
          <cell r="K717" t="str">
            <v>Operation</v>
          </cell>
          <cell r="L717" t="str">
            <v>Section 6</v>
          </cell>
          <cell r="M717">
            <v>0</v>
          </cell>
          <cell r="N717" t="str">
            <v>+84 (0) 904 896 360</v>
          </cell>
          <cell r="O717" t="str">
            <v>yuichi.ueno@nsrp.com.vn</v>
          </cell>
          <cell r="P717" t="str">
            <v>Secondees</v>
          </cell>
        </row>
        <row r="718">
          <cell r="C718">
            <v>186924640</v>
          </cell>
          <cell r="D718">
            <v>0</v>
          </cell>
          <cell r="E718" t="str">
            <v>Trần Thanh Long</v>
          </cell>
          <cell r="F718" t="str">
            <v xml:space="preserve">Trần Thanh </v>
          </cell>
          <cell r="G718" t="str">
            <v>Long</v>
          </cell>
          <cell r="H718">
            <v>33197</v>
          </cell>
          <cell r="I718" t="str">
            <v>Male</v>
          </cell>
          <cell r="J718" t="str">
            <v>Field Operator (S6-2)</v>
          </cell>
          <cell r="K718" t="str">
            <v>Operation</v>
          </cell>
          <cell r="L718" t="str">
            <v>Section 6</v>
          </cell>
          <cell r="M718">
            <v>0</v>
          </cell>
          <cell r="N718" t="str">
            <v>+84 (0) 988 771 887</v>
          </cell>
          <cell r="O718" t="str">
            <v>long.tt@nsrp.com.vn</v>
          </cell>
          <cell r="P718" t="str">
            <v>Direct Staff</v>
          </cell>
        </row>
        <row r="719">
          <cell r="C719">
            <v>172869115</v>
          </cell>
          <cell r="D719">
            <v>0</v>
          </cell>
          <cell r="E719" t="str">
            <v>Phạm Thị Kiều Vinh</v>
          </cell>
          <cell r="F719" t="str">
            <v xml:space="preserve">Phạm Thị Kiều </v>
          </cell>
          <cell r="G719" t="str">
            <v>Vinh</v>
          </cell>
          <cell r="H719">
            <v>32467</v>
          </cell>
          <cell r="I719" t="str">
            <v>Female</v>
          </cell>
          <cell r="J719" t="str">
            <v>Administration Staff (REF)</v>
          </cell>
          <cell r="K719" t="str">
            <v>Accounting &amp; Administration</v>
          </cell>
          <cell r="L719" t="str">
            <v>General Affairs</v>
          </cell>
          <cell r="M719">
            <v>0</v>
          </cell>
          <cell r="N719" t="str">
            <v>+84 (0) 166 207 3885</v>
          </cell>
          <cell r="O719" t="str">
            <v>vinh.ptk@nsrp.com.vn</v>
          </cell>
          <cell r="P719" t="str">
            <v>Direct Staff</v>
          </cell>
        </row>
        <row r="720">
          <cell r="C720">
            <v>172697155</v>
          </cell>
          <cell r="D720">
            <v>0</v>
          </cell>
          <cell r="E720" t="str">
            <v>Nguyễn Viết Minh</v>
          </cell>
          <cell r="F720" t="str">
            <v xml:space="preserve">Nguyễn Viết </v>
          </cell>
          <cell r="G720" t="str">
            <v>Minh</v>
          </cell>
          <cell r="H720">
            <v>31837</v>
          </cell>
          <cell r="I720" t="str">
            <v>Male</v>
          </cell>
          <cell r="J720" t="str">
            <v>Field Operator (S3-2)</v>
          </cell>
          <cell r="K720" t="str">
            <v>Operation</v>
          </cell>
          <cell r="L720" t="str">
            <v>Section 3</v>
          </cell>
          <cell r="M720">
            <v>0</v>
          </cell>
          <cell r="N720" t="str">
            <v>+84 (0) 984 642 325</v>
          </cell>
          <cell r="O720" t="str">
            <v>minh.nv1@nsrp.com.vn</v>
          </cell>
          <cell r="P720" t="str">
            <v>Direct Staff</v>
          </cell>
        </row>
        <row r="721">
          <cell r="C721">
            <v>31680384</v>
          </cell>
          <cell r="D721">
            <v>0</v>
          </cell>
          <cell r="E721" t="str">
            <v>Nguyễn Đình Chuyên</v>
          </cell>
          <cell r="F721" t="str">
            <v xml:space="preserve">Nguyễn Đình </v>
          </cell>
          <cell r="G721" t="str">
            <v>Chuyên</v>
          </cell>
          <cell r="H721">
            <v>33307</v>
          </cell>
          <cell r="I721" t="str">
            <v>Male</v>
          </cell>
          <cell r="J721" t="str">
            <v>Field Operator (S3-2)</v>
          </cell>
          <cell r="K721" t="str">
            <v>Operation</v>
          </cell>
          <cell r="L721" t="str">
            <v>Section 3</v>
          </cell>
          <cell r="M721">
            <v>0</v>
          </cell>
          <cell r="N721" t="str">
            <v>+84 (0) 919  729 400</v>
          </cell>
          <cell r="O721" t="str">
            <v>chuyen.nd@nsrp.com.vn</v>
          </cell>
          <cell r="P721" t="str">
            <v>Direct Staff</v>
          </cell>
        </row>
        <row r="722">
          <cell r="C722">
            <v>186865366</v>
          </cell>
          <cell r="D722">
            <v>0</v>
          </cell>
          <cell r="E722" t="str">
            <v>Nguyễn Văn Hưng</v>
          </cell>
          <cell r="F722" t="str">
            <v xml:space="preserve">Nguyễn Văn </v>
          </cell>
          <cell r="G722" t="str">
            <v>Hưng</v>
          </cell>
          <cell r="H722">
            <v>32548</v>
          </cell>
          <cell r="I722" t="str">
            <v>Male</v>
          </cell>
          <cell r="J722" t="str">
            <v>Field Operator (S5-2)</v>
          </cell>
          <cell r="K722" t="str">
            <v>Operation</v>
          </cell>
          <cell r="L722" t="str">
            <v>Section 5</v>
          </cell>
          <cell r="M722">
            <v>0</v>
          </cell>
          <cell r="N722" t="str">
            <v>+84 (0) 166  678 9009</v>
          </cell>
          <cell r="O722" t="str">
            <v>hung.nv1@nsrp.com.vn</v>
          </cell>
          <cell r="P722" t="str">
            <v>Direct Staff</v>
          </cell>
        </row>
        <row r="723">
          <cell r="C723">
            <v>186868024</v>
          </cell>
          <cell r="D723">
            <v>0</v>
          </cell>
          <cell r="E723" t="str">
            <v>Vũ Biên</v>
          </cell>
          <cell r="F723" t="str">
            <v xml:space="preserve">Vũ </v>
          </cell>
          <cell r="G723" t="str">
            <v>Biên</v>
          </cell>
          <cell r="H723">
            <v>32753</v>
          </cell>
          <cell r="I723" t="str">
            <v>Male</v>
          </cell>
          <cell r="J723" t="str">
            <v>Field Operator (S5-1)</v>
          </cell>
          <cell r="K723" t="str">
            <v>Operation</v>
          </cell>
          <cell r="L723" t="str">
            <v>Section 5</v>
          </cell>
          <cell r="M723">
            <v>0</v>
          </cell>
          <cell r="N723" t="str">
            <v>+84 (0) 168  220 2270</v>
          </cell>
          <cell r="O723" t="str">
            <v>bien.vu@nsrp.com.vn</v>
          </cell>
          <cell r="P723" t="str">
            <v>Direct Staff</v>
          </cell>
        </row>
        <row r="724">
          <cell r="C724">
            <v>0</v>
          </cell>
          <cell r="D724" t="str">
            <v>A35601582</v>
          </cell>
          <cell r="E724" t="str">
            <v>Teh Siong Aik</v>
          </cell>
          <cell r="F724" t="str">
            <v xml:space="preserve">Teh Siong </v>
          </cell>
          <cell r="G724" t="str">
            <v>Aik</v>
          </cell>
          <cell r="H724">
            <v>25942</v>
          </cell>
          <cell r="I724" t="str">
            <v>Male</v>
          </cell>
          <cell r="J724" t="str">
            <v>Specialist Shift Supervisor (S6)</v>
          </cell>
          <cell r="K724" t="str">
            <v>Operation</v>
          </cell>
          <cell r="L724" t="str">
            <v>Section 6</v>
          </cell>
          <cell r="M724">
            <v>0</v>
          </cell>
          <cell r="N724">
            <v>0</v>
          </cell>
          <cell r="O724" t="str">
            <v>teh.aik@nsrp.com.vn</v>
          </cell>
          <cell r="P724" t="str">
            <v>Foreign Experts</v>
          </cell>
        </row>
        <row r="725">
          <cell r="C725">
            <v>173738460</v>
          </cell>
          <cell r="D725">
            <v>0</v>
          </cell>
          <cell r="E725" t="str">
            <v>Hồ Thị Thu</v>
          </cell>
          <cell r="F725" t="str">
            <v xml:space="preserve">Hồ Thị </v>
          </cell>
          <cell r="G725" t="str">
            <v>Thu</v>
          </cell>
          <cell r="H725">
            <v>33568</v>
          </cell>
          <cell r="I725" t="str">
            <v>Female</v>
          </cell>
          <cell r="J725" t="str">
            <v>Section Staff, Maintenance</v>
          </cell>
          <cell r="K725" t="str">
            <v>Maintenance (Division)</v>
          </cell>
          <cell r="L725" t="str">
            <v>Maintenance (Section)</v>
          </cell>
          <cell r="M725">
            <v>0</v>
          </cell>
          <cell r="N725" t="str">
            <v>0984290592</v>
          </cell>
          <cell r="O725" t="str">
            <v>thu.ht@nsrp.com.vn</v>
          </cell>
          <cell r="P725" t="str">
            <v>Direct Staff</v>
          </cell>
        </row>
        <row r="726">
          <cell r="C726">
            <v>173011924</v>
          </cell>
          <cell r="D726">
            <v>0</v>
          </cell>
          <cell r="E726" t="str">
            <v>Nguyễn Tài Linh</v>
          </cell>
          <cell r="F726" t="str">
            <v xml:space="preserve">Nguyễn Tài </v>
          </cell>
          <cell r="G726" t="str">
            <v>Linh</v>
          </cell>
          <cell r="H726">
            <v>32911</v>
          </cell>
          <cell r="I726" t="str">
            <v>Male</v>
          </cell>
          <cell r="J726" t="str">
            <v>Mechanical Engineer, Jr.</v>
          </cell>
          <cell r="K726" t="str">
            <v>Maintenance (Division)</v>
          </cell>
          <cell r="L726" t="str">
            <v>Reliability Engineering</v>
          </cell>
          <cell r="M726">
            <v>0</v>
          </cell>
          <cell r="N726" t="str">
            <v>0949855172</v>
          </cell>
          <cell r="O726" t="str">
            <v>linh.nt@nsrp.com.vn</v>
          </cell>
          <cell r="P726" t="str">
            <v>Direct Staff</v>
          </cell>
        </row>
        <row r="727">
          <cell r="C727">
            <v>174140965</v>
          </cell>
          <cell r="D727">
            <v>0</v>
          </cell>
          <cell r="E727" t="str">
            <v>Lê Văn Công</v>
          </cell>
          <cell r="F727" t="str">
            <v xml:space="preserve">Lê Văn </v>
          </cell>
          <cell r="G727" t="str">
            <v>Công</v>
          </cell>
          <cell r="H727">
            <v>33799</v>
          </cell>
          <cell r="I727" t="str">
            <v>Male</v>
          </cell>
          <cell r="J727" t="str">
            <v>Field Operator (S6-2)</v>
          </cell>
          <cell r="K727" t="str">
            <v>Operation</v>
          </cell>
          <cell r="L727" t="str">
            <v>Section 6</v>
          </cell>
          <cell r="M727">
            <v>0</v>
          </cell>
          <cell r="N727" t="str">
            <v>+84 (0) 165 628 1224</v>
          </cell>
          <cell r="O727" t="str">
            <v>cong.lv1@nsrp.com.vn</v>
          </cell>
          <cell r="P727" t="str">
            <v>Direct Staff</v>
          </cell>
        </row>
        <row r="728">
          <cell r="C728">
            <v>186862959</v>
          </cell>
          <cell r="D728">
            <v>0</v>
          </cell>
          <cell r="E728" t="str">
            <v>Phan Văn Khương</v>
          </cell>
          <cell r="F728" t="str">
            <v xml:space="preserve">Phan Văn </v>
          </cell>
          <cell r="G728" t="str">
            <v>Khương</v>
          </cell>
          <cell r="H728">
            <v>32835</v>
          </cell>
          <cell r="I728" t="str">
            <v>Male</v>
          </cell>
          <cell r="J728" t="str">
            <v>Lab Shift Technician</v>
          </cell>
          <cell r="K728" t="str">
            <v>Technical</v>
          </cell>
          <cell r="L728" t="str">
            <v>Laboratory &amp; Quality Assurance</v>
          </cell>
          <cell r="M728">
            <v>0</v>
          </cell>
          <cell r="N728" t="str">
            <v>+84 (0) 918 442 661</v>
          </cell>
          <cell r="O728" t="str">
            <v>khuong.pv@nsrp.com.vn</v>
          </cell>
          <cell r="P728" t="str">
            <v>Direct Staff</v>
          </cell>
        </row>
        <row r="729">
          <cell r="C729">
            <v>186885577</v>
          </cell>
          <cell r="D729">
            <v>0</v>
          </cell>
          <cell r="E729" t="str">
            <v>Chu Sỹ Thành</v>
          </cell>
          <cell r="F729" t="str">
            <v xml:space="preserve">Chu Sỹ </v>
          </cell>
          <cell r="G729" t="str">
            <v>Thành</v>
          </cell>
          <cell r="H729">
            <v>32942</v>
          </cell>
          <cell r="I729" t="str">
            <v>Male</v>
          </cell>
          <cell r="J729" t="str">
            <v>Mechanical Engineer, Jr.</v>
          </cell>
          <cell r="K729" t="str">
            <v>Maintenance (Division)</v>
          </cell>
          <cell r="L729" t="str">
            <v>Reliability Engineering</v>
          </cell>
          <cell r="M729">
            <v>0</v>
          </cell>
          <cell r="N729" t="str">
            <v>01689952843</v>
          </cell>
          <cell r="O729" t="str">
            <v>thanh.cs@nsrp.com.vn</v>
          </cell>
          <cell r="P729" t="str">
            <v>Direct Staff</v>
          </cell>
        </row>
        <row r="730">
          <cell r="C730">
            <v>162896732</v>
          </cell>
          <cell r="D730">
            <v>0</v>
          </cell>
          <cell r="E730" t="str">
            <v>Ngô Quang Phong</v>
          </cell>
          <cell r="F730" t="str">
            <v xml:space="preserve">Ngô Quang </v>
          </cell>
          <cell r="G730" t="str">
            <v>Phong</v>
          </cell>
          <cell r="H730">
            <v>33144</v>
          </cell>
          <cell r="I730" t="str">
            <v>Male</v>
          </cell>
          <cell r="J730" t="str">
            <v>DCS Operator, Jr. (S1-2)</v>
          </cell>
          <cell r="K730" t="str">
            <v>Operation</v>
          </cell>
          <cell r="L730" t="str">
            <v>Section 1</v>
          </cell>
          <cell r="M730">
            <v>0</v>
          </cell>
          <cell r="N730" t="str">
            <v xml:space="preserve">+84 (0) 979 633 253  </v>
          </cell>
          <cell r="O730" t="str">
            <v>phong.nq@nsrp.com.vn</v>
          </cell>
          <cell r="P730" t="str">
            <v>Direct Staff</v>
          </cell>
        </row>
        <row r="731">
          <cell r="C731">
            <v>0</v>
          </cell>
          <cell r="D731">
            <v>0</v>
          </cell>
          <cell r="E731" t="str">
            <v>Takayuki Komamura</v>
          </cell>
          <cell r="F731" t="str">
            <v xml:space="preserve">Takayuki </v>
          </cell>
          <cell r="G731" t="str">
            <v>Komamura</v>
          </cell>
          <cell r="H731">
            <v>23527</v>
          </cell>
          <cell r="I731" t="str">
            <v>Male</v>
          </cell>
          <cell r="J731" t="str">
            <v>Procurement Manager (IPMT) (IKC)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 t="str">
            <v>takayuki.komamura@nsrp.com.vn</v>
          </cell>
          <cell r="P731" t="str">
            <v>Secondees</v>
          </cell>
        </row>
        <row r="732">
          <cell r="C732">
            <v>0</v>
          </cell>
          <cell r="D732" t="str">
            <v>Z2910997</v>
          </cell>
          <cell r="E732" t="str">
            <v>Ravi Ramasamy</v>
          </cell>
          <cell r="F732" t="str">
            <v xml:space="preserve">Ravi </v>
          </cell>
          <cell r="G732" t="str">
            <v>Ramasamy</v>
          </cell>
          <cell r="H732">
            <v>21340</v>
          </cell>
          <cell r="I732" t="str">
            <v>Male</v>
          </cell>
          <cell r="J732" t="str">
            <v>HSSE Commissioning Advisor, Sr.</v>
          </cell>
          <cell r="K732" t="str">
            <v>HSSE&amp;S</v>
          </cell>
          <cell r="L732">
            <v>0</v>
          </cell>
          <cell r="M732">
            <v>0</v>
          </cell>
          <cell r="N732" t="str">
            <v>0935 568 508</v>
          </cell>
          <cell r="O732" t="str">
            <v>ramasamy.ravi@nsrp.com.vn</v>
          </cell>
          <cell r="P732" t="str">
            <v>Foreign Experts</v>
          </cell>
        </row>
        <row r="733">
          <cell r="C733">
            <v>186581303</v>
          </cell>
          <cell r="D733">
            <v>0</v>
          </cell>
          <cell r="E733" t="str">
            <v>Võ Tiến Dũng</v>
          </cell>
          <cell r="F733" t="str">
            <v xml:space="preserve">Võ Tiến </v>
          </cell>
          <cell r="G733" t="str">
            <v>Dũng</v>
          </cell>
          <cell r="H733">
            <v>33108</v>
          </cell>
          <cell r="I733" t="str">
            <v>Male</v>
          </cell>
          <cell r="J733" t="str">
            <v>Lead Field Operator, Jr. (S3-1)</v>
          </cell>
          <cell r="K733" t="str">
            <v>Operation</v>
          </cell>
          <cell r="L733" t="str">
            <v>Section 3</v>
          </cell>
          <cell r="M733">
            <v>0</v>
          </cell>
          <cell r="N733" t="str">
            <v xml:space="preserve">+84 (0) 917 467 288  </v>
          </cell>
          <cell r="O733" t="str">
            <v>dung.vt@nsrp.com.vn</v>
          </cell>
          <cell r="P733" t="str">
            <v>Direct Staff</v>
          </cell>
        </row>
        <row r="734">
          <cell r="C734">
            <v>173318444</v>
          </cell>
          <cell r="D734">
            <v>0</v>
          </cell>
          <cell r="E734" t="str">
            <v>Nguyễn Thị Tân</v>
          </cell>
          <cell r="F734" t="str">
            <v xml:space="preserve">Nguyễn Thị </v>
          </cell>
          <cell r="G734" t="str">
            <v>Tân</v>
          </cell>
          <cell r="H734">
            <v>34182</v>
          </cell>
          <cell r="I734" t="str">
            <v>Female</v>
          </cell>
          <cell r="J734" t="str">
            <v>Lab Shift Technician</v>
          </cell>
          <cell r="K734" t="str">
            <v>Technical</v>
          </cell>
          <cell r="L734" t="str">
            <v>Laboratory &amp; Quality Assurance</v>
          </cell>
          <cell r="M734">
            <v>0</v>
          </cell>
          <cell r="N734" t="str">
            <v>+84 (0) 165 901 6036</v>
          </cell>
          <cell r="O734" t="str">
            <v>tan.nt@nsrp.com.vn</v>
          </cell>
          <cell r="P734" t="str">
            <v>Direct Staff</v>
          </cell>
        </row>
        <row r="735">
          <cell r="C735">
            <v>0</v>
          </cell>
          <cell r="D735" t="str">
            <v>TR2537854</v>
          </cell>
          <cell r="E735" t="str">
            <v>Yuta Takizawa</v>
          </cell>
          <cell r="F735" t="str">
            <v xml:space="preserve">Yuta </v>
          </cell>
          <cell r="G735" t="str">
            <v>Takizawa</v>
          </cell>
          <cell r="H735">
            <v>32329</v>
          </cell>
          <cell r="I735" t="str">
            <v>Male</v>
          </cell>
          <cell r="J735" t="str">
            <v>Specialist Panel Operator (S3) (IKC)</v>
          </cell>
          <cell r="K735" t="str">
            <v>Operation</v>
          </cell>
          <cell r="L735" t="str">
            <v>Section 3</v>
          </cell>
          <cell r="M735">
            <v>0</v>
          </cell>
          <cell r="N735" t="str">
            <v>+84 (0) 904 895 135</v>
          </cell>
          <cell r="O735" t="str">
            <v>yuta.takizawa@nsrp.com.vn</v>
          </cell>
          <cell r="P735" t="str">
            <v>Secondees</v>
          </cell>
        </row>
        <row r="736">
          <cell r="C736">
            <v>145312722</v>
          </cell>
          <cell r="D736">
            <v>0</v>
          </cell>
          <cell r="E736" t="str">
            <v>Nguyễn Huy Công</v>
          </cell>
          <cell r="F736" t="str">
            <v xml:space="preserve">Nguyễn Huy </v>
          </cell>
          <cell r="G736" t="str">
            <v>Công</v>
          </cell>
          <cell r="H736">
            <v>32814</v>
          </cell>
          <cell r="I736" t="str">
            <v>Male</v>
          </cell>
          <cell r="J736" t="str">
            <v>Planner Engineer, Jr.</v>
          </cell>
          <cell r="K736" t="str">
            <v>Maintenance (Division)</v>
          </cell>
          <cell r="L736" t="str">
            <v>Maintenance (Section)</v>
          </cell>
          <cell r="M736">
            <v>0</v>
          </cell>
          <cell r="N736" t="str">
            <v>0973115881</v>
          </cell>
          <cell r="O736" t="str">
            <v>cong.nh1@nsrp.com.vn</v>
          </cell>
          <cell r="P736" t="str">
            <v>Direct Staff</v>
          </cell>
        </row>
        <row r="737">
          <cell r="C737">
            <v>173780848</v>
          </cell>
          <cell r="D737">
            <v>0</v>
          </cell>
          <cell r="E737" t="str">
            <v>Trịnh Đình Chiến</v>
          </cell>
          <cell r="F737" t="str">
            <v xml:space="preserve">Trịnh Đình </v>
          </cell>
          <cell r="G737" t="str">
            <v>Chiến</v>
          </cell>
          <cell r="H737">
            <v>33554</v>
          </cell>
          <cell r="I737" t="str">
            <v>Male</v>
          </cell>
          <cell r="J737" t="str">
            <v>Field Operator (S1-1)</v>
          </cell>
          <cell r="K737" t="str">
            <v>Operation</v>
          </cell>
          <cell r="L737" t="str">
            <v>Section 1</v>
          </cell>
          <cell r="M737">
            <v>0</v>
          </cell>
          <cell r="N737" t="str">
            <v>+84 (0) 982  858 403</v>
          </cell>
          <cell r="O737" t="str">
            <v>chien.td@nsrp.com.vn</v>
          </cell>
          <cell r="P737" t="str">
            <v>Direct Staff</v>
          </cell>
        </row>
        <row r="738">
          <cell r="C738">
            <v>0</v>
          </cell>
          <cell r="D738" t="str">
            <v>TR5244471</v>
          </cell>
          <cell r="E738" t="str">
            <v>Yuichi Yamada</v>
          </cell>
          <cell r="F738" t="str">
            <v xml:space="preserve">Yuichi </v>
          </cell>
          <cell r="G738" t="str">
            <v>Yamada</v>
          </cell>
          <cell r="H738">
            <v>29444</v>
          </cell>
          <cell r="I738" t="str">
            <v>Male</v>
          </cell>
          <cell r="J738" t="str">
            <v>Specialist Shift Supervisor (S2) (IKC)</v>
          </cell>
          <cell r="K738" t="str">
            <v>Operation</v>
          </cell>
          <cell r="L738" t="str">
            <v>Section 2</v>
          </cell>
          <cell r="M738">
            <v>0</v>
          </cell>
          <cell r="N738">
            <v>0</v>
          </cell>
          <cell r="O738" t="str">
            <v>yuichi.yamada@nsrp.com.vn</v>
          </cell>
          <cell r="P738" t="str">
            <v>Secondees</v>
          </cell>
        </row>
        <row r="739">
          <cell r="C739">
            <v>201550407</v>
          </cell>
          <cell r="D739">
            <v>0</v>
          </cell>
          <cell r="E739" t="str">
            <v>Nguyễn Thị Thanh Min</v>
          </cell>
          <cell r="F739" t="str">
            <v xml:space="preserve">Nguyễn Thị Thanh </v>
          </cell>
          <cell r="G739" t="str">
            <v>Min</v>
          </cell>
          <cell r="H739">
            <v>32251</v>
          </cell>
          <cell r="I739" t="str">
            <v>Female</v>
          </cell>
          <cell r="J739" t="str">
            <v>DCS Operator, Jr. (S3-1)</v>
          </cell>
          <cell r="K739" t="str">
            <v>Operation</v>
          </cell>
          <cell r="L739" t="str">
            <v>Section 3</v>
          </cell>
          <cell r="M739">
            <v>0</v>
          </cell>
          <cell r="N739" t="str">
            <v xml:space="preserve">+84 (0) 905 211 195  </v>
          </cell>
          <cell r="O739" t="str">
            <v>min.ntt@nsrp.com.vn</v>
          </cell>
          <cell r="P739" t="str">
            <v>Direct Staff</v>
          </cell>
        </row>
        <row r="740">
          <cell r="C740">
            <v>272533435</v>
          </cell>
          <cell r="D740">
            <v>0</v>
          </cell>
          <cell r="E740" t="str">
            <v>Bùi Văn Tuynh</v>
          </cell>
          <cell r="F740" t="str">
            <v xml:space="preserve">Bùi Văn </v>
          </cell>
          <cell r="G740" t="str">
            <v>Tuynh</v>
          </cell>
          <cell r="H740">
            <v>29351</v>
          </cell>
          <cell r="I740" t="str">
            <v>Male</v>
          </cell>
          <cell r="J740" t="str">
            <v>Deputy Section Manager (S2-1)</v>
          </cell>
          <cell r="K740" t="str">
            <v>Operation</v>
          </cell>
          <cell r="L740" t="str">
            <v>Section 2</v>
          </cell>
          <cell r="M740">
            <v>0</v>
          </cell>
          <cell r="N740" t="str">
            <v>+84 (0) 918 436 486</v>
          </cell>
          <cell r="O740" t="str">
            <v>tuynh.bv@nsrp.com.vn</v>
          </cell>
          <cell r="P740" t="str">
            <v>Direct Staff</v>
          </cell>
        </row>
        <row r="741">
          <cell r="C741">
            <v>0</v>
          </cell>
          <cell r="D741" t="str">
            <v>TK8473612</v>
          </cell>
          <cell r="E741" t="str">
            <v>Ikunori Wada</v>
          </cell>
          <cell r="F741" t="str">
            <v xml:space="preserve">Ikunori </v>
          </cell>
          <cell r="G741" t="str">
            <v>Wada</v>
          </cell>
          <cell r="H741">
            <v>21448</v>
          </cell>
          <cell r="I741" t="str">
            <v>Male</v>
          </cell>
          <cell r="J741" t="str">
            <v>Specialist Panel Operator (S3) (IKC)</v>
          </cell>
          <cell r="K741" t="str">
            <v>Operation</v>
          </cell>
          <cell r="L741" t="str">
            <v>Section 3</v>
          </cell>
          <cell r="M741">
            <v>0</v>
          </cell>
          <cell r="N741" t="str">
            <v>+84 (0) 904 856 346</v>
          </cell>
          <cell r="O741" t="str">
            <v>ikunori.wada@nsrp.com.vn</v>
          </cell>
          <cell r="P741" t="str">
            <v>Secondees</v>
          </cell>
        </row>
        <row r="742">
          <cell r="C742">
            <v>0</v>
          </cell>
          <cell r="D742" t="str">
            <v xml:space="preserve">TR4765693				</v>
          </cell>
          <cell r="E742" t="str">
            <v xml:space="preserve">Yutaka Kuromatsu					</v>
          </cell>
          <cell r="F742" t="str">
            <v xml:space="preserve">Yutaka </v>
          </cell>
          <cell r="G742" t="str">
            <v xml:space="preserve">Kuromatsu					</v>
          </cell>
          <cell r="H742">
            <v>28984</v>
          </cell>
          <cell r="I742" t="str">
            <v>Male</v>
          </cell>
          <cell r="J742" t="str">
            <v>Specialist Operation Advisor (S4) (MCI)</v>
          </cell>
          <cell r="K742" t="str">
            <v>Operation</v>
          </cell>
          <cell r="L742" t="str">
            <v>Section 4</v>
          </cell>
          <cell r="M742">
            <v>0</v>
          </cell>
          <cell r="N742">
            <v>0</v>
          </cell>
          <cell r="O742" t="str">
            <v>yutaka.kuromatsu@nsrp.com.vn</v>
          </cell>
          <cell r="P742" t="str">
            <v>Secondees</v>
          </cell>
        </row>
        <row r="743">
          <cell r="C743">
            <v>273609268</v>
          </cell>
          <cell r="D743">
            <v>0</v>
          </cell>
          <cell r="E743" t="str">
            <v>Vũ Văn Hải</v>
          </cell>
          <cell r="F743" t="str">
            <v xml:space="preserve">Vũ Văn </v>
          </cell>
          <cell r="G743" t="str">
            <v>Hải</v>
          </cell>
          <cell r="H743">
            <v>29240</v>
          </cell>
          <cell r="I743" t="str">
            <v>Male</v>
          </cell>
          <cell r="J743" t="str">
            <v>Deputy Section Manager, Supply Logistics - Products (PVN)</v>
          </cell>
          <cell r="K743" t="str">
            <v>Economy &amp; Commerce</v>
          </cell>
          <cell r="L743" t="str">
            <v>Supply &amp; Logistics</v>
          </cell>
          <cell r="M743">
            <v>0</v>
          </cell>
          <cell r="N743" t="str">
            <v>+84 (0) 902 105 759</v>
          </cell>
          <cell r="O743" t="str">
            <v>hai.vv@nsrp.com.vn</v>
          </cell>
          <cell r="P743" t="str">
            <v>Secondees</v>
          </cell>
        </row>
        <row r="744">
          <cell r="C744">
            <v>12811110</v>
          </cell>
          <cell r="D744">
            <v>0</v>
          </cell>
          <cell r="E744" t="str">
            <v>Phạm Phương Nam</v>
          </cell>
          <cell r="F744" t="str">
            <v xml:space="preserve">Phạm Phương </v>
          </cell>
          <cell r="G744" t="str">
            <v>Nam</v>
          </cell>
          <cell r="H744">
            <v>33229</v>
          </cell>
          <cell r="I744" t="str">
            <v>Male</v>
          </cell>
          <cell r="J744" t="str">
            <v>Field Operator (S5-2)</v>
          </cell>
          <cell r="K744" t="str">
            <v>Operation</v>
          </cell>
          <cell r="L744" t="str">
            <v>Section 5</v>
          </cell>
          <cell r="M744">
            <v>0</v>
          </cell>
          <cell r="N744" t="str">
            <v>+84 (0) 122  833 7971</v>
          </cell>
          <cell r="O744" t="str">
            <v>nam.pp@nsrp.com.vn</v>
          </cell>
          <cell r="P744" t="str">
            <v>Direct Staff</v>
          </cell>
        </row>
        <row r="745">
          <cell r="C745">
            <v>273672377</v>
          </cell>
          <cell r="D745">
            <v>0</v>
          </cell>
          <cell r="E745" t="str">
            <v>Lê Quang Hưng</v>
          </cell>
          <cell r="F745" t="str">
            <v xml:space="preserve">Lê Quang </v>
          </cell>
          <cell r="G745" t="str">
            <v>Hưng</v>
          </cell>
          <cell r="H745">
            <v>27808</v>
          </cell>
          <cell r="I745" t="str">
            <v>Male</v>
          </cell>
          <cell r="J745" t="str">
            <v>Instrument Advisor (PVN)</v>
          </cell>
          <cell r="K745" t="str">
            <v>Maintenance (Division)</v>
          </cell>
          <cell r="L745" t="str">
            <v>Reliability Engineering</v>
          </cell>
          <cell r="M745">
            <v>0</v>
          </cell>
          <cell r="N745" t="str">
            <v>+84 (0) 989 117 113</v>
          </cell>
          <cell r="O745" t="str">
            <v>hung.lq@nsrp.com.vn</v>
          </cell>
          <cell r="P745" t="str">
            <v>Secondees</v>
          </cell>
        </row>
        <row r="746">
          <cell r="C746">
            <v>151805868</v>
          </cell>
          <cell r="D746">
            <v>0</v>
          </cell>
          <cell r="E746" t="str">
            <v>Nguyễn Tiến Thắng</v>
          </cell>
          <cell r="F746" t="str">
            <v xml:space="preserve">Nguyễn Tiến </v>
          </cell>
          <cell r="G746" t="str">
            <v>Thắng</v>
          </cell>
          <cell r="H746">
            <v>33306</v>
          </cell>
          <cell r="I746" t="str">
            <v>Male</v>
          </cell>
          <cell r="J746" t="str">
            <v>Field Operator (S6-2)</v>
          </cell>
          <cell r="K746" t="str">
            <v>Operation</v>
          </cell>
          <cell r="L746" t="str">
            <v>Section 6</v>
          </cell>
          <cell r="M746">
            <v>0</v>
          </cell>
          <cell r="N746" t="str">
            <v>+84 (0) 165 612 1674</v>
          </cell>
          <cell r="O746" t="str">
            <v>thang.nt@nsrp.com.vn</v>
          </cell>
          <cell r="P746" t="str">
            <v>Direct Staff</v>
          </cell>
        </row>
        <row r="747">
          <cell r="C747">
            <v>0</v>
          </cell>
          <cell r="D747" t="str">
            <v>TR4117956</v>
          </cell>
          <cell r="E747" t="str">
            <v>Toshiaki Nomura</v>
          </cell>
          <cell r="F747" t="str">
            <v xml:space="preserve">Toshiaki </v>
          </cell>
          <cell r="G747" t="str">
            <v>Nomura</v>
          </cell>
          <cell r="H747">
            <v>29936</v>
          </cell>
          <cell r="I747" t="str">
            <v>Male</v>
          </cell>
          <cell r="J747" t="str">
            <v>Specialist Operation Advisor (S6) (IKC)</v>
          </cell>
          <cell r="K747" t="str">
            <v>Operation</v>
          </cell>
          <cell r="L747" t="str">
            <v>Section 6</v>
          </cell>
          <cell r="M747">
            <v>0</v>
          </cell>
          <cell r="N747" t="str">
            <v>+84 (0) 901 794 869</v>
          </cell>
          <cell r="O747" t="str">
            <v>toshiaki.nomura@nsrp.com.vn</v>
          </cell>
          <cell r="P747" t="str">
            <v>Secondees</v>
          </cell>
        </row>
        <row r="748">
          <cell r="C748">
            <v>173815638</v>
          </cell>
          <cell r="D748">
            <v>0</v>
          </cell>
          <cell r="E748" t="str">
            <v>Phạm Văn Đạt</v>
          </cell>
          <cell r="F748" t="str">
            <v xml:space="preserve">Phạm Văn </v>
          </cell>
          <cell r="G748" t="str">
            <v>Đạt</v>
          </cell>
          <cell r="H748">
            <v>33460</v>
          </cell>
          <cell r="I748" t="str">
            <v>Male</v>
          </cell>
          <cell r="J748" t="str">
            <v>Field Operator (S6-2)</v>
          </cell>
          <cell r="K748" t="str">
            <v>Operation</v>
          </cell>
          <cell r="L748" t="str">
            <v>Section 6</v>
          </cell>
          <cell r="M748">
            <v>0</v>
          </cell>
          <cell r="N748" t="str">
            <v>+84 (0) 169 753 7671</v>
          </cell>
          <cell r="O748" t="str">
            <v>dat.pv@nsrp.com.vn</v>
          </cell>
          <cell r="P748" t="str">
            <v>Direct Staff</v>
          </cell>
        </row>
        <row r="749">
          <cell r="C749">
            <v>11950230</v>
          </cell>
          <cell r="D749">
            <v>0</v>
          </cell>
          <cell r="E749" t="str">
            <v>Nguyễn Thị Thu Phương</v>
          </cell>
          <cell r="F749" t="str">
            <v xml:space="preserve">Nguyễn Thị Thu </v>
          </cell>
          <cell r="G749" t="str">
            <v>Phương</v>
          </cell>
          <cell r="H749">
            <v>29479</v>
          </cell>
          <cell r="I749" t="str">
            <v>Female</v>
          </cell>
          <cell r="J749" t="str">
            <v>Procurement Team Leader</v>
          </cell>
          <cell r="K749" t="str">
            <v>Accounting &amp; Administration</v>
          </cell>
          <cell r="L749" t="str">
            <v>Procurement</v>
          </cell>
          <cell r="M749">
            <v>0</v>
          </cell>
          <cell r="N749" t="str">
            <v>+84 (0) 986 210 808</v>
          </cell>
          <cell r="O749" t="str">
            <v>phuong.ntt1@nsrp.com.vn</v>
          </cell>
          <cell r="P749" t="str">
            <v>Direct Staff</v>
          </cell>
        </row>
        <row r="750">
          <cell r="C750">
            <v>173291121</v>
          </cell>
          <cell r="D750">
            <v>0</v>
          </cell>
          <cell r="E750" t="str">
            <v>Lê Đình Linh</v>
          </cell>
          <cell r="F750" t="str">
            <v xml:space="preserve">Lê Đình </v>
          </cell>
          <cell r="G750" t="str">
            <v>Linh</v>
          </cell>
          <cell r="H750">
            <v>33340</v>
          </cell>
          <cell r="I750" t="str">
            <v>Male</v>
          </cell>
          <cell r="J750" t="str">
            <v>Field Operator (S1-1)</v>
          </cell>
          <cell r="K750" t="str">
            <v>Operation</v>
          </cell>
          <cell r="L750" t="str">
            <v>Section 1</v>
          </cell>
          <cell r="M750">
            <v>0</v>
          </cell>
          <cell r="N750" t="str">
            <v>+84 (0) 989 679 369</v>
          </cell>
          <cell r="O750" t="str">
            <v>linh.ld1@nsrp.com.vn</v>
          </cell>
          <cell r="P750" t="str">
            <v>Direct Staff</v>
          </cell>
        </row>
        <row r="751">
          <cell r="C751">
            <v>164459096</v>
          </cell>
          <cell r="D751">
            <v>0</v>
          </cell>
          <cell r="E751" t="str">
            <v>Phan Quốc Tuấn</v>
          </cell>
          <cell r="F751" t="str">
            <v xml:space="preserve">Phan Quốc </v>
          </cell>
          <cell r="G751" t="str">
            <v>Tuấn</v>
          </cell>
          <cell r="H751">
            <v>32952</v>
          </cell>
          <cell r="I751" t="str">
            <v>Male</v>
          </cell>
          <cell r="J751" t="str">
            <v>DCS Operator, Jr. (S2-1)</v>
          </cell>
          <cell r="K751" t="str">
            <v>Operation</v>
          </cell>
          <cell r="L751" t="str">
            <v>Section 2</v>
          </cell>
          <cell r="M751">
            <v>0</v>
          </cell>
          <cell r="N751" t="str">
            <v xml:space="preserve">+84 (0) 943 025 559  </v>
          </cell>
          <cell r="O751" t="str">
            <v>tuan.pq@nsrp.com.vn</v>
          </cell>
          <cell r="P751" t="str">
            <v>Direct Staff</v>
          </cell>
        </row>
        <row r="752">
          <cell r="C752">
            <v>173580695</v>
          </cell>
          <cell r="D752">
            <v>0</v>
          </cell>
          <cell r="E752" t="str">
            <v>Lê Xuân Anh</v>
          </cell>
          <cell r="F752" t="str">
            <v xml:space="preserve">Lê Xuân </v>
          </cell>
          <cell r="G752" t="str">
            <v>Anh</v>
          </cell>
          <cell r="H752">
            <v>33521</v>
          </cell>
          <cell r="I752" t="str">
            <v>Male</v>
          </cell>
          <cell r="J752" t="str">
            <v>DCS Operator, Jr. (S2-2)</v>
          </cell>
          <cell r="K752" t="str">
            <v>Operation</v>
          </cell>
          <cell r="L752" t="str">
            <v>Section 2</v>
          </cell>
          <cell r="M752">
            <v>0</v>
          </cell>
          <cell r="N752" t="str">
            <v xml:space="preserve">+84 (0) 932 313 314  </v>
          </cell>
          <cell r="O752" t="str">
            <v>anh.lx@nsrp.com.vn</v>
          </cell>
          <cell r="P752" t="str">
            <v>Direct Staff</v>
          </cell>
        </row>
        <row r="753">
          <cell r="C753">
            <v>172071313</v>
          </cell>
          <cell r="D753">
            <v>0</v>
          </cell>
          <cell r="E753" t="str">
            <v>Nguyễn Hữu Lực</v>
          </cell>
          <cell r="F753" t="str">
            <v xml:space="preserve">Nguyễn Hữu </v>
          </cell>
          <cell r="G753" t="str">
            <v>Lực</v>
          </cell>
          <cell r="H753">
            <v>30391</v>
          </cell>
          <cell r="I753" t="str">
            <v>Male</v>
          </cell>
          <cell r="J753" t="str">
            <v>Day Staff (S1-2)</v>
          </cell>
          <cell r="K753" t="str">
            <v>Operation</v>
          </cell>
          <cell r="L753" t="str">
            <v>Section 1</v>
          </cell>
          <cell r="M753">
            <v>0</v>
          </cell>
          <cell r="N753" t="str">
            <v>+84 (0) 904 106 505</v>
          </cell>
          <cell r="O753" t="str">
            <v>luc.nh@nsrp.com.vn</v>
          </cell>
          <cell r="P753" t="str">
            <v>Direct Staff</v>
          </cell>
        </row>
        <row r="754">
          <cell r="C754">
            <v>172200292</v>
          </cell>
          <cell r="D754">
            <v>0</v>
          </cell>
          <cell r="E754" t="str">
            <v>La Đức Thịnh</v>
          </cell>
          <cell r="F754" t="str">
            <v xml:space="preserve">La Đức </v>
          </cell>
          <cell r="G754" t="str">
            <v>Thịnh</v>
          </cell>
          <cell r="H754">
            <v>29836</v>
          </cell>
          <cell r="I754" t="str">
            <v>Male</v>
          </cell>
          <cell r="J754" t="str">
            <v>Specialist Shift Supervisor (S1) (PVN)</v>
          </cell>
          <cell r="K754" t="str">
            <v>Operation</v>
          </cell>
          <cell r="L754" t="str">
            <v>Section 1</v>
          </cell>
          <cell r="M754">
            <v>0</v>
          </cell>
          <cell r="N754" t="str">
            <v>+84 (0) 942 494 868</v>
          </cell>
          <cell r="O754" t="str">
            <v>thinh.ld@nsrp.com.vn</v>
          </cell>
          <cell r="P754" t="str">
            <v>Secondees</v>
          </cell>
        </row>
        <row r="755">
          <cell r="C755">
            <v>182535123</v>
          </cell>
          <cell r="D755">
            <v>0</v>
          </cell>
          <cell r="E755" t="str">
            <v>Phan Thanh Hải</v>
          </cell>
          <cell r="F755" t="str">
            <v xml:space="preserve">Phan Thanh </v>
          </cell>
          <cell r="G755" t="str">
            <v>Hải</v>
          </cell>
          <cell r="H755">
            <v>30081</v>
          </cell>
          <cell r="I755" t="str">
            <v>Male</v>
          </cell>
          <cell r="J755" t="str">
            <v>Specialist Operation Advisor (S6) (PVN)</v>
          </cell>
          <cell r="K755" t="str">
            <v>Operation</v>
          </cell>
          <cell r="L755" t="str">
            <v>Section 6</v>
          </cell>
          <cell r="M755">
            <v>0</v>
          </cell>
          <cell r="N755" t="str">
            <v>+84 (0) 914 666 595</v>
          </cell>
          <cell r="O755" t="str">
            <v>hai.pt@nsrp.com.vn</v>
          </cell>
          <cell r="P755" t="str">
            <v>Secondees</v>
          </cell>
        </row>
        <row r="756">
          <cell r="C756">
            <v>172877352</v>
          </cell>
          <cell r="D756">
            <v>0</v>
          </cell>
          <cell r="E756" t="str">
            <v>Lê Văn Thực</v>
          </cell>
          <cell r="F756" t="str">
            <v xml:space="preserve">Lê Văn </v>
          </cell>
          <cell r="G756" t="str">
            <v>Thực</v>
          </cell>
          <cell r="H756">
            <v>31872</v>
          </cell>
          <cell r="I756" t="str">
            <v>Male</v>
          </cell>
          <cell r="J756" t="str">
            <v>Supervising Engineer, Jr.</v>
          </cell>
          <cell r="K756" t="str">
            <v>Maintenance (Division)</v>
          </cell>
          <cell r="L756" t="str">
            <v>Maintenance (Section)</v>
          </cell>
          <cell r="M756">
            <v>0</v>
          </cell>
          <cell r="N756" t="str">
            <v>0904708269</v>
          </cell>
          <cell r="O756" t="str">
            <v>thuc.lv@nsrp.com.vn</v>
          </cell>
          <cell r="P756" t="str">
            <v>Direct Staff</v>
          </cell>
        </row>
        <row r="757">
          <cell r="C757">
            <v>151715771</v>
          </cell>
          <cell r="D757">
            <v>0</v>
          </cell>
          <cell r="E757" t="str">
            <v>Trần Văn Tâm</v>
          </cell>
          <cell r="F757" t="str">
            <v xml:space="preserve">Trần Văn </v>
          </cell>
          <cell r="G757" t="str">
            <v>Tâm</v>
          </cell>
          <cell r="H757">
            <v>32618</v>
          </cell>
          <cell r="I757" t="str">
            <v>Male</v>
          </cell>
          <cell r="J757" t="str">
            <v>Field Operator (S6-2)</v>
          </cell>
          <cell r="K757" t="str">
            <v>Operation</v>
          </cell>
          <cell r="L757" t="str">
            <v>Section 6</v>
          </cell>
          <cell r="M757">
            <v>0</v>
          </cell>
          <cell r="N757" t="str">
            <v>+84 (0) 986  669 723</v>
          </cell>
          <cell r="O757" t="str">
            <v>tam.tv@nsrp.com.vn</v>
          </cell>
          <cell r="P757" t="str">
            <v>Direct Staff</v>
          </cell>
        </row>
        <row r="758">
          <cell r="C758">
            <v>172001112</v>
          </cell>
          <cell r="D758">
            <v>0</v>
          </cell>
          <cell r="E758" t="str">
            <v>Nguyễn Quốc Huy</v>
          </cell>
          <cell r="F758" t="str">
            <v xml:space="preserve">Nguyễn Quốc </v>
          </cell>
          <cell r="G758" t="str">
            <v>Huy</v>
          </cell>
          <cell r="H758">
            <v>30004</v>
          </cell>
          <cell r="I758" t="str">
            <v>Male</v>
          </cell>
          <cell r="J758" t="str">
            <v>Labor Management Leader</v>
          </cell>
          <cell r="K758" t="str">
            <v>Accounting &amp; Administration</v>
          </cell>
          <cell r="L758" t="str">
            <v>Human Resource</v>
          </cell>
          <cell r="M758">
            <v>0</v>
          </cell>
          <cell r="N758" t="str">
            <v>+84 (0) 915 279 279</v>
          </cell>
          <cell r="O758" t="str">
            <v>huy.nq@nsrp.com.vn</v>
          </cell>
          <cell r="P758" t="str">
            <v>Direct Staff</v>
          </cell>
        </row>
        <row r="759">
          <cell r="C759">
            <v>187110501</v>
          </cell>
          <cell r="D759">
            <v>0</v>
          </cell>
          <cell r="E759" t="str">
            <v>Phạm Hoàng Pháp</v>
          </cell>
          <cell r="F759" t="str">
            <v xml:space="preserve">Phạm Hoàng </v>
          </cell>
          <cell r="G759" t="str">
            <v>Pháp</v>
          </cell>
          <cell r="H759">
            <v>33360</v>
          </cell>
          <cell r="I759" t="str">
            <v>Male</v>
          </cell>
          <cell r="J759" t="str">
            <v>Field Operator (S4)</v>
          </cell>
          <cell r="K759" t="str">
            <v>Operation</v>
          </cell>
          <cell r="L759" t="str">
            <v>Section 4</v>
          </cell>
          <cell r="M759">
            <v>0</v>
          </cell>
          <cell r="N759" t="str">
            <v>+84 (0) 168  315 0225</v>
          </cell>
          <cell r="O759" t="str">
            <v>phap.ph@nsrp.com.vn</v>
          </cell>
          <cell r="P759" t="str">
            <v>Direct Staff</v>
          </cell>
        </row>
        <row r="760">
          <cell r="C760">
            <v>173446424</v>
          </cell>
          <cell r="D760">
            <v>0</v>
          </cell>
          <cell r="E760" t="str">
            <v>Lê Đình Đức</v>
          </cell>
          <cell r="F760" t="str">
            <v xml:space="preserve">Lê Đình </v>
          </cell>
          <cell r="G760" t="str">
            <v>Đức</v>
          </cell>
          <cell r="H760">
            <v>33132</v>
          </cell>
          <cell r="I760" t="str">
            <v>Male</v>
          </cell>
          <cell r="J760" t="str">
            <v>DCS Operator, Jr. (S5-1)</v>
          </cell>
          <cell r="K760" t="str">
            <v>Operation</v>
          </cell>
          <cell r="L760" t="str">
            <v>Section 5</v>
          </cell>
          <cell r="M760">
            <v>0</v>
          </cell>
          <cell r="N760" t="str">
            <v xml:space="preserve">+84 (0) 979 786 873  </v>
          </cell>
          <cell r="O760" t="str">
            <v>duc.ld@nsrp.com.vn</v>
          </cell>
          <cell r="P760" t="str">
            <v>Direct Staff</v>
          </cell>
        </row>
        <row r="761">
          <cell r="C761">
            <v>31396746</v>
          </cell>
          <cell r="D761">
            <v>0</v>
          </cell>
          <cell r="E761" t="str">
            <v>Nguyễn Thanh Tuấn</v>
          </cell>
          <cell r="F761" t="str">
            <v xml:space="preserve">Nguyễn Thanh </v>
          </cell>
          <cell r="G761" t="str">
            <v>Tuấn</v>
          </cell>
          <cell r="H761">
            <v>31879</v>
          </cell>
          <cell r="I761" t="str">
            <v>Male</v>
          </cell>
          <cell r="J761" t="str">
            <v>Shift Analysis Engineer</v>
          </cell>
          <cell r="K761" t="str">
            <v>Technical</v>
          </cell>
          <cell r="L761" t="str">
            <v>Laboratory &amp; Quality Assurance</v>
          </cell>
          <cell r="M761">
            <v>0</v>
          </cell>
          <cell r="N761" t="str">
            <v>+84 (0) 903 490 979</v>
          </cell>
          <cell r="O761" t="str">
            <v>tuan.nt@nsrp.com.vn</v>
          </cell>
          <cell r="P761" t="str">
            <v>Direct Staff</v>
          </cell>
        </row>
        <row r="762">
          <cell r="C762">
            <v>186226893</v>
          </cell>
          <cell r="D762">
            <v>0</v>
          </cell>
          <cell r="E762" t="str">
            <v>Vũ Thị Loan</v>
          </cell>
          <cell r="F762" t="str">
            <v xml:space="preserve">Vũ Thị </v>
          </cell>
          <cell r="G762" t="str">
            <v>Loan</v>
          </cell>
          <cell r="H762">
            <v>31101</v>
          </cell>
          <cell r="I762" t="str">
            <v>Female</v>
          </cell>
          <cell r="J762" t="str">
            <v>Document Control Officer (PC)</v>
          </cell>
          <cell r="K762" t="str">
            <v>Planning &amp; Control</v>
          </cell>
          <cell r="L762">
            <v>0</v>
          </cell>
          <cell r="M762">
            <v>0</v>
          </cell>
          <cell r="N762" t="str">
            <v>+84 (0) 975 666 817</v>
          </cell>
          <cell r="O762" t="str">
            <v>loan.vt@nsrp.com.vn</v>
          </cell>
          <cell r="P762" t="str">
            <v>Direct Staff</v>
          </cell>
        </row>
        <row r="763">
          <cell r="C763">
            <v>151877068</v>
          </cell>
          <cell r="D763">
            <v>0</v>
          </cell>
          <cell r="E763" t="str">
            <v>Trần Văn Tân</v>
          </cell>
          <cell r="F763" t="str">
            <v xml:space="preserve">Trần Văn </v>
          </cell>
          <cell r="G763" t="str">
            <v>Tân</v>
          </cell>
          <cell r="H763">
            <v>33018</v>
          </cell>
          <cell r="I763" t="str">
            <v>Male</v>
          </cell>
          <cell r="J763" t="str">
            <v>Field Operator (S1-1)</v>
          </cell>
          <cell r="K763" t="str">
            <v>Operation</v>
          </cell>
          <cell r="L763" t="str">
            <v>Section 1</v>
          </cell>
          <cell r="M763">
            <v>0</v>
          </cell>
          <cell r="N763" t="str">
            <v>+84 (0) 165  699 3090</v>
          </cell>
          <cell r="O763" t="str">
            <v>tan.tv@nsrp.com.vn</v>
          </cell>
          <cell r="P763" t="str">
            <v>Direct Staff</v>
          </cell>
        </row>
        <row r="764">
          <cell r="C764">
            <v>212249683</v>
          </cell>
          <cell r="D764">
            <v>0</v>
          </cell>
          <cell r="E764" t="str">
            <v>Phan Thanh Nho</v>
          </cell>
          <cell r="F764" t="str">
            <v xml:space="preserve">Phan Thanh </v>
          </cell>
          <cell r="G764" t="str">
            <v>Nho</v>
          </cell>
          <cell r="H764">
            <v>32832</v>
          </cell>
          <cell r="I764" t="str">
            <v>Male</v>
          </cell>
          <cell r="J764" t="str">
            <v>Lead Field Operator, Jr. (S6-1)</v>
          </cell>
          <cell r="K764" t="str">
            <v>Operation</v>
          </cell>
          <cell r="L764" t="str">
            <v>Section 6</v>
          </cell>
          <cell r="M764">
            <v>0</v>
          </cell>
          <cell r="N764">
            <v>0</v>
          </cell>
          <cell r="O764" t="str">
            <v>nho.pt@nsrp.com.vn</v>
          </cell>
          <cell r="P764" t="str">
            <v>Direct Staff</v>
          </cell>
        </row>
        <row r="765">
          <cell r="C765">
            <v>173042136</v>
          </cell>
          <cell r="D765">
            <v>0</v>
          </cell>
          <cell r="E765" t="str">
            <v>Lê Cảnh Toàn</v>
          </cell>
          <cell r="F765" t="str">
            <v xml:space="preserve">Lê Cảnh </v>
          </cell>
          <cell r="G765" t="str">
            <v>Toàn</v>
          </cell>
          <cell r="H765">
            <v>32628</v>
          </cell>
          <cell r="I765" t="str">
            <v>Male</v>
          </cell>
          <cell r="J765" t="str">
            <v>Social &amp; Community Officer</v>
          </cell>
          <cell r="K765" t="str">
            <v>HSSE&amp;S</v>
          </cell>
          <cell r="L765" t="str">
            <v>Social &amp; Community</v>
          </cell>
          <cell r="M765">
            <v>0</v>
          </cell>
          <cell r="N765" t="str">
            <v>+84 (0) 163 308 7531</v>
          </cell>
          <cell r="O765" t="str">
            <v>toan.lc@nsrp.com.vn</v>
          </cell>
          <cell r="P765" t="str">
            <v>Direct Staff</v>
          </cell>
        </row>
        <row r="766">
          <cell r="C766">
            <v>0</v>
          </cell>
          <cell r="D766" t="str">
            <v>MU2191025</v>
          </cell>
          <cell r="E766" t="str">
            <v>Yuki Tatetsu</v>
          </cell>
          <cell r="F766" t="str">
            <v xml:space="preserve">Yuki </v>
          </cell>
          <cell r="G766" t="str">
            <v>Tatetsu</v>
          </cell>
          <cell r="H766">
            <v>32416</v>
          </cell>
          <cell r="I766" t="str">
            <v>Male</v>
          </cell>
          <cell r="J766" t="str">
            <v>Specialist Field Operator (S3) (IKC)</v>
          </cell>
          <cell r="K766" t="str">
            <v>Operation</v>
          </cell>
          <cell r="L766" t="str">
            <v>Section 3</v>
          </cell>
          <cell r="M766">
            <v>0</v>
          </cell>
          <cell r="N766" t="str">
            <v>+84 (0) 904 872 623</v>
          </cell>
          <cell r="O766" t="str">
            <v>yuki.tatetsu@nsrp.com.vn</v>
          </cell>
          <cell r="P766" t="str">
            <v>Secondees</v>
          </cell>
        </row>
        <row r="767">
          <cell r="C767">
            <v>194282365</v>
          </cell>
          <cell r="D767">
            <v>0</v>
          </cell>
          <cell r="E767" t="str">
            <v>Bùi Thanh Long</v>
          </cell>
          <cell r="F767" t="str">
            <v xml:space="preserve">Bùi Thanh </v>
          </cell>
          <cell r="G767" t="str">
            <v>Long</v>
          </cell>
          <cell r="H767">
            <v>32436</v>
          </cell>
          <cell r="I767" t="str">
            <v>Male</v>
          </cell>
          <cell r="J767" t="str">
            <v>Environment Section Staff</v>
          </cell>
          <cell r="K767" t="str">
            <v>HSSE&amp;S</v>
          </cell>
          <cell r="L767" t="str">
            <v>Environment</v>
          </cell>
          <cell r="M767">
            <v>0</v>
          </cell>
          <cell r="N767" t="str">
            <v>0969313501</v>
          </cell>
          <cell r="O767" t="str">
            <v>long.bt@nsrp.com.vn</v>
          </cell>
          <cell r="P767" t="str">
            <v>Direct Staff</v>
          </cell>
        </row>
        <row r="768">
          <cell r="C768">
            <v>186113740</v>
          </cell>
          <cell r="D768">
            <v>0</v>
          </cell>
          <cell r="E768" t="str">
            <v>Lê Duy Khánh</v>
          </cell>
          <cell r="F768" t="str">
            <v xml:space="preserve">Lê Duy </v>
          </cell>
          <cell r="G768" t="str">
            <v>Khánh</v>
          </cell>
          <cell r="H768">
            <v>30723</v>
          </cell>
          <cell r="I768" t="str">
            <v>Male</v>
          </cell>
          <cell r="J768" t="str">
            <v>Health &amp; Safety Leader</v>
          </cell>
          <cell r="K768" t="str">
            <v>HSSE&amp;S</v>
          </cell>
          <cell r="L768" t="str">
            <v>Health &amp; Safety</v>
          </cell>
          <cell r="M768">
            <v>0</v>
          </cell>
          <cell r="N768" t="str">
            <v>0945135568</v>
          </cell>
          <cell r="O768" t="str">
            <v>khanh.ld@nsrp.com.vn</v>
          </cell>
          <cell r="P768" t="str">
            <v>Direct Staff</v>
          </cell>
        </row>
        <row r="769">
          <cell r="C769">
            <v>13344978</v>
          </cell>
          <cell r="D769">
            <v>0</v>
          </cell>
          <cell r="E769" t="str">
            <v>Vũ Thị Ngọc</v>
          </cell>
          <cell r="F769" t="str">
            <v xml:space="preserve">Vũ Thị </v>
          </cell>
          <cell r="G769" t="str">
            <v>Ngọc</v>
          </cell>
          <cell r="H769">
            <v>30828</v>
          </cell>
          <cell r="I769" t="str">
            <v>Female</v>
          </cell>
          <cell r="J769" t="str">
            <v>Project Administrator (IT)</v>
          </cell>
          <cell r="K769" t="str">
            <v>IT Development</v>
          </cell>
          <cell r="L769">
            <v>0</v>
          </cell>
          <cell r="M769">
            <v>0</v>
          </cell>
          <cell r="N769" t="str">
            <v>+84 (0) 902 135 531</v>
          </cell>
          <cell r="O769" t="str">
            <v>ngoc.vt@nsrp.com.vn</v>
          </cell>
          <cell r="P769" t="str">
            <v>Direct Staff</v>
          </cell>
        </row>
        <row r="770">
          <cell r="C770">
            <v>187072017</v>
          </cell>
          <cell r="D770">
            <v>0</v>
          </cell>
          <cell r="E770" t="str">
            <v>Hồ Sỹ Hoàng</v>
          </cell>
          <cell r="F770" t="str">
            <v xml:space="preserve">Hồ Sỹ </v>
          </cell>
          <cell r="G770" t="str">
            <v>Hoàng</v>
          </cell>
          <cell r="H770">
            <v>33258</v>
          </cell>
          <cell r="I770" t="str">
            <v>Male</v>
          </cell>
          <cell r="J770" t="str">
            <v>DCS Operator, Jr. (S3-2)</v>
          </cell>
          <cell r="K770" t="str">
            <v>Operation</v>
          </cell>
          <cell r="L770" t="str">
            <v>Section 3</v>
          </cell>
          <cell r="M770">
            <v>0</v>
          </cell>
          <cell r="N770" t="str">
            <v xml:space="preserve">+84 (0) 167 465 8428  </v>
          </cell>
          <cell r="O770" t="str">
            <v>hoang.hs@nsrp.com.vn</v>
          </cell>
          <cell r="P770" t="str">
            <v>Direct Staff</v>
          </cell>
        </row>
        <row r="771">
          <cell r="C771">
            <v>187198405</v>
          </cell>
          <cell r="D771">
            <v>0</v>
          </cell>
          <cell r="E771" t="str">
            <v>Nguyễn Ngọc Tuấn</v>
          </cell>
          <cell r="F771" t="str">
            <v xml:space="preserve">Nguyễn Ngọc </v>
          </cell>
          <cell r="G771" t="str">
            <v>Tuấn</v>
          </cell>
          <cell r="H771">
            <v>33925</v>
          </cell>
          <cell r="I771" t="str">
            <v>Male</v>
          </cell>
          <cell r="J771" t="str">
            <v>Section Staff - Safety (S2)</v>
          </cell>
          <cell r="K771" t="str">
            <v>Operation</v>
          </cell>
          <cell r="L771" t="str">
            <v>Section 2</v>
          </cell>
          <cell r="M771">
            <v>0</v>
          </cell>
          <cell r="N771" t="str">
            <v>0962789029</v>
          </cell>
          <cell r="O771" t="str">
            <v>tuan.nn@nsrp.com.vn</v>
          </cell>
          <cell r="P771" t="str">
            <v>Direct Staff</v>
          </cell>
        </row>
        <row r="772">
          <cell r="C772">
            <v>31771316</v>
          </cell>
          <cell r="D772">
            <v>0</v>
          </cell>
          <cell r="E772" t="str">
            <v>Vũ Thanh Tùng</v>
          </cell>
          <cell r="F772" t="str">
            <v xml:space="preserve">Vũ Thanh </v>
          </cell>
          <cell r="G772" t="str">
            <v>Tùng</v>
          </cell>
          <cell r="H772">
            <v>33638</v>
          </cell>
          <cell r="I772" t="str">
            <v>Male</v>
          </cell>
          <cell r="J772" t="str">
            <v>Lab Shift Technician</v>
          </cell>
          <cell r="K772" t="str">
            <v>Technical</v>
          </cell>
          <cell r="L772" t="str">
            <v>Laboratory &amp; Quality Assurance</v>
          </cell>
          <cell r="M772">
            <v>0</v>
          </cell>
          <cell r="N772" t="str">
            <v>+84 (0) 164 845 3408</v>
          </cell>
          <cell r="O772" t="str">
            <v>tung.vt@nsrp.com.vn</v>
          </cell>
          <cell r="P772" t="str">
            <v>Direct Staff</v>
          </cell>
        </row>
        <row r="773">
          <cell r="C773">
            <v>0</v>
          </cell>
          <cell r="D773" t="str">
            <v>A35593005</v>
          </cell>
          <cell r="E773" t="str">
            <v>Nasrul Bin Amran</v>
          </cell>
          <cell r="F773" t="str">
            <v xml:space="preserve">Nasrul Bin </v>
          </cell>
          <cell r="G773" t="str">
            <v>Amran</v>
          </cell>
          <cell r="H773">
            <v>32097</v>
          </cell>
          <cell r="I773" t="str">
            <v>Male</v>
          </cell>
          <cell r="J773" t="str">
            <v>Specialist Field Operator (S6)</v>
          </cell>
          <cell r="K773" t="str">
            <v>Operation</v>
          </cell>
          <cell r="L773" t="str">
            <v>Section 6</v>
          </cell>
          <cell r="M773">
            <v>0</v>
          </cell>
          <cell r="N773">
            <v>0</v>
          </cell>
          <cell r="O773" t="str">
            <v>nasrul.amran@nsrp.com.vn</v>
          </cell>
          <cell r="P773" t="str">
            <v>Foreign Experts</v>
          </cell>
        </row>
        <row r="774">
          <cell r="C774">
            <v>112303641</v>
          </cell>
          <cell r="D774">
            <v>0</v>
          </cell>
          <cell r="E774" t="str">
            <v>Nguyễn Hữu Trứ</v>
          </cell>
          <cell r="F774" t="str">
            <v xml:space="preserve">Nguyễn Hữu </v>
          </cell>
          <cell r="G774" t="str">
            <v>Trứ</v>
          </cell>
          <cell r="H774">
            <v>32267</v>
          </cell>
          <cell r="I774" t="str">
            <v>Male</v>
          </cell>
          <cell r="J774" t="str">
            <v>Field Operator (S3-2)</v>
          </cell>
          <cell r="K774" t="str">
            <v>Operation</v>
          </cell>
          <cell r="L774" t="str">
            <v>Section 3</v>
          </cell>
          <cell r="M774">
            <v>0</v>
          </cell>
          <cell r="N774" t="str">
            <v>+84 (0) 982  345 078</v>
          </cell>
          <cell r="O774" t="str">
            <v>tru.nh@nsrp.com.vn</v>
          </cell>
          <cell r="P774" t="str">
            <v>Direct Staff</v>
          </cell>
        </row>
        <row r="775">
          <cell r="C775">
            <v>183742956</v>
          </cell>
          <cell r="D775">
            <v>0</v>
          </cell>
          <cell r="E775" t="str">
            <v>Nguyễn Tiến Dung</v>
          </cell>
          <cell r="F775" t="str">
            <v xml:space="preserve">Nguyễn Tiến </v>
          </cell>
          <cell r="G775" t="str">
            <v>Dung</v>
          </cell>
          <cell r="H775">
            <v>33491</v>
          </cell>
          <cell r="I775" t="str">
            <v>Male</v>
          </cell>
          <cell r="J775" t="str">
            <v>DCS Operator, Jr. (S2-2)</v>
          </cell>
          <cell r="K775" t="str">
            <v>Operation</v>
          </cell>
          <cell r="L775" t="str">
            <v>Section 2</v>
          </cell>
          <cell r="M775">
            <v>0</v>
          </cell>
          <cell r="N775" t="str">
            <v xml:space="preserve">+84 (0) 903 535 268  </v>
          </cell>
          <cell r="O775" t="str">
            <v>dung.nt1@nsrp.com.vn</v>
          </cell>
          <cell r="P775" t="str">
            <v>Direct Staff</v>
          </cell>
        </row>
        <row r="776">
          <cell r="C776">
            <v>0</v>
          </cell>
          <cell r="D776" t="str">
            <v>A33586469</v>
          </cell>
          <cell r="E776" t="str">
            <v>Abdul Rahim Bin Abd Rahman</v>
          </cell>
          <cell r="F776" t="str">
            <v xml:space="preserve">Abdul Rahim Bin Abd </v>
          </cell>
          <cell r="G776" t="str">
            <v>Rahman</v>
          </cell>
          <cell r="H776">
            <v>31657</v>
          </cell>
          <cell r="I776" t="str">
            <v>Male</v>
          </cell>
          <cell r="J776" t="str">
            <v>Specialist Field Operator (S6)</v>
          </cell>
          <cell r="K776" t="str">
            <v>Operation</v>
          </cell>
          <cell r="L776" t="str">
            <v>Section 6</v>
          </cell>
          <cell r="M776">
            <v>0</v>
          </cell>
          <cell r="N776" t="str">
            <v>60127419005</v>
          </cell>
          <cell r="O776" t="str">
            <v>abdulrahim.rahman@nsrp.com.vn</v>
          </cell>
          <cell r="P776" t="str">
            <v>Foreign Experts</v>
          </cell>
        </row>
        <row r="777">
          <cell r="C777">
            <v>186013995</v>
          </cell>
          <cell r="D777">
            <v>0</v>
          </cell>
          <cell r="E777" t="str">
            <v>Lê Thời Đức Hiếu</v>
          </cell>
          <cell r="F777" t="str">
            <v xml:space="preserve">Lê Thời Đức </v>
          </cell>
          <cell r="G777" t="str">
            <v>Hiếu</v>
          </cell>
          <cell r="H777">
            <v>30825</v>
          </cell>
          <cell r="I777" t="str">
            <v>Male</v>
          </cell>
          <cell r="J777" t="str">
            <v>Specialist Field Operator (S1)</v>
          </cell>
          <cell r="K777" t="str">
            <v>Operation</v>
          </cell>
          <cell r="L777" t="str">
            <v>Section 1</v>
          </cell>
          <cell r="M777">
            <v>0</v>
          </cell>
          <cell r="N777">
            <v>0</v>
          </cell>
          <cell r="O777" t="str">
            <v>hieu.ltd@nsrp.com.vn</v>
          </cell>
          <cell r="P777" t="str">
            <v>Local Experts</v>
          </cell>
        </row>
        <row r="778">
          <cell r="C778">
            <v>172650416</v>
          </cell>
          <cell r="D778">
            <v>0</v>
          </cell>
          <cell r="E778" t="str">
            <v>Nguyễn Thị Diệu Linh</v>
          </cell>
          <cell r="F778" t="str">
            <v xml:space="preserve">Nguyễn Thị Diệu </v>
          </cell>
          <cell r="G778" t="str">
            <v>Linh</v>
          </cell>
          <cell r="H778">
            <v>30720</v>
          </cell>
          <cell r="I778" t="str">
            <v>Female</v>
          </cell>
          <cell r="J778" t="str">
            <v>Section Staff, Maintenance</v>
          </cell>
          <cell r="K778" t="str">
            <v>Maintenance (Division)</v>
          </cell>
          <cell r="L778" t="str">
            <v>Maintenance (Section)</v>
          </cell>
          <cell r="M778">
            <v>0</v>
          </cell>
          <cell r="N778">
            <v>0</v>
          </cell>
          <cell r="O778" t="str">
            <v>linh.ntd@nsrp.com.vn</v>
          </cell>
          <cell r="P778" t="str">
            <v>Direct Staff</v>
          </cell>
        </row>
        <row r="779">
          <cell r="C779">
            <v>0</v>
          </cell>
          <cell r="D779" t="str">
            <v>B9417449</v>
          </cell>
          <cell r="E779" t="str">
            <v>Đinh Văn Ngọc</v>
          </cell>
          <cell r="F779" t="str">
            <v xml:space="preserve">Đinh Văn </v>
          </cell>
          <cell r="G779" t="str">
            <v>Ngọc</v>
          </cell>
          <cell r="H779">
            <v>26874</v>
          </cell>
          <cell r="I779" t="str">
            <v>Male</v>
          </cell>
          <cell r="J779" t="str">
            <v>Deputy General Director (PVN)</v>
          </cell>
          <cell r="K779" t="str">
            <v>Management</v>
          </cell>
          <cell r="L779">
            <v>0</v>
          </cell>
          <cell r="M779">
            <v>0</v>
          </cell>
          <cell r="N779" t="str">
            <v>0905 988 666</v>
          </cell>
          <cell r="O779" t="str">
            <v>ngoc.dv@nsrp.com.vn</v>
          </cell>
          <cell r="P779" t="str">
            <v>Secondees</v>
          </cell>
        </row>
        <row r="780">
          <cell r="C780">
            <v>0</v>
          </cell>
          <cell r="D780" t="str">
            <v>A16142742</v>
          </cell>
          <cell r="E780" t="str">
            <v>Sameh Ahmed Mohamed Elsaei</v>
          </cell>
          <cell r="F780" t="str">
            <v xml:space="preserve">Sameh Ahmed Mohamed </v>
          </cell>
          <cell r="G780" t="str">
            <v>Elsaei</v>
          </cell>
          <cell r="H780">
            <v>31789</v>
          </cell>
          <cell r="I780" t="str">
            <v>Male</v>
          </cell>
          <cell r="J780" t="str">
            <v>Specialist Field Operator (S4)</v>
          </cell>
          <cell r="K780" t="str">
            <v>Operation</v>
          </cell>
          <cell r="L780" t="str">
            <v>Section 4</v>
          </cell>
          <cell r="M780">
            <v>0</v>
          </cell>
          <cell r="N780">
            <v>0</v>
          </cell>
          <cell r="O780" t="str">
            <v>sameh.elsaei@nsrp.com.vn</v>
          </cell>
          <cell r="P780" t="str">
            <v>Foreign Experts</v>
          </cell>
        </row>
        <row r="781">
          <cell r="C781">
            <v>280946623</v>
          </cell>
          <cell r="D781">
            <v>0</v>
          </cell>
          <cell r="E781" t="str">
            <v>Nguyễn Đình Thiệu</v>
          </cell>
          <cell r="F781" t="str">
            <v xml:space="preserve">Nguyễn Đình </v>
          </cell>
          <cell r="G781" t="str">
            <v>Thiệu</v>
          </cell>
          <cell r="H781">
            <v>33504</v>
          </cell>
          <cell r="I781" t="str">
            <v>Male</v>
          </cell>
          <cell r="J781" t="str">
            <v>DCS Operator, Jr. (S6-2)</v>
          </cell>
          <cell r="K781" t="str">
            <v>Operation</v>
          </cell>
          <cell r="L781" t="str">
            <v>Section 6</v>
          </cell>
          <cell r="M781">
            <v>0</v>
          </cell>
          <cell r="N781" t="str">
            <v xml:space="preserve">+84 (0) 984 002 044  </v>
          </cell>
          <cell r="O781" t="str">
            <v>thieu.nd@nsrp.com.vn</v>
          </cell>
          <cell r="P781" t="str">
            <v>Direct Staff</v>
          </cell>
        </row>
        <row r="782">
          <cell r="C782">
            <v>186787932</v>
          </cell>
          <cell r="D782">
            <v>0</v>
          </cell>
          <cell r="E782" t="str">
            <v>Nguyễn Quang Bằng</v>
          </cell>
          <cell r="F782" t="str">
            <v xml:space="preserve">Nguyễn Quang </v>
          </cell>
          <cell r="G782" t="str">
            <v>Bằng</v>
          </cell>
          <cell r="H782">
            <v>32960</v>
          </cell>
          <cell r="I782" t="str">
            <v>Male</v>
          </cell>
          <cell r="J782" t="str">
            <v>Supervising Engineer, Jr.</v>
          </cell>
          <cell r="K782" t="str">
            <v>Maintenance (Division)</v>
          </cell>
          <cell r="L782" t="str">
            <v>Maintenance (Section)</v>
          </cell>
          <cell r="M782">
            <v>0</v>
          </cell>
          <cell r="N782" t="str">
            <v>0916214916</v>
          </cell>
          <cell r="O782" t="str">
            <v>bang.nq1@nsrp.com.vn</v>
          </cell>
          <cell r="P782" t="str">
            <v>Direct Staff</v>
          </cell>
        </row>
        <row r="783">
          <cell r="C783">
            <v>0</v>
          </cell>
          <cell r="D783">
            <v>0</v>
          </cell>
          <cell r="E783" t="str">
            <v>Junichi Imai</v>
          </cell>
          <cell r="F783" t="str">
            <v xml:space="preserve">Junichi </v>
          </cell>
          <cell r="G783" t="str">
            <v>Imai</v>
          </cell>
          <cell r="H783">
            <v>1</v>
          </cell>
          <cell r="I783" t="str">
            <v>Male</v>
          </cell>
          <cell r="J783" t="str">
            <v>Deputy Project Director (IKC)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 t="str">
            <v>junichi.imai@nsrp.com.vn</v>
          </cell>
          <cell r="P783" t="str">
            <v>Secondees</v>
          </cell>
        </row>
        <row r="784">
          <cell r="C784">
            <v>186931013</v>
          </cell>
          <cell r="D784">
            <v>0</v>
          </cell>
          <cell r="E784" t="str">
            <v>Phan Thanh Tùng</v>
          </cell>
          <cell r="F784" t="str">
            <v xml:space="preserve">Phan Thanh </v>
          </cell>
          <cell r="G784" t="str">
            <v>Tùng</v>
          </cell>
          <cell r="H784">
            <v>33120</v>
          </cell>
          <cell r="I784" t="str">
            <v>Male</v>
          </cell>
          <cell r="J784" t="str">
            <v>Field Operator (S6-1)</v>
          </cell>
          <cell r="K784" t="str">
            <v>Operation</v>
          </cell>
          <cell r="L784" t="str">
            <v>Section 6</v>
          </cell>
          <cell r="M784">
            <v>0</v>
          </cell>
          <cell r="N784" t="str">
            <v>+84 (0) 169 24 17</v>
          </cell>
          <cell r="O784" t="str">
            <v>tung.pt1@nsrp.com.vn</v>
          </cell>
          <cell r="P784" t="str">
            <v>Direct Staff</v>
          </cell>
        </row>
        <row r="785">
          <cell r="C785">
            <v>141961677</v>
          </cell>
          <cell r="D785">
            <v>0</v>
          </cell>
          <cell r="E785" t="str">
            <v>Nguyễn Văn Bảo</v>
          </cell>
          <cell r="F785" t="str">
            <v xml:space="preserve">Nguyễn Văn </v>
          </cell>
          <cell r="G785" t="str">
            <v>Bảo</v>
          </cell>
          <cell r="H785">
            <v>30125</v>
          </cell>
          <cell r="I785" t="str">
            <v>Male</v>
          </cell>
          <cell r="J785" t="str">
            <v>DCS/APC Leader</v>
          </cell>
          <cell r="K785" t="str">
            <v>Technical</v>
          </cell>
          <cell r="L785" t="str">
            <v>Process Control &amp; Automation</v>
          </cell>
          <cell r="M785">
            <v>0</v>
          </cell>
          <cell r="N785" t="str">
            <v>+84 (0) 982 089 810</v>
          </cell>
          <cell r="O785" t="str">
            <v>bao.nv@nsrp.com.vn</v>
          </cell>
          <cell r="P785" t="str">
            <v>Direct Staff</v>
          </cell>
        </row>
        <row r="786">
          <cell r="C786">
            <v>173393538</v>
          </cell>
          <cell r="D786">
            <v>0</v>
          </cell>
          <cell r="E786" t="str">
            <v>Lê Hồng Trường</v>
          </cell>
          <cell r="F786" t="str">
            <v xml:space="preserve">Lê Hồng </v>
          </cell>
          <cell r="G786" t="str">
            <v>Trường</v>
          </cell>
          <cell r="H786">
            <v>33248</v>
          </cell>
          <cell r="I786" t="str">
            <v>Male</v>
          </cell>
          <cell r="J786" t="str">
            <v>Field Operator (S3-1)</v>
          </cell>
          <cell r="K786" t="str">
            <v>Operation</v>
          </cell>
          <cell r="L786" t="str">
            <v>Section 3</v>
          </cell>
          <cell r="M786">
            <v>0</v>
          </cell>
          <cell r="N786" t="str">
            <v>+84 (0) 165 628 226</v>
          </cell>
          <cell r="O786" t="str">
            <v>truong.lh@nsrp.com.vn</v>
          </cell>
          <cell r="P786" t="str">
            <v>Direct Staff</v>
          </cell>
        </row>
        <row r="787">
          <cell r="C787">
            <v>205355653</v>
          </cell>
          <cell r="D787">
            <v>0</v>
          </cell>
          <cell r="E787" t="str">
            <v>Lê Văn Hậu</v>
          </cell>
          <cell r="F787" t="str">
            <v xml:space="preserve">Lê Văn </v>
          </cell>
          <cell r="G787" t="str">
            <v>Hậu</v>
          </cell>
          <cell r="H787">
            <v>32721</v>
          </cell>
          <cell r="I787" t="str">
            <v>Male</v>
          </cell>
          <cell r="J787" t="str">
            <v>Production Planning Staff</v>
          </cell>
          <cell r="K787" t="str">
            <v>Economy &amp; Commerce</v>
          </cell>
          <cell r="L787" t="str">
            <v>Production Planning</v>
          </cell>
          <cell r="M787">
            <v>0</v>
          </cell>
          <cell r="N787" t="str">
            <v>+84 (0) 932 509 867</v>
          </cell>
          <cell r="O787" t="str">
            <v>hau.lv@nsrp.com.vn</v>
          </cell>
          <cell r="P787" t="str">
            <v>Direct Staff</v>
          </cell>
        </row>
        <row r="788">
          <cell r="C788">
            <v>142238558</v>
          </cell>
          <cell r="D788">
            <v>0</v>
          </cell>
          <cell r="E788" t="str">
            <v>Lương Văn Công</v>
          </cell>
          <cell r="F788" t="str">
            <v xml:space="preserve">Lương Văn </v>
          </cell>
          <cell r="G788" t="str">
            <v>Công</v>
          </cell>
          <cell r="H788">
            <v>31600</v>
          </cell>
          <cell r="I788" t="str">
            <v>Male</v>
          </cell>
          <cell r="J788" t="str">
            <v>Planner Engineer</v>
          </cell>
          <cell r="K788" t="str">
            <v>Maintenance (Division)</v>
          </cell>
          <cell r="L788" t="str">
            <v>Maintenance (Section)</v>
          </cell>
          <cell r="M788">
            <v>0</v>
          </cell>
          <cell r="N788" t="str">
            <v>+84 (0) 976 451 019</v>
          </cell>
          <cell r="O788" t="str">
            <v>cong.lv@nsrp.com.vn</v>
          </cell>
          <cell r="P788" t="str">
            <v>Direct Staff</v>
          </cell>
        </row>
        <row r="789">
          <cell r="C789">
            <v>0</v>
          </cell>
          <cell r="D789" t="str">
            <v>J1100875</v>
          </cell>
          <cell r="E789" t="str">
            <v>Raja Mariyappan</v>
          </cell>
          <cell r="F789" t="str">
            <v xml:space="preserve">Raja </v>
          </cell>
          <cell r="G789" t="str">
            <v>Mariyappan</v>
          </cell>
          <cell r="H789">
            <v>33033</v>
          </cell>
          <cell r="I789" t="str">
            <v>Male</v>
          </cell>
          <cell r="J789" t="str">
            <v>Specialist Field Operator (S4)</v>
          </cell>
          <cell r="K789" t="str">
            <v>Operation</v>
          </cell>
          <cell r="L789" t="str">
            <v>Section 4</v>
          </cell>
          <cell r="M789">
            <v>0</v>
          </cell>
          <cell r="N789">
            <v>0</v>
          </cell>
          <cell r="O789" t="str">
            <v>raja.mariyappan@nsrp.com.vn</v>
          </cell>
          <cell r="P789" t="str">
            <v>Foreign Experts</v>
          </cell>
        </row>
        <row r="790">
          <cell r="C790">
            <v>173342070</v>
          </cell>
          <cell r="D790">
            <v>0</v>
          </cell>
          <cell r="E790" t="str">
            <v>Lê Thanh Hải</v>
          </cell>
          <cell r="F790" t="str">
            <v xml:space="preserve">Lê Thanh </v>
          </cell>
          <cell r="G790" t="str">
            <v>Hải</v>
          </cell>
          <cell r="H790">
            <v>32585</v>
          </cell>
          <cell r="I790" t="str">
            <v>Male</v>
          </cell>
          <cell r="J790" t="str">
            <v>DCS Operator, Jr. (S6-2)</v>
          </cell>
          <cell r="K790" t="str">
            <v>Operation</v>
          </cell>
          <cell r="L790" t="str">
            <v>Section 6</v>
          </cell>
          <cell r="M790">
            <v>0</v>
          </cell>
          <cell r="N790" t="str">
            <v>+84 (0) 168 486 5313</v>
          </cell>
          <cell r="O790" t="str">
            <v>hai.lt@nsrp.com.vn</v>
          </cell>
          <cell r="P790" t="str">
            <v>Direct Staff</v>
          </cell>
        </row>
        <row r="791">
          <cell r="C791">
            <v>172274292</v>
          </cell>
          <cell r="D791">
            <v>0</v>
          </cell>
          <cell r="E791" t="str">
            <v>Nguyễn Thanh Tùng</v>
          </cell>
          <cell r="F791" t="str">
            <v xml:space="preserve">Nguyễn Thanh </v>
          </cell>
          <cell r="G791" t="str">
            <v>Tùng</v>
          </cell>
          <cell r="H791">
            <v>30768</v>
          </cell>
          <cell r="I791" t="str">
            <v>Male</v>
          </cell>
          <cell r="J791" t="str">
            <v>Field Operator (S3-1)</v>
          </cell>
          <cell r="K791" t="str">
            <v>Operation</v>
          </cell>
          <cell r="L791" t="str">
            <v>Section 3</v>
          </cell>
          <cell r="M791">
            <v>0</v>
          </cell>
          <cell r="N791" t="str">
            <v>+84 (0) 968 866 744</v>
          </cell>
          <cell r="O791" t="str">
            <v>tung.nt1@nsrp.com.vn</v>
          </cell>
          <cell r="P791" t="str">
            <v>Direct Staff</v>
          </cell>
        </row>
        <row r="792">
          <cell r="C792">
            <v>174000856</v>
          </cell>
          <cell r="D792">
            <v>0</v>
          </cell>
          <cell r="E792" t="str">
            <v>Mai Ngọc Chiến</v>
          </cell>
          <cell r="F792" t="str">
            <v xml:space="preserve">Mai Ngọc </v>
          </cell>
          <cell r="G792" t="str">
            <v>Chiến</v>
          </cell>
          <cell r="H792">
            <v>33377</v>
          </cell>
          <cell r="I792" t="str">
            <v>Male</v>
          </cell>
          <cell r="J792" t="str">
            <v>DCS Operator, Jr. (S2-1)</v>
          </cell>
          <cell r="K792" t="str">
            <v>Operation</v>
          </cell>
          <cell r="L792" t="str">
            <v>Section 2</v>
          </cell>
          <cell r="M792">
            <v>0</v>
          </cell>
          <cell r="N792" t="str">
            <v xml:space="preserve">+84 (0) 167 453 9321  </v>
          </cell>
          <cell r="O792" t="str">
            <v>chien.mn@nsrp.com.vn</v>
          </cell>
          <cell r="P792" t="str">
            <v>Direct Staff</v>
          </cell>
        </row>
        <row r="793">
          <cell r="C793">
            <v>173569667</v>
          </cell>
          <cell r="D793">
            <v>0</v>
          </cell>
          <cell r="E793" t="str">
            <v>Võ Thanh Lương</v>
          </cell>
          <cell r="F793" t="str">
            <v xml:space="preserve">Võ Thanh </v>
          </cell>
          <cell r="G793" t="str">
            <v>Lương</v>
          </cell>
          <cell r="H793">
            <v>32423</v>
          </cell>
          <cell r="I793" t="str">
            <v>Male</v>
          </cell>
          <cell r="J793" t="str">
            <v>Field Operator (S6-1)</v>
          </cell>
          <cell r="K793" t="str">
            <v>Operation</v>
          </cell>
          <cell r="L793" t="str">
            <v>Section 6</v>
          </cell>
          <cell r="M793">
            <v>0</v>
          </cell>
          <cell r="N793" t="str">
            <v>+84 (0) 989  971 462</v>
          </cell>
          <cell r="O793" t="str">
            <v>luong.vt@nsrp.com.vn</v>
          </cell>
          <cell r="P793" t="str">
            <v>Direct Staff</v>
          </cell>
        </row>
        <row r="794">
          <cell r="C794">
            <v>172343546</v>
          </cell>
          <cell r="D794">
            <v>0</v>
          </cell>
          <cell r="E794" t="str">
            <v>Đỗ Thế Trung</v>
          </cell>
          <cell r="F794" t="str">
            <v xml:space="preserve">Đỗ Thế </v>
          </cell>
          <cell r="G794" t="str">
            <v>Trung</v>
          </cell>
          <cell r="H794">
            <v>31292</v>
          </cell>
          <cell r="I794" t="str">
            <v>Male</v>
          </cell>
          <cell r="J794" t="str">
            <v>Shift Supervisor (S2-2)</v>
          </cell>
          <cell r="K794" t="str">
            <v>Operation</v>
          </cell>
          <cell r="L794" t="str">
            <v>Section 2</v>
          </cell>
          <cell r="M794">
            <v>0</v>
          </cell>
          <cell r="N794" t="str">
            <v>+84 (0) 989 262 320</v>
          </cell>
          <cell r="O794" t="str">
            <v>trung.dt@nsrp.com.vn</v>
          </cell>
          <cell r="P794" t="str">
            <v>Direct Staff</v>
          </cell>
        </row>
        <row r="795">
          <cell r="C795">
            <v>112399983</v>
          </cell>
          <cell r="D795">
            <v>0</v>
          </cell>
          <cell r="E795" t="str">
            <v>Nguyễn Văn Hồi</v>
          </cell>
          <cell r="F795" t="str">
            <v xml:space="preserve">Nguyễn Văn </v>
          </cell>
          <cell r="G795" t="str">
            <v>Hồi</v>
          </cell>
          <cell r="H795">
            <v>32761</v>
          </cell>
          <cell r="I795" t="str">
            <v>Male</v>
          </cell>
          <cell r="J795" t="str">
            <v>Lead Field Operator, Jr. (S2-1)</v>
          </cell>
          <cell r="K795" t="str">
            <v>Operation</v>
          </cell>
          <cell r="L795" t="str">
            <v>Section 2</v>
          </cell>
          <cell r="M795">
            <v>0</v>
          </cell>
          <cell r="N795" t="str">
            <v xml:space="preserve">+84 (0) 984 196 728  </v>
          </cell>
          <cell r="O795" t="str">
            <v>hoi.nv@nsrp.com.vn</v>
          </cell>
          <cell r="P795" t="str">
            <v>Direct Staff</v>
          </cell>
        </row>
        <row r="796">
          <cell r="C796">
            <v>186865264</v>
          </cell>
          <cell r="D796">
            <v>0</v>
          </cell>
          <cell r="E796" t="str">
            <v>Hồ Thị Hoa</v>
          </cell>
          <cell r="F796" t="str">
            <v xml:space="preserve">Hồ Thị </v>
          </cell>
          <cell r="G796" t="str">
            <v>Hoa</v>
          </cell>
          <cell r="H796">
            <v>32618</v>
          </cell>
          <cell r="I796" t="str">
            <v>Female</v>
          </cell>
          <cell r="J796" t="str">
            <v>Lab Shift Technician</v>
          </cell>
          <cell r="K796" t="str">
            <v>Technical</v>
          </cell>
          <cell r="L796" t="str">
            <v>Laboratory &amp; Quality Assurance</v>
          </cell>
          <cell r="M796">
            <v>0</v>
          </cell>
          <cell r="N796" t="str">
            <v>+84 (0) 984 908 642</v>
          </cell>
          <cell r="O796" t="str">
            <v>hoa.ht@nsrp.com.vn</v>
          </cell>
          <cell r="P796" t="str">
            <v>Direct Staff</v>
          </cell>
        </row>
        <row r="797">
          <cell r="C797">
            <v>0</v>
          </cell>
          <cell r="D797" t="str">
            <v>TK8234330</v>
          </cell>
          <cell r="E797" t="str">
            <v>Ichiro Masubuchi</v>
          </cell>
          <cell r="F797" t="str">
            <v xml:space="preserve">Ichiro </v>
          </cell>
          <cell r="G797" t="str">
            <v>Masubuchi</v>
          </cell>
          <cell r="H797">
            <v>24115</v>
          </cell>
          <cell r="I797" t="str">
            <v>Male</v>
          </cell>
          <cell r="J797" t="str">
            <v>Maintenance Plan Advisor (IKC)</v>
          </cell>
          <cell r="K797" t="str">
            <v>Maintenance (Division)</v>
          </cell>
          <cell r="L797" t="str">
            <v>Maintenance (Section)</v>
          </cell>
          <cell r="M797">
            <v>0</v>
          </cell>
          <cell r="N797" t="str">
            <v>+84 (0) 904 858 249</v>
          </cell>
          <cell r="O797" t="str">
            <v>ichiro.masubuchi@nsrp.com.vn</v>
          </cell>
          <cell r="P797" t="str">
            <v>Secondees</v>
          </cell>
        </row>
        <row r="798">
          <cell r="C798">
            <v>168325567</v>
          </cell>
          <cell r="D798">
            <v>0</v>
          </cell>
          <cell r="E798" t="str">
            <v>Đinh Hoàng Thanh</v>
          </cell>
          <cell r="F798" t="str">
            <v xml:space="preserve">Đinh Hoàng </v>
          </cell>
          <cell r="G798" t="str">
            <v>Thanh</v>
          </cell>
          <cell r="H798">
            <v>33458</v>
          </cell>
          <cell r="I798" t="str">
            <v>Male</v>
          </cell>
          <cell r="J798" t="str">
            <v>Field Operator (S1-2)</v>
          </cell>
          <cell r="K798" t="str">
            <v>Operation</v>
          </cell>
          <cell r="L798" t="str">
            <v>Section 1</v>
          </cell>
          <cell r="M798">
            <v>0</v>
          </cell>
          <cell r="N798" t="str">
            <v>+84 (0) 963  315 387</v>
          </cell>
          <cell r="O798" t="str">
            <v>thanh.dh@nsrp.com.vn</v>
          </cell>
          <cell r="P798" t="str">
            <v>Direct Staff</v>
          </cell>
        </row>
        <row r="799">
          <cell r="C799">
            <v>0</v>
          </cell>
          <cell r="D799" t="str">
            <v>TR2495252</v>
          </cell>
          <cell r="E799" t="str">
            <v>Ryota Akaki</v>
          </cell>
          <cell r="F799" t="str">
            <v xml:space="preserve">Ryota </v>
          </cell>
          <cell r="G799" t="str">
            <v>Akaki</v>
          </cell>
          <cell r="H799">
            <v>33105</v>
          </cell>
          <cell r="I799" t="str">
            <v>Male</v>
          </cell>
          <cell r="J799" t="str">
            <v>Specialist Field Operator (S3) (IKC)</v>
          </cell>
          <cell r="K799" t="str">
            <v>Operation</v>
          </cell>
          <cell r="L799" t="str">
            <v>Section 3</v>
          </cell>
          <cell r="M799">
            <v>0</v>
          </cell>
          <cell r="N799" t="str">
            <v>+84 (0) 904 896 063</v>
          </cell>
          <cell r="O799" t="str">
            <v>ryota.akaki@nsrp.com.vn</v>
          </cell>
          <cell r="P799" t="str">
            <v>Secondees</v>
          </cell>
        </row>
        <row r="800">
          <cell r="C800">
            <v>0</v>
          </cell>
          <cell r="D800" t="str">
            <v>TH3811816</v>
          </cell>
          <cell r="E800" t="str">
            <v>Takahiro Hashine</v>
          </cell>
          <cell r="F800" t="str">
            <v xml:space="preserve">Takahiro </v>
          </cell>
          <cell r="G800" t="str">
            <v>Hashine</v>
          </cell>
          <cell r="H800">
            <v>23476</v>
          </cell>
          <cell r="I800" t="str">
            <v>Male</v>
          </cell>
          <cell r="J800" t="str">
            <v>Engineer, Utilities, Sr. (IKC)</v>
          </cell>
          <cell r="K800">
            <v>0</v>
          </cell>
          <cell r="L800">
            <v>0</v>
          </cell>
          <cell r="M800">
            <v>0</v>
          </cell>
          <cell r="N800" t="str">
            <v>+84 (0) 904 526 383</v>
          </cell>
          <cell r="O800" t="str">
            <v>takahiro.hashine@nsrp.com.vn</v>
          </cell>
          <cell r="P800" t="str">
            <v>Secondees</v>
          </cell>
        </row>
        <row r="801">
          <cell r="C801">
            <v>173345186</v>
          </cell>
          <cell r="D801">
            <v>0</v>
          </cell>
          <cell r="E801" t="str">
            <v>Nguyễn Hữu Lan</v>
          </cell>
          <cell r="F801" t="str">
            <v xml:space="preserve">Nguyễn Hữu </v>
          </cell>
          <cell r="G801" t="str">
            <v>Lan</v>
          </cell>
          <cell r="H801">
            <v>32909</v>
          </cell>
          <cell r="I801" t="str">
            <v>Male</v>
          </cell>
          <cell r="J801" t="str">
            <v>Field Operator (S2-2)</v>
          </cell>
          <cell r="K801" t="str">
            <v>Operation</v>
          </cell>
          <cell r="L801" t="str">
            <v>Section 2</v>
          </cell>
          <cell r="M801">
            <v>0</v>
          </cell>
          <cell r="N801">
            <v>0</v>
          </cell>
          <cell r="O801" t="str">
            <v>lan.nh1@nsrp.com.vn</v>
          </cell>
          <cell r="P801" t="str">
            <v>Direct Staff</v>
          </cell>
        </row>
        <row r="802">
          <cell r="C802">
            <v>0</v>
          </cell>
          <cell r="D802" t="str">
            <v>TK6922328</v>
          </cell>
          <cell r="E802" t="str">
            <v>Shiro Matsuda</v>
          </cell>
          <cell r="F802" t="str">
            <v xml:space="preserve">Shiro </v>
          </cell>
          <cell r="G802" t="str">
            <v>Matsuda</v>
          </cell>
          <cell r="H802">
            <v>25931</v>
          </cell>
          <cell r="I802" t="str">
            <v>Male</v>
          </cell>
          <cell r="J802" t="str">
            <v>Manager, Human Resource &amp; Training (IKC)</v>
          </cell>
          <cell r="K802" t="str">
            <v>(HO) Human Resource &amp; Training</v>
          </cell>
          <cell r="L802">
            <v>0</v>
          </cell>
          <cell r="M802">
            <v>0</v>
          </cell>
          <cell r="N802" t="str">
            <v>0934 450 488</v>
          </cell>
          <cell r="O802" t="str">
            <v>shiro.matsuda@nsrp.com.vn</v>
          </cell>
          <cell r="P802" t="str">
            <v>Secondees</v>
          </cell>
        </row>
        <row r="803">
          <cell r="C803">
            <v>264354541</v>
          </cell>
          <cell r="D803">
            <v>0</v>
          </cell>
          <cell r="E803" t="str">
            <v>Nguyễn Văn Nhị</v>
          </cell>
          <cell r="F803" t="str">
            <v xml:space="preserve">Nguyễn Văn </v>
          </cell>
          <cell r="G803" t="str">
            <v>Nhị</v>
          </cell>
          <cell r="H803">
            <v>33421</v>
          </cell>
          <cell r="I803" t="str">
            <v>Male</v>
          </cell>
          <cell r="J803" t="str">
            <v>Health &amp; Safety Staff</v>
          </cell>
          <cell r="K803" t="str">
            <v>HSSE&amp;S</v>
          </cell>
          <cell r="L803" t="str">
            <v>Health &amp; Safety</v>
          </cell>
          <cell r="M803">
            <v>0</v>
          </cell>
          <cell r="N803" t="str">
            <v xml:space="preserve">+84 (0) 127 757 5745  </v>
          </cell>
          <cell r="O803" t="str">
            <v>nhi.nv@nsrp.com.vn</v>
          </cell>
          <cell r="P803" t="str">
            <v>Direct Staff</v>
          </cell>
        </row>
        <row r="804">
          <cell r="C804">
            <v>143008564</v>
          </cell>
          <cell r="D804">
            <v>0</v>
          </cell>
          <cell r="E804" t="str">
            <v>Tạ Hoài Nam</v>
          </cell>
          <cell r="F804" t="str">
            <v xml:space="preserve">Tạ Hoài </v>
          </cell>
          <cell r="G804" t="str">
            <v>Nam</v>
          </cell>
          <cell r="H804">
            <v>30820</v>
          </cell>
          <cell r="I804" t="str">
            <v>Male</v>
          </cell>
          <cell r="J804" t="str">
            <v>Supply &amp; Logistics Staff - Shipment Control</v>
          </cell>
          <cell r="K804" t="str">
            <v>Economy &amp; Commerce</v>
          </cell>
          <cell r="L804" t="str">
            <v>Supply &amp; Logistics</v>
          </cell>
          <cell r="M804">
            <v>0</v>
          </cell>
          <cell r="N804" t="str">
            <v>0936 363 506</v>
          </cell>
          <cell r="O804" t="str">
            <v>nam.th1@nsrp.com.vn</v>
          </cell>
          <cell r="P804" t="str">
            <v>Direct Staff</v>
          </cell>
        </row>
        <row r="805">
          <cell r="C805">
            <v>0</v>
          </cell>
          <cell r="D805" t="str">
            <v>TK0021957</v>
          </cell>
          <cell r="E805" t="str">
            <v>Hirofumi Makita</v>
          </cell>
          <cell r="F805" t="str">
            <v xml:space="preserve">Hirofumi </v>
          </cell>
          <cell r="G805" t="str">
            <v>Makita</v>
          </cell>
          <cell r="H805">
            <v>26048</v>
          </cell>
          <cell r="I805" t="str">
            <v>Male</v>
          </cell>
          <cell r="J805" t="str">
            <v>Engineer, Static-All, Sr. (IKC)</v>
          </cell>
          <cell r="K805">
            <v>0</v>
          </cell>
          <cell r="L805">
            <v>0</v>
          </cell>
          <cell r="M805">
            <v>0</v>
          </cell>
          <cell r="N805" t="str">
            <v>+84 (0) 906 282 835</v>
          </cell>
          <cell r="O805" t="str">
            <v>hirofumi.makita@nsrp.com.vn</v>
          </cell>
          <cell r="P805" t="str">
            <v>Secondees</v>
          </cell>
        </row>
        <row r="806">
          <cell r="C806">
            <v>25897274</v>
          </cell>
          <cell r="D806">
            <v>0</v>
          </cell>
          <cell r="E806" t="str">
            <v>Bùi Văn Vũ</v>
          </cell>
          <cell r="F806" t="str">
            <v xml:space="preserve">Bùi Văn </v>
          </cell>
          <cell r="G806" t="str">
            <v>Vũ</v>
          </cell>
          <cell r="H806">
            <v>29261</v>
          </cell>
          <cell r="I806" t="str">
            <v>Male</v>
          </cell>
          <cell r="J806" t="str">
            <v>Shift Supervisor (S6-1)</v>
          </cell>
          <cell r="K806" t="str">
            <v>Operation</v>
          </cell>
          <cell r="L806" t="str">
            <v>Section 6</v>
          </cell>
          <cell r="M806">
            <v>0</v>
          </cell>
          <cell r="N806" t="str">
            <v>+84 (0) 987 252 327</v>
          </cell>
          <cell r="O806" t="str">
            <v>vu.bv@nsrp.com.vn</v>
          </cell>
          <cell r="P806" t="str">
            <v>Direct Staff</v>
          </cell>
        </row>
        <row r="807">
          <cell r="C807">
            <v>173500372</v>
          </cell>
          <cell r="D807">
            <v>0</v>
          </cell>
          <cell r="E807" t="str">
            <v>Trương Minh Lưu</v>
          </cell>
          <cell r="F807" t="str">
            <v xml:space="preserve">Trương Minh </v>
          </cell>
          <cell r="G807" t="str">
            <v>Lưu</v>
          </cell>
          <cell r="H807">
            <v>33232</v>
          </cell>
          <cell r="I807" t="str">
            <v>Male</v>
          </cell>
          <cell r="J807" t="str">
            <v>Field Operator (S3-1)</v>
          </cell>
          <cell r="K807" t="str">
            <v>Operation</v>
          </cell>
          <cell r="L807" t="str">
            <v>Section 3</v>
          </cell>
          <cell r="M807">
            <v>0</v>
          </cell>
          <cell r="N807" t="str">
            <v>+84 (0) 985 458 523</v>
          </cell>
          <cell r="O807" t="str">
            <v>luu.tm@nsrp.com.vn</v>
          </cell>
          <cell r="P807" t="str">
            <v>Direct Staff</v>
          </cell>
        </row>
        <row r="808">
          <cell r="C808">
            <v>186852352</v>
          </cell>
          <cell r="D808">
            <v>0</v>
          </cell>
          <cell r="E808" t="str">
            <v>Phạm Minh Tâm</v>
          </cell>
          <cell r="F808" t="str">
            <v xml:space="preserve">Phạm Minh </v>
          </cell>
          <cell r="G808" t="str">
            <v>Tâm</v>
          </cell>
          <cell r="H808">
            <v>33440</v>
          </cell>
          <cell r="I808" t="str">
            <v>Male</v>
          </cell>
          <cell r="J808" t="str">
            <v>Field Operator (S3-1)</v>
          </cell>
          <cell r="K808" t="str">
            <v>Operation</v>
          </cell>
          <cell r="L808" t="str">
            <v>Section 3</v>
          </cell>
          <cell r="M808">
            <v>0</v>
          </cell>
          <cell r="N808" t="str">
            <v>+84 (0) 165  626 0917</v>
          </cell>
          <cell r="O808" t="str">
            <v>tam.pm@nsrp.com.vn</v>
          </cell>
          <cell r="P808" t="str">
            <v>Direct Staff</v>
          </cell>
        </row>
        <row r="809">
          <cell r="C809">
            <v>142387710</v>
          </cell>
          <cell r="D809">
            <v>0</v>
          </cell>
          <cell r="E809" t="str">
            <v>Phạm Thế Tân</v>
          </cell>
          <cell r="F809" t="str">
            <v xml:space="preserve">Phạm Thế </v>
          </cell>
          <cell r="G809" t="str">
            <v>Tân</v>
          </cell>
          <cell r="H809">
            <v>33126</v>
          </cell>
          <cell r="I809" t="str">
            <v>Male</v>
          </cell>
          <cell r="J809" t="str">
            <v>Field Operator (S1-1)</v>
          </cell>
          <cell r="K809" t="str">
            <v>Operation</v>
          </cell>
          <cell r="L809" t="str">
            <v>Section 1</v>
          </cell>
          <cell r="M809">
            <v>0</v>
          </cell>
          <cell r="N809" t="str">
            <v>+84 (0) 904  363 190</v>
          </cell>
          <cell r="O809" t="str">
            <v>tan.pt@nsrp.com.vn</v>
          </cell>
          <cell r="P809" t="str">
            <v>Direct Staff</v>
          </cell>
        </row>
        <row r="810">
          <cell r="C810">
            <v>186852043</v>
          </cell>
          <cell r="D810">
            <v>0</v>
          </cell>
          <cell r="E810" t="str">
            <v>Nguyễn Văn Thảo</v>
          </cell>
          <cell r="F810" t="str">
            <v xml:space="preserve">Nguyễn Văn </v>
          </cell>
          <cell r="G810" t="str">
            <v>Thảo</v>
          </cell>
          <cell r="H810">
            <v>33134</v>
          </cell>
          <cell r="I810" t="str">
            <v>Male</v>
          </cell>
          <cell r="J810" t="str">
            <v>Field Operator (S6-2)</v>
          </cell>
          <cell r="K810" t="str">
            <v>Operation</v>
          </cell>
          <cell r="L810" t="str">
            <v>Section 6</v>
          </cell>
          <cell r="M810">
            <v>0</v>
          </cell>
          <cell r="N810" t="str">
            <v>+84 (0) 969  180 990</v>
          </cell>
          <cell r="O810" t="str">
            <v>thao.nv@nsrp.com.vn</v>
          </cell>
          <cell r="P810" t="str">
            <v>Direct Staff</v>
          </cell>
        </row>
        <row r="811">
          <cell r="C811">
            <v>0</v>
          </cell>
          <cell r="D811" t="str">
            <v>EB8411976</v>
          </cell>
          <cell r="E811" t="str">
            <v>Carlito M.Tinaja</v>
          </cell>
          <cell r="F811" t="str">
            <v xml:space="preserve">Carlito </v>
          </cell>
          <cell r="G811" t="str">
            <v>M.Tinaja</v>
          </cell>
          <cell r="H811">
            <v>21779</v>
          </cell>
          <cell r="I811" t="str">
            <v>Male</v>
          </cell>
          <cell r="J811" t="str">
            <v>Specialist Panel Operator (S5)</v>
          </cell>
          <cell r="K811" t="str">
            <v>Operation</v>
          </cell>
          <cell r="L811" t="str">
            <v>Section 5</v>
          </cell>
          <cell r="M811">
            <v>0</v>
          </cell>
          <cell r="N811" t="str">
            <v>+84 (0) 901 788 183</v>
          </cell>
          <cell r="O811" t="str">
            <v>carlito.tinaja@nsrp.com.vn</v>
          </cell>
          <cell r="P811" t="str">
            <v>Foreign Experts</v>
          </cell>
        </row>
        <row r="812">
          <cell r="C812">
            <v>145155860</v>
          </cell>
          <cell r="D812">
            <v>0</v>
          </cell>
          <cell r="E812" t="str">
            <v>Vũ Quốc Thắng</v>
          </cell>
          <cell r="F812" t="str">
            <v xml:space="preserve">Vũ Quốc </v>
          </cell>
          <cell r="G812" t="str">
            <v>Thắng</v>
          </cell>
          <cell r="H812">
            <v>30893</v>
          </cell>
          <cell r="I812" t="str">
            <v>Male</v>
          </cell>
          <cell r="J812" t="str">
            <v>Lab Shift Supervisor</v>
          </cell>
          <cell r="K812" t="str">
            <v>Technical</v>
          </cell>
          <cell r="L812" t="str">
            <v>Laboratory &amp; Quality Assurance</v>
          </cell>
          <cell r="M812">
            <v>0</v>
          </cell>
          <cell r="N812" t="str">
            <v xml:space="preserve">+84 (0) 962 554 063 </v>
          </cell>
          <cell r="O812" t="str">
            <v>thang.vq@nsrp.com.vn</v>
          </cell>
          <cell r="P812" t="str">
            <v>Direct Staff</v>
          </cell>
        </row>
        <row r="813">
          <cell r="C813">
            <v>162795449</v>
          </cell>
          <cell r="D813">
            <v>0</v>
          </cell>
          <cell r="E813" t="str">
            <v>Phạm Thế Kỷ</v>
          </cell>
          <cell r="F813" t="str">
            <v xml:space="preserve">Phạm Thế </v>
          </cell>
          <cell r="G813" t="str">
            <v>Kỷ</v>
          </cell>
          <cell r="H813">
            <v>31635</v>
          </cell>
          <cell r="I813" t="str">
            <v>Male</v>
          </cell>
          <cell r="J813" t="str">
            <v>Metallurgical Engineer</v>
          </cell>
          <cell r="K813" t="str">
            <v>Maintenance (Division)</v>
          </cell>
          <cell r="L813" t="str">
            <v>Reliability Engineering</v>
          </cell>
          <cell r="M813">
            <v>0</v>
          </cell>
          <cell r="N813" t="str">
            <v>+84 (0) 976 950 061</v>
          </cell>
          <cell r="O813" t="str">
            <v>ky.pt@nsrp.com.vn</v>
          </cell>
          <cell r="P813" t="str">
            <v>Direct Staff</v>
          </cell>
        </row>
        <row r="814">
          <cell r="C814">
            <v>173458043</v>
          </cell>
          <cell r="D814">
            <v>0</v>
          </cell>
          <cell r="E814" t="str">
            <v>Lê Quang Vương</v>
          </cell>
          <cell r="F814" t="str">
            <v xml:space="preserve">Lê Quang </v>
          </cell>
          <cell r="G814" t="str">
            <v>Vương</v>
          </cell>
          <cell r="H814">
            <v>33029</v>
          </cell>
          <cell r="I814" t="str">
            <v>Male</v>
          </cell>
          <cell r="J814" t="str">
            <v>Field Operator (S1-1)</v>
          </cell>
          <cell r="K814" t="str">
            <v>Operation</v>
          </cell>
          <cell r="L814" t="str">
            <v>Section 1</v>
          </cell>
          <cell r="M814">
            <v>0</v>
          </cell>
          <cell r="N814" t="str">
            <v>+84 (0) 969 322 766</v>
          </cell>
          <cell r="O814" t="str">
            <v>vuong.lq@nsrp.com.vn</v>
          </cell>
          <cell r="P814" t="str">
            <v>Direct Staff</v>
          </cell>
        </row>
        <row r="815">
          <cell r="C815">
            <v>186787931</v>
          </cell>
          <cell r="D815">
            <v>0</v>
          </cell>
          <cell r="E815" t="str">
            <v>Lê Thành Công</v>
          </cell>
          <cell r="F815" t="str">
            <v xml:space="preserve">Lê Thành </v>
          </cell>
          <cell r="G815" t="str">
            <v>Công</v>
          </cell>
          <cell r="H815">
            <v>33127</v>
          </cell>
          <cell r="I815" t="str">
            <v>Male</v>
          </cell>
          <cell r="J815" t="str">
            <v>Lab Shift Technician</v>
          </cell>
          <cell r="K815" t="str">
            <v>Technical</v>
          </cell>
          <cell r="L815" t="str">
            <v>Laboratory &amp; Quality Assurance</v>
          </cell>
          <cell r="M815">
            <v>0</v>
          </cell>
          <cell r="N815" t="str">
            <v>+84 (0) 168 996 0070</v>
          </cell>
          <cell r="O815" t="str">
            <v>cong.lt@nsrp.com.vn</v>
          </cell>
          <cell r="P815" t="str">
            <v>Direct Staff</v>
          </cell>
        </row>
        <row r="816">
          <cell r="C816">
            <v>111926455</v>
          </cell>
          <cell r="D816">
            <v>0</v>
          </cell>
          <cell r="E816" t="str">
            <v>Nguyễn Tuấn Giang</v>
          </cell>
          <cell r="F816" t="str">
            <v xml:space="preserve">Nguyễn Tuấn </v>
          </cell>
          <cell r="G816" t="str">
            <v>Giang</v>
          </cell>
          <cell r="H816">
            <v>31694</v>
          </cell>
          <cell r="I816" t="str">
            <v>Male</v>
          </cell>
          <cell r="J816" t="str">
            <v>Instrument Engineer</v>
          </cell>
          <cell r="K816" t="str">
            <v>Maintenance (Division)</v>
          </cell>
          <cell r="L816" t="str">
            <v>Reliability Engineering</v>
          </cell>
          <cell r="M816">
            <v>0</v>
          </cell>
          <cell r="N816" t="str">
            <v>+84 (0) 985 502 649</v>
          </cell>
          <cell r="O816" t="str">
            <v>giang.nt@nsrp.com.vn</v>
          </cell>
          <cell r="P816" t="str">
            <v>Direct Staff</v>
          </cell>
        </row>
        <row r="817">
          <cell r="C817">
            <v>173299561</v>
          </cell>
          <cell r="D817">
            <v>0</v>
          </cell>
          <cell r="E817" t="str">
            <v>Hà Quang Nam</v>
          </cell>
          <cell r="F817" t="str">
            <v xml:space="preserve">Hà Quang </v>
          </cell>
          <cell r="G817" t="str">
            <v>Nam</v>
          </cell>
          <cell r="H817">
            <v>33110</v>
          </cell>
          <cell r="I817" t="str">
            <v>Male</v>
          </cell>
          <cell r="J817" t="str">
            <v>Mechanical Engineer, Jr.</v>
          </cell>
          <cell r="K817" t="str">
            <v>Maintenance (Division)</v>
          </cell>
          <cell r="L817" t="str">
            <v>Reliability Engineering</v>
          </cell>
          <cell r="M817">
            <v>0</v>
          </cell>
          <cell r="N817" t="str">
            <v>01689917516</v>
          </cell>
          <cell r="O817" t="str">
            <v>nam.hq@nsrp.com.vn</v>
          </cell>
          <cell r="P817" t="str">
            <v>Direct Staff</v>
          </cell>
        </row>
        <row r="818">
          <cell r="C818">
            <v>0</v>
          </cell>
          <cell r="D818" t="str">
            <v>EC2167043</v>
          </cell>
          <cell r="E818" t="str">
            <v>Roseller D. Monte</v>
          </cell>
          <cell r="F818" t="str">
            <v xml:space="preserve">Roseller D. </v>
          </cell>
          <cell r="G818" t="str">
            <v>Monte</v>
          </cell>
          <cell r="H818">
            <v>19758</v>
          </cell>
          <cell r="I818" t="str">
            <v>Male</v>
          </cell>
          <cell r="J818" t="str">
            <v>Rotation Equipment Advisor</v>
          </cell>
          <cell r="K818" t="str">
            <v>Maintenance (Division)</v>
          </cell>
          <cell r="L818" t="str">
            <v>Reliability Engineering</v>
          </cell>
          <cell r="M818">
            <v>0</v>
          </cell>
          <cell r="N818">
            <v>0</v>
          </cell>
          <cell r="O818" t="str">
            <v>leoroseller.monte@nsrp.com.vn</v>
          </cell>
          <cell r="P818" t="str">
            <v>Foreign Experts</v>
          </cell>
        </row>
        <row r="819">
          <cell r="C819">
            <v>31002213</v>
          </cell>
          <cell r="D819">
            <v>0</v>
          </cell>
          <cell r="E819" t="str">
            <v xml:space="preserve">Phạm Văn Chung </v>
          </cell>
          <cell r="F819" t="str">
            <v xml:space="preserve">Phạm Văn Chung </v>
          </cell>
          <cell r="G819">
            <v>0</v>
          </cell>
          <cell r="H819">
            <v>29085</v>
          </cell>
          <cell r="I819" t="str">
            <v>Male</v>
          </cell>
          <cell r="J819" t="str">
            <v>Deputy Section Manager, Lab &amp; Quality Assurance (PVN)</v>
          </cell>
          <cell r="K819" t="str">
            <v>Technical</v>
          </cell>
          <cell r="L819" t="str">
            <v>Laboratory &amp; Quality Assurance</v>
          </cell>
          <cell r="M819">
            <v>0</v>
          </cell>
          <cell r="N819" t="str">
            <v>+84 (0) 985 970 010</v>
          </cell>
          <cell r="O819" t="str">
            <v>chung.pv@nsrp.com.vn</v>
          </cell>
          <cell r="P819" t="str">
            <v>Secondees</v>
          </cell>
        </row>
        <row r="820">
          <cell r="C820">
            <v>173347885</v>
          </cell>
          <cell r="D820">
            <v>0</v>
          </cell>
          <cell r="E820" t="str">
            <v>Nguyễn Minh Tiến</v>
          </cell>
          <cell r="F820" t="str">
            <v xml:space="preserve">Nguyễn Minh </v>
          </cell>
          <cell r="G820" t="str">
            <v>Tiến</v>
          </cell>
          <cell r="H820">
            <v>33583</v>
          </cell>
          <cell r="I820" t="str">
            <v>Male</v>
          </cell>
          <cell r="J820" t="str">
            <v>Lab Shift Technician</v>
          </cell>
          <cell r="K820" t="str">
            <v>Technical</v>
          </cell>
          <cell r="L820" t="str">
            <v>Laboratory &amp; Quality Assurance</v>
          </cell>
          <cell r="M820">
            <v>0</v>
          </cell>
          <cell r="N820" t="str">
            <v>+84 (0) 167 530 3101</v>
          </cell>
          <cell r="O820" t="str">
            <v>tien.nm@nsrp.com.vn</v>
          </cell>
          <cell r="P820" t="str">
            <v>Direct Staff</v>
          </cell>
        </row>
        <row r="821">
          <cell r="C821">
            <v>172003086</v>
          </cell>
          <cell r="D821">
            <v>0</v>
          </cell>
          <cell r="E821" t="str">
            <v>Lã Mạnh Trường</v>
          </cell>
          <cell r="F821" t="str">
            <v xml:space="preserve">Lã Mạnh </v>
          </cell>
          <cell r="G821" t="str">
            <v>Trường</v>
          </cell>
          <cell r="H821">
            <v>29742</v>
          </cell>
          <cell r="I821" t="str">
            <v>Male</v>
          </cell>
          <cell r="J821" t="str">
            <v>Civil Engineer/QC, Sr. (PVN)</v>
          </cell>
          <cell r="K821">
            <v>0</v>
          </cell>
          <cell r="L821">
            <v>0</v>
          </cell>
          <cell r="M821">
            <v>0</v>
          </cell>
          <cell r="N821" t="str">
            <v>+84 (0) 904 897 816</v>
          </cell>
          <cell r="O821" t="str">
            <v>truong.lm@nsrp.com.vn</v>
          </cell>
          <cell r="P821" t="str">
            <v>Secondees</v>
          </cell>
        </row>
        <row r="822">
          <cell r="C822">
            <v>0</v>
          </cell>
          <cell r="D822" t="str">
            <v>K9667973</v>
          </cell>
          <cell r="E822" t="str">
            <v>Gogadani V. Dhirubhai</v>
          </cell>
          <cell r="F822" t="str">
            <v xml:space="preserve">Gogadani V. </v>
          </cell>
          <cell r="G822" t="str">
            <v>Dhirubhai</v>
          </cell>
          <cell r="H822">
            <v>25477</v>
          </cell>
          <cell r="I822" t="str">
            <v>Male</v>
          </cell>
          <cell r="J822" t="str">
            <v>Specialist Shift Supervisor (S4)</v>
          </cell>
          <cell r="K822" t="str">
            <v>Operation</v>
          </cell>
          <cell r="L822" t="str">
            <v>Section 4</v>
          </cell>
          <cell r="M822">
            <v>0</v>
          </cell>
          <cell r="N822">
            <v>0</v>
          </cell>
          <cell r="O822" t="str">
            <v>vinodkumar.gogadani@nsrp.com.vn</v>
          </cell>
          <cell r="P822" t="str">
            <v>Foreign Experts</v>
          </cell>
        </row>
        <row r="823">
          <cell r="C823">
            <v>240808307</v>
          </cell>
          <cell r="D823">
            <v>0</v>
          </cell>
          <cell r="E823" t="str">
            <v>Lê Văn Đông</v>
          </cell>
          <cell r="F823" t="str">
            <v xml:space="preserve">Lê Văn </v>
          </cell>
          <cell r="G823" t="str">
            <v>Đông</v>
          </cell>
          <cell r="H823">
            <v>30857</v>
          </cell>
          <cell r="I823" t="str">
            <v>Male</v>
          </cell>
          <cell r="J823" t="str">
            <v>SSU Lead Officer</v>
          </cell>
          <cell r="K823" t="str">
            <v>SSU</v>
          </cell>
          <cell r="L823">
            <v>0</v>
          </cell>
          <cell r="M823">
            <v>0</v>
          </cell>
          <cell r="N823" t="str">
            <v>+84 (0) 907 081 480</v>
          </cell>
          <cell r="O823" t="str">
            <v>dong.lv@nsrp.com.vn</v>
          </cell>
          <cell r="P823" t="str">
            <v>Direct Staff</v>
          </cell>
        </row>
        <row r="824">
          <cell r="C824">
            <v>172768067</v>
          </cell>
          <cell r="D824">
            <v>0</v>
          </cell>
          <cell r="E824" t="str">
            <v>Lê Quốc Khoa</v>
          </cell>
          <cell r="F824" t="str">
            <v xml:space="preserve">Lê Quốc </v>
          </cell>
          <cell r="G824" t="str">
            <v>Khoa</v>
          </cell>
          <cell r="H824">
            <v>32005</v>
          </cell>
          <cell r="I824" t="str">
            <v>Male</v>
          </cell>
          <cell r="J824" t="str">
            <v>Field Operator (S4)</v>
          </cell>
          <cell r="K824" t="str">
            <v>Operation</v>
          </cell>
          <cell r="L824" t="str">
            <v>Section 4</v>
          </cell>
          <cell r="M824">
            <v>0</v>
          </cell>
          <cell r="N824" t="str">
            <v>+84 (0) 979 53 234</v>
          </cell>
          <cell r="O824" t="str">
            <v>khoa.lq@nsrp.com.vn</v>
          </cell>
          <cell r="P824" t="str">
            <v>Direct Staff</v>
          </cell>
        </row>
        <row r="825">
          <cell r="C825">
            <v>132124955</v>
          </cell>
          <cell r="D825">
            <v>0</v>
          </cell>
          <cell r="E825" t="str">
            <v>Lê Văn Viên</v>
          </cell>
          <cell r="F825" t="str">
            <v xml:space="preserve">Lê Văn </v>
          </cell>
          <cell r="G825" t="str">
            <v>Viên</v>
          </cell>
          <cell r="H825">
            <v>32663</v>
          </cell>
          <cell r="I825" t="str">
            <v>Male</v>
          </cell>
          <cell r="J825" t="str">
            <v>Field Operator (S1-2)</v>
          </cell>
          <cell r="K825" t="str">
            <v>Operation</v>
          </cell>
          <cell r="L825" t="str">
            <v>Section 1</v>
          </cell>
          <cell r="M825">
            <v>0</v>
          </cell>
          <cell r="N825" t="str">
            <v>+84 (0) 962  268 798</v>
          </cell>
          <cell r="O825" t="str">
            <v>vien.lv@nsrp.com.vn</v>
          </cell>
          <cell r="P825" t="str">
            <v>Direct Staff</v>
          </cell>
        </row>
        <row r="826">
          <cell r="C826">
            <v>173779376</v>
          </cell>
          <cell r="D826">
            <v>0</v>
          </cell>
          <cell r="E826" t="str">
            <v>Lê Đình Anh</v>
          </cell>
          <cell r="F826" t="str">
            <v xml:space="preserve">Lê Đình </v>
          </cell>
          <cell r="G826" t="str">
            <v>Anh</v>
          </cell>
          <cell r="H826">
            <v>33479</v>
          </cell>
          <cell r="I826" t="str">
            <v>Male</v>
          </cell>
          <cell r="J826" t="str">
            <v>Field Operator (S2-2)</v>
          </cell>
          <cell r="K826" t="str">
            <v>Operation</v>
          </cell>
          <cell r="L826" t="str">
            <v>Section 2</v>
          </cell>
          <cell r="M826">
            <v>0</v>
          </cell>
          <cell r="N826" t="str">
            <v>+84 (0) 976 359 286</v>
          </cell>
          <cell r="O826" t="str">
            <v>anh.ld1@nsrp.com.vn</v>
          </cell>
          <cell r="P826" t="str">
            <v>Direct Staff</v>
          </cell>
        </row>
        <row r="827">
          <cell r="C827">
            <v>173780675</v>
          </cell>
          <cell r="D827">
            <v>0</v>
          </cell>
          <cell r="E827" t="str">
            <v>Lê Lương Thịnh</v>
          </cell>
          <cell r="F827" t="str">
            <v xml:space="preserve">Lê Lương </v>
          </cell>
          <cell r="G827" t="str">
            <v>Thịnh</v>
          </cell>
          <cell r="H827">
            <v>33285</v>
          </cell>
          <cell r="I827" t="str">
            <v>Male</v>
          </cell>
          <cell r="J827" t="str">
            <v>Field Operator (S6-2)</v>
          </cell>
          <cell r="K827" t="str">
            <v>Operation</v>
          </cell>
          <cell r="L827" t="str">
            <v>Section 6</v>
          </cell>
          <cell r="M827">
            <v>0</v>
          </cell>
          <cell r="N827" t="str">
            <v>+84 (0) 978 42 691</v>
          </cell>
          <cell r="O827" t="str">
            <v>thinh.ll@nsrp.com.vn</v>
          </cell>
          <cell r="P827" t="str">
            <v>Direct Staff</v>
          </cell>
        </row>
        <row r="828">
          <cell r="C828">
            <v>173174959</v>
          </cell>
          <cell r="D828">
            <v>0</v>
          </cell>
          <cell r="E828" t="str">
            <v>Ngọ Thị Dung</v>
          </cell>
          <cell r="F828" t="str">
            <v xml:space="preserve">Ngọ Thị </v>
          </cell>
          <cell r="G828" t="str">
            <v>Dung</v>
          </cell>
          <cell r="H828">
            <v>33672</v>
          </cell>
          <cell r="I828" t="str">
            <v>Female</v>
          </cell>
          <cell r="J828" t="str">
            <v>Section Staff, Maintenance</v>
          </cell>
          <cell r="K828" t="str">
            <v>Maintenance (Division)</v>
          </cell>
          <cell r="L828" t="str">
            <v>Maintenance (Section)</v>
          </cell>
          <cell r="M828">
            <v>0</v>
          </cell>
          <cell r="N828" t="str">
            <v>+84 (0) 919 752 148</v>
          </cell>
          <cell r="O828" t="str">
            <v>dung.nt3@nsrp.com.vn</v>
          </cell>
          <cell r="P828" t="str">
            <v>Direct Staff</v>
          </cell>
        </row>
        <row r="829">
          <cell r="C829">
            <v>31580412</v>
          </cell>
          <cell r="D829">
            <v>0</v>
          </cell>
          <cell r="E829" t="str">
            <v>Bùi Thị Thùy Linh</v>
          </cell>
          <cell r="F829" t="str">
            <v xml:space="preserve">Bùi Thị Thùy </v>
          </cell>
          <cell r="G829" t="str">
            <v>Linh</v>
          </cell>
          <cell r="H829">
            <v>33074</v>
          </cell>
          <cell r="I829" t="str">
            <v>Female</v>
          </cell>
          <cell r="J829" t="str">
            <v>Mechanical Engineer, Jr.</v>
          </cell>
          <cell r="K829" t="str">
            <v>Maintenance (Division)</v>
          </cell>
          <cell r="L829" t="str">
            <v>Reliability Engineering</v>
          </cell>
          <cell r="M829">
            <v>0</v>
          </cell>
          <cell r="N829" t="str">
            <v>0971526790</v>
          </cell>
          <cell r="O829" t="str">
            <v>linh.ldv@nsrp.com.vn</v>
          </cell>
          <cell r="P829" t="str">
            <v>Direct Staff</v>
          </cell>
        </row>
        <row r="830">
          <cell r="C830">
            <v>38077000060</v>
          </cell>
          <cell r="D830">
            <v>0</v>
          </cell>
          <cell r="E830" t="str">
            <v>Trần Nam Long</v>
          </cell>
          <cell r="F830" t="str">
            <v xml:space="preserve">Trần Nam </v>
          </cell>
          <cell r="G830" t="str">
            <v>Long</v>
          </cell>
          <cell r="H830">
            <v>28423</v>
          </cell>
          <cell r="I830" t="str">
            <v>Male</v>
          </cell>
          <cell r="J830" t="str">
            <v>Instrument Leader</v>
          </cell>
          <cell r="K830" t="str">
            <v>Maintenance (Division)</v>
          </cell>
          <cell r="L830" t="str">
            <v>Reliability Engineering</v>
          </cell>
          <cell r="M830">
            <v>0</v>
          </cell>
          <cell r="N830" t="str">
            <v>+84 (0) 914 540 515</v>
          </cell>
          <cell r="O830" t="str">
            <v>long.tn1@nsrp.com.vn</v>
          </cell>
          <cell r="P830" t="str">
            <v>Local Experts</v>
          </cell>
        </row>
        <row r="831">
          <cell r="C831">
            <v>0</v>
          </cell>
          <cell r="D831" t="str">
            <v>EB3164092</v>
          </cell>
          <cell r="E831" t="str">
            <v>Dennis F. Lopez</v>
          </cell>
          <cell r="F831" t="str">
            <v xml:space="preserve">Dennis F. </v>
          </cell>
          <cell r="G831" t="str">
            <v>Lopez</v>
          </cell>
          <cell r="H831">
            <v>26737</v>
          </cell>
          <cell r="I831" t="str">
            <v>Male</v>
          </cell>
          <cell r="J831" t="str">
            <v>Planner Leader</v>
          </cell>
          <cell r="K831" t="str">
            <v>Maintenance (Division)</v>
          </cell>
          <cell r="L831" t="str">
            <v>Maintenance (Section)</v>
          </cell>
          <cell r="M831">
            <v>0</v>
          </cell>
          <cell r="N831">
            <v>0</v>
          </cell>
          <cell r="O831" t="str">
            <v>dennis.lopez@nsrp.com.vn</v>
          </cell>
          <cell r="P831" t="str">
            <v>Foreign Experts</v>
          </cell>
        </row>
        <row r="832">
          <cell r="C832">
            <v>0</v>
          </cell>
          <cell r="D832">
            <v>0</v>
          </cell>
          <cell r="E832" t="str">
            <v>Ryutaro Ushijima</v>
          </cell>
          <cell r="F832" t="str">
            <v xml:space="preserve">Ryutaro </v>
          </cell>
          <cell r="G832" t="str">
            <v>Ushijima</v>
          </cell>
          <cell r="H832">
            <v>32884</v>
          </cell>
          <cell r="I832" t="str">
            <v>Male</v>
          </cell>
          <cell r="J832" t="str">
            <v>Specialist Panel Operator (S2) (IKC)</v>
          </cell>
          <cell r="K832" t="str">
            <v>Operation</v>
          </cell>
          <cell r="L832" t="str">
            <v>Section 2</v>
          </cell>
          <cell r="M832">
            <v>0</v>
          </cell>
          <cell r="N832" t="str">
            <v>+84 (0) 901 779 759</v>
          </cell>
          <cell r="O832" t="str">
            <v>ryutaro.ushijima@nsrp.com.vn</v>
          </cell>
          <cell r="P832" t="str">
            <v>Secondees</v>
          </cell>
        </row>
        <row r="833">
          <cell r="C833">
            <v>121330677</v>
          </cell>
          <cell r="D833">
            <v>0</v>
          </cell>
          <cell r="E833" t="str">
            <v>Vũ Trường Sơn</v>
          </cell>
          <cell r="F833" t="str">
            <v xml:space="preserve">Vũ Trường </v>
          </cell>
          <cell r="G833" t="str">
            <v>Sơn</v>
          </cell>
          <cell r="H833">
            <v>28436</v>
          </cell>
          <cell r="I833" t="str">
            <v>Male</v>
          </cell>
          <cell r="J833" t="str">
            <v>Shift Analysis Engineer</v>
          </cell>
          <cell r="K833" t="str">
            <v>Technical</v>
          </cell>
          <cell r="L833" t="str">
            <v>Laboratory &amp; Quality Assurance</v>
          </cell>
          <cell r="M833">
            <v>0</v>
          </cell>
          <cell r="N833" t="str">
            <v>+84 (0) 968 895 554</v>
          </cell>
          <cell r="O833" t="str">
            <v>son.vt@nsrp.com.vn</v>
          </cell>
          <cell r="P833" t="str">
            <v>Direct Staff</v>
          </cell>
        </row>
        <row r="834">
          <cell r="C834">
            <v>0</v>
          </cell>
          <cell r="D834" t="str">
            <v>TH9731711</v>
          </cell>
          <cell r="E834" t="str">
            <v>Nobuyuki Nishii</v>
          </cell>
          <cell r="F834" t="str">
            <v xml:space="preserve">Nobuyuki </v>
          </cell>
          <cell r="G834" t="str">
            <v>Nishii</v>
          </cell>
          <cell r="H834">
            <v>24357</v>
          </cell>
          <cell r="I834" t="str">
            <v>Male</v>
          </cell>
          <cell r="J834" t="str">
            <v>Offsite Engineer, Sr. (IKC)</v>
          </cell>
          <cell r="K834">
            <v>0</v>
          </cell>
          <cell r="L834">
            <v>0</v>
          </cell>
          <cell r="M834">
            <v>0</v>
          </cell>
          <cell r="N834" t="str">
            <v>+84 (0) 906 262 650</v>
          </cell>
          <cell r="O834" t="str">
            <v>nobuyuki.nishii@nsrp.com.vn</v>
          </cell>
          <cell r="P834" t="str">
            <v>Secondees</v>
          </cell>
        </row>
        <row r="835">
          <cell r="C835">
            <v>24669057</v>
          </cell>
          <cell r="D835">
            <v>0</v>
          </cell>
          <cell r="E835" t="str">
            <v>Lê Văn Tài</v>
          </cell>
          <cell r="F835" t="str">
            <v xml:space="preserve">Lê Văn </v>
          </cell>
          <cell r="G835" t="str">
            <v>Tài</v>
          </cell>
          <cell r="H835">
            <v>33258</v>
          </cell>
          <cell r="I835" t="str">
            <v>Male</v>
          </cell>
          <cell r="J835" t="str">
            <v>Health &amp; Safety Staff</v>
          </cell>
          <cell r="K835" t="str">
            <v>HSSE&amp;S</v>
          </cell>
          <cell r="L835" t="str">
            <v>Health &amp; Safety</v>
          </cell>
          <cell r="M835">
            <v>0</v>
          </cell>
          <cell r="N835" t="str">
            <v xml:space="preserve">+84 (0) 913 902 398  </v>
          </cell>
          <cell r="O835" t="str">
            <v>tai.lv@nsrp.com.vn</v>
          </cell>
          <cell r="P835" t="str">
            <v>Direct Staff</v>
          </cell>
        </row>
        <row r="836">
          <cell r="C836">
            <v>70659146</v>
          </cell>
          <cell r="D836">
            <v>0</v>
          </cell>
          <cell r="E836" t="str">
            <v>Đinh Mạnh Tuấn</v>
          </cell>
          <cell r="F836" t="str">
            <v xml:space="preserve">Đinh Mạnh </v>
          </cell>
          <cell r="G836" t="str">
            <v>Tuấn</v>
          </cell>
          <cell r="H836">
            <v>30657</v>
          </cell>
          <cell r="I836" t="str">
            <v>Male</v>
          </cell>
          <cell r="J836" t="str">
            <v>Shift Supervisor (S3-2)</v>
          </cell>
          <cell r="K836" t="str">
            <v>Operation</v>
          </cell>
          <cell r="L836" t="str">
            <v>Section 3</v>
          </cell>
          <cell r="M836">
            <v>0</v>
          </cell>
          <cell r="N836" t="str">
            <v>+84 (0) 913 153 100</v>
          </cell>
          <cell r="O836" t="str">
            <v>tuan.dm@nsrp.com.vn</v>
          </cell>
          <cell r="P836" t="str">
            <v>Direct Staff</v>
          </cell>
        </row>
        <row r="837">
          <cell r="C837">
            <v>173084399</v>
          </cell>
          <cell r="D837">
            <v>0</v>
          </cell>
          <cell r="E837" t="str">
            <v>Trần Thị Hòa</v>
          </cell>
          <cell r="F837" t="str">
            <v xml:space="preserve">Trần Thị </v>
          </cell>
          <cell r="G837" t="str">
            <v>Hòa</v>
          </cell>
          <cell r="H837">
            <v>33521</v>
          </cell>
          <cell r="I837" t="str">
            <v>Female</v>
          </cell>
          <cell r="J837" t="str">
            <v>DCS Operator, Jr. (S4)</v>
          </cell>
          <cell r="K837" t="str">
            <v>Operation</v>
          </cell>
          <cell r="L837" t="str">
            <v>Section 4</v>
          </cell>
          <cell r="M837">
            <v>0</v>
          </cell>
          <cell r="N837" t="str">
            <v xml:space="preserve">+84 (0) 948 481 191  </v>
          </cell>
          <cell r="O837" t="str">
            <v>hoa.tt@nsrp.com.vn</v>
          </cell>
          <cell r="P837" t="str">
            <v>Direct Staff</v>
          </cell>
        </row>
        <row r="838">
          <cell r="C838">
            <v>0</v>
          </cell>
          <cell r="D838" t="str">
            <v>TL0273191</v>
          </cell>
          <cell r="E838" t="str">
            <v>Tatsuya Hasuike</v>
          </cell>
          <cell r="F838" t="str">
            <v xml:space="preserve">Tatsuya </v>
          </cell>
          <cell r="G838" t="str">
            <v>Hasuike</v>
          </cell>
          <cell r="H838">
            <v>26803</v>
          </cell>
          <cell r="I838" t="str">
            <v>Male</v>
          </cell>
          <cell r="J838" t="str">
            <v>Process Control Advisor (IKC)</v>
          </cell>
          <cell r="K838" t="str">
            <v>Technical</v>
          </cell>
          <cell r="L838" t="str">
            <v>Process Control &amp; Automation</v>
          </cell>
          <cell r="M838">
            <v>0</v>
          </cell>
          <cell r="N838" t="str">
            <v>+84 (0) 904 895 319</v>
          </cell>
          <cell r="O838" t="str">
            <v>tatsuya.hasuike@nsrp.com.vn</v>
          </cell>
          <cell r="P838" t="str">
            <v>Secondees</v>
          </cell>
        </row>
        <row r="839">
          <cell r="C839">
            <v>162215112</v>
          </cell>
          <cell r="D839">
            <v>0</v>
          </cell>
          <cell r="E839" t="str">
            <v>Nguyễn Văn Quốc Nam</v>
          </cell>
          <cell r="F839" t="str">
            <v xml:space="preserve">Nguyễn Văn Quốc </v>
          </cell>
          <cell r="G839" t="str">
            <v>Nam</v>
          </cell>
          <cell r="H839">
            <v>28799</v>
          </cell>
          <cell r="I839" t="str">
            <v>Male</v>
          </cell>
          <cell r="J839" t="str">
            <v>Specialist Field Operator (S1) (PVN)</v>
          </cell>
          <cell r="K839" t="str">
            <v>Operation</v>
          </cell>
          <cell r="L839" t="str">
            <v>Section 1</v>
          </cell>
          <cell r="M839">
            <v>0</v>
          </cell>
          <cell r="N839" t="str">
            <v>0915808856</v>
          </cell>
          <cell r="O839" t="str">
            <v>nam.nvq@nsrp.com.vn</v>
          </cell>
          <cell r="P839" t="str">
            <v>Secondees</v>
          </cell>
        </row>
        <row r="840">
          <cell r="C840">
            <v>162960084</v>
          </cell>
          <cell r="D840">
            <v>0</v>
          </cell>
          <cell r="E840" t="str">
            <v xml:space="preserve">Trần Văn Long </v>
          </cell>
          <cell r="F840" t="str">
            <v xml:space="preserve">Trần Văn Long </v>
          </cell>
          <cell r="G840">
            <v>0</v>
          </cell>
          <cell r="H840">
            <v>33135</v>
          </cell>
          <cell r="I840" t="str">
            <v>Male</v>
          </cell>
          <cell r="J840" t="str">
            <v>DCS Operator, Jr. (S2-1)</v>
          </cell>
          <cell r="K840" t="str">
            <v>Operation</v>
          </cell>
          <cell r="L840" t="str">
            <v>Section 2</v>
          </cell>
          <cell r="M840">
            <v>0</v>
          </cell>
          <cell r="N840">
            <v>0</v>
          </cell>
          <cell r="O840" t="str">
            <v>long.tv@nsrp.com.vn</v>
          </cell>
          <cell r="P840" t="str">
            <v>Direct Staff</v>
          </cell>
        </row>
        <row r="841">
          <cell r="C841">
            <v>172198779</v>
          </cell>
          <cell r="D841">
            <v>0</v>
          </cell>
          <cell r="E841" t="str">
            <v>Nguyễn Văn Cảnh</v>
          </cell>
          <cell r="F841" t="str">
            <v xml:space="preserve">Nguyễn Văn </v>
          </cell>
          <cell r="G841" t="str">
            <v>Cảnh</v>
          </cell>
          <cell r="H841">
            <v>31938</v>
          </cell>
          <cell r="I841" t="str">
            <v>Male</v>
          </cell>
          <cell r="J841" t="str">
            <v>Supervising Staff</v>
          </cell>
          <cell r="K841" t="str">
            <v>Maintenance (Division)</v>
          </cell>
          <cell r="L841" t="str">
            <v>Maintenance (Section)</v>
          </cell>
          <cell r="M841">
            <v>0</v>
          </cell>
          <cell r="N841" t="str">
            <v>+84 (0) 918 100 687</v>
          </cell>
          <cell r="O841" t="str">
            <v>canh.nv@nsrp.com.vn</v>
          </cell>
          <cell r="P841" t="str">
            <v>Direct Staff</v>
          </cell>
        </row>
        <row r="842">
          <cell r="C842">
            <v>23416866</v>
          </cell>
          <cell r="D842">
            <v>0</v>
          </cell>
          <cell r="E842" t="str">
            <v>Huỳnh Ngọc Dũng</v>
          </cell>
          <cell r="F842" t="str">
            <v xml:space="preserve">Huỳnh Ngọc </v>
          </cell>
          <cell r="G842" t="str">
            <v>Dũng</v>
          </cell>
          <cell r="H842">
            <v>22877</v>
          </cell>
          <cell r="I842" t="str">
            <v>Male</v>
          </cell>
          <cell r="J842" t="str">
            <v>Rotation Equipment Leader</v>
          </cell>
          <cell r="K842" t="str">
            <v>Maintenance (Division)</v>
          </cell>
          <cell r="L842" t="str">
            <v>Reliability Engineering</v>
          </cell>
          <cell r="M842">
            <v>0</v>
          </cell>
          <cell r="N842" t="str">
            <v xml:space="preserve">+84 (0) 903 036 749  </v>
          </cell>
          <cell r="O842" t="str">
            <v>dung.hn@nsrp.com.vn</v>
          </cell>
          <cell r="P842" t="str">
            <v>Local Experts</v>
          </cell>
        </row>
        <row r="843">
          <cell r="C843">
            <v>13332150</v>
          </cell>
          <cell r="D843">
            <v>0</v>
          </cell>
          <cell r="E843" t="str">
            <v>Nguyễn Thành Chung</v>
          </cell>
          <cell r="F843" t="str">
            <v xml:space="preserve">Nguyễn Thành </v>
          </cell>
          <cell r="G843" t="str">
            <v>Chung</v>
          </cell>
          <cell r="H843">
            <v>28472</v>
          </cell>
          <cell r="I843" t="str">
            <v>Male</v>
          </cell>
          <cell r="J843" t="str">
            <v>Deputy Section Manager, Accounting (PVN)</v>
          </cell>
          <cell r="K843" t="str">
            <v>Accounting &amp; Administration</v>
          </cell>
          <cell r="L843" t="str">
            <v>Finance &amp; Accounting</v>
          </cell>
          <cell r="M843">
            <v>0</v>
          </cell>
          <cell r="N843" t="str">
            <v>+84 (0) 904 885 495</v>
          </cell>
          <cell r="O843" t="str">
            <v>chung.nt@nsrp.com.vn</v>
          </cell>
          <cell r="P843" t="str">
            <v>Secondees</v>
          </cell>
        </row>
        <row r="844">
          <cell r="C844">
            <v>0</v>
          </cell>
          <cell r="D844" t="str">
            <v>TH5296215</v>
          </cell>
          <cell r="E844" t="str">
            <v>Yasuhide Kano</v>
          </cell>
          <cell r="F844" t="str">
            <v xml:space="preserve">Yasuhide </v>
          </cell>
          <cell r="G844" t="str">
            <v>Kano</v>
          </cell>
          <cell r="H844">
            <v>22780</v>
          </cell>
          <cell r="I844" t="str">
            <v>Male</v>
          </cell>
          <cell r="J844" t="str">
            <v>General Manager, Refinery (IKC)</v>
          </cell>
          <cell r="K844">
            <v>0</v>
          </cell>
          <cell r="L844">
            <v>0</v>
          </cell>
          <cell r="M844">
            <v>0</v>
          </cell>
          <cell r="N844" t="str">
            <v>+84 (0) 901 794 669</v>
          </cell>
          <cell r="O844" t="str">
            <v>yasuhide.kano@nsrp.com.vn</v>
          </cell>
          <cell r="P844" t="str">
            <v>Secondees</v>
          </cell>
        </row>
        <row r="845">
          <cell r="C845">
            <v>201478372</v>
          </cell>
          <cell r="D845">
            <v>0</v>
          </cell>
          <cell r="E845" t="str">
            <v>Phan Trần Đông Giang</v>
          </cell>
          <cell r="F845" t="str">
            <v xml:space="preserve">Phan Trần Đông </v>
          </cell>
          <cell r="G845" t="str">
            <v>Giang</v>
          </cell>
          <cell r="H845">
            <v>30729</v>
          </cell>
          <cell r="I845" t="str">
            <v>Male</v>
          </cell>
          <cell r="J845" t="str">
            <v>Berth Master</v>
          </cell>
          <cell r="K845" t="str">
            <v>Operation</v>
          </cell>
          <cell r="L845" t="str">
            <v>Section 6</v>
          </cell>
          <cell r="M845">
            <v>0</v>
          </cell>
          <cell r="N845" t="str">
            <v>+84 (0) 917 109 015</v>
          </cell>
          <cell r="O845" t="str">
            <v>giang.ptd@nsrp.com.vn</v>
          </cell>
          <cell r="P845" t="str">
            <v>Local Experts</v>
          </cell>
        </row>
        <row r="846">
          <cell r="C846">
            <v>163139117</v>
          </cell>
          <cell r="D846">
            <v>0</v>
          </cell>
          <cell r="E846" t="str">
            <v>Nguyễn Văn Quang</v>
          </cell>
          <cell r="F846" t="str">
            <v xml:space="preserve">Nguyễn Văn </v>
          </cell>
          <cell r="G846" t="str">
            <v>Quang</v>
          </cell>
          <cell r="H846">
            <v>33520</v>
          </cell>
          <cell r="I846" t="str">
            <v>Male</v>
          </cell>
          <cell r="J846" t="str">
            <v>Field Operator (S6-2)</v>
          </cell>
          <cell r="K846" t="str">
            <v>Operation</v>
          </cell>
          <cell r="L846" t="str">
            <v>Section 6</v>
          </cell>
          <cell r="M846">
            <v>0</v>
          </cell>
          <cell r="N846" t="str">
            <v>+84 (0) 169 486 23</v>
          </cell>
          <cell r="O846" t="str">
            <v>quang.nv1@nsrp.com.vn</v>
          </cell>
          <cell r="P846" t="str">
            <v>Direct Staff</v>
          </cell>
        </row>
        <row r="847">
          <cell r="C847">
            <v>194411102</v>
          </cell>
          <cell r="D847">
            <v>0</v>
          </cell>
          <cell r="E847" t="str">
            <v>Lê Thị Thúy</v>
          </cell>
          <cell r="F847" t="str">
            <v xml:space="preserve">Lê Thị </v>
          </cell>
          <cell r="G847" t="str">
            <v>Thúy</v>
          </cell>
          <cell r="H847">
            <v>32922</v>
          </cell>
          <cell r="I847" t="str">
            <v>Female</v>
          </cell>
          <cell r="J847" t="str">
            <v>Lab Shift Technician</v>
          </cell>
          <cell r="K847" t="str">
            <v>Technical</v>
          </cell>
          <cell r="L847" t="str">
            <v>Laboratory &amp; Quality Assurance</v>
          </cell>
          <cell r="M847">
            <v>0</v>
          </cell>
          <cell r="N847" t="str">
            <v>+84 (0) 979 046 207</v>
          </cell>
          <cell r="O847" t="str">
            <v>thuy.lt2@nsrp.com.vn</v>
          </cell>
          <cell r="P847" t="str">
            <v>Direct Staff</v>
          </cell>
        </row>
        <row r="848">
          <cell r="C848">
            <v>0</v>
          </cell>
          <cell r="D848" t="str">
            <v>TK6917090</v>
          </cell>
          <cell r="E848" t="str">
            <v>Shohei Ekimori</v>
          </cell>
          <cell r="F848" t="str">
            <v xml:space="preserve">Shohei </v>
          </cell>
          <cell r="G848" t="str">
            <v>Ekimori</v>
          </cell>
          <cell r="H848">
            <v>1</v>
          </cell>
          <cell r="I848" t="str">
            <v>Male</v>
          </cell>
          <cell r="J848" t="str">
            <v>Engineer, Project Control, Sr. (IKC)</v>
          </cell>
          <cell r="K848">
            <v>0</v>
          </cell>
          <cell r="L848">
            <v>0</v>
          </cell>
          <cell r="M848">
            <v>0</v>
          </cell>
          <cell r="N848" t="str">
            <v>+84 (0) 906 282 805</v>
          </cell>
          <cell r="O848" t="str">
            <v>shohei.ekimori@nsrp.com.vn</v>
          </cell>
          <cell r="P848" t="str">
            <v>Secondees</v>
          </cell>
        </row>
        <row r="849">
          <cell r="C849">
            <v>230791018</v>
          </cell>
          <cell r="D849">
            <v>0</v>
          </cell>
          <cell r="E849" t="str">
            <v>Lê Đức Vĩnh Bảo</v>
          </cell>
          <cell r="F849" t="str">
            <v xml:space="preserve">Lê Đức Vĩnh </v>
          </cell>
          <cell r="G849" t="str">
            <v>Bảo</v>
          </cell>
          <cell r="H849">
            <v>32924</v>
          </cell>
          <cell r="I849" t="str">
            <v>Male</v>
          </cell>
          <cell r="J849" t="str">
            <v>Turnaround Maintenance Engineer, Jr.</v>
          </cell>
          <cell r="K849" t="str">
            <v>Maintenance (Division)</v>
          </cell>
          <cell r="L849" t="str">
            <v>Maintenance (Section)</v>
          </cell>
          <cell r="M849">
            <v>0</v>
          </cell>
          <cell r="N849" t="str">
            <v>0938691357</v>
          </cell>
          <cell r="O849">
            <v>0</v>
          </cell>
          <cell r="P849" t="str">
            <v>Direct Staff</v>
          </cell>
        </row>
        <row r="850">
          <cell r="C850">
            <v>112407419</v>
          </cell>
          <cell r="D850">
            <v>0</v>
          </cell>
          <cell r="E850" t="str">
            <v>Nguyễn Văn Long</v>
          </cell>
          <cell r="F850" t="str">
            <v xml:space="preserve">Nguyễn Văn </v>
          </cell>
          <cell r="G850" t="str">
            <v>Long</v>
          </cell>
          <cell r="H850">
            <v>33155</v>
          </cell>
          <cell r="I850" t="str">
            <v>Male</v>
          </cell>
          <cell r="J850" t="str">
            <v>DCS Operator, Jr. (S3-1)</v>
          </cell>
          <cell r="K850" t="str">
            <v>Operation</v>
          </cell>
          <cell r="L850" t="str">
            <v>Section 3</v>
          </cell>
          <cell r="M850">
            <v>0</v>
          </cell>
          <cell r="N850" t="str">
            <v xml:space="preserve">+84 (0) 973 766 609  </v>
          </cell>
          <cell r="O850" t="str">
            <v>long.nv@nsrp.com.vn</v>
          </cell>
          <cell r="P850" t="str">
            <v>Direct Staff</v>
          </cell>
        </row>
        <row r="851">
          <cell r="C851">
            <v>173388906</v>
          </cell>
          <cell r="D851">
            <v>0</v>
          </cell>
          <cell r="E851" t="str">
            <v>Lê Mạnh Cường</v>
          </cell>
          <cell r="F851" t="str">
            <v xml:space="preserve">Lê Mạnh </v>
          </cell>
          <cell r="G851" t="str">
            <v>Cường</v>
          </cell>
          <cell r="H851">
            <v>33121</v>
          </cell>
          <cell r="I851" t="str">
            <v>Male</v>
          </cell>
          <cell r="J851" t="str">
            <v>Social &amp; Community Officer</v>
          </cell>
          <cell r="K851" t="str">
            <v>HSSE&amp;S</v>
          </cell>
          <cell r="L851" t="str">
            <v>Social &amp; Community</v>
          </cell>
          <cell r="M851">
            <v>0</v>
          </cell>
          <cell r="N851" t="str">
            <v>+84 (0) 904 874 459</v>
          </cell>
          <cell r="O851" t="str">
            <v>cuong.lm@nsrp.com.vn</v>
          </cell>
          <cell r="P851" t="str">
            <v>Direct Staff</v>
          </cell>
        </row>
        <row r="852">
          <cell r="C852">
            <v>168035848</v>
          </cell>
          <cell r="D852">
            <v>0</v>
          </cell>
          <cell r="E852" t="str">
            <v>Nguyễn Văn Minh</v>
          </cell>
          <cell r="F852" t="str">
            <v xml:space="preserve">Nguyễn Văn </v>
          </cell>
          <cell r="G852" t="str">
            <v>Minh</v>
          </cell>
          <cell r="H852">
            <v>30410</v>
          </cell>
          <cell r="I852" t="str">
            <v>Male</v>
          </cell>
          <cell r="J852" t="str">
            <v>Specialist Panel Operator (S6) (PVN)</v>
          </cell>
          <cell r="K852" t="str">
            <v>Operation</v>
          </cell>
          <cell r="L852" t="str">
            <v>Section 6</v>
          </cell>
          <cell r="M852">
            <v>0</v>
          </cell>
          <cell r="N852" t="str">
            <v>0947 619 017</v>
          </cell>
          <cell r="O852" t="str">
            <v>minh.nv3@nsrp.com.vn</v>
          </cell>
          <cell r="P852" t="str">
            <v>Secondees</v>
          </cell>
        </row>
        <row r="853">
          <cell r="C853">
            <v>173040196</v>
          </cell>
          <cell r="D853">
            <v>0</v>
          </cell>
          <cell r="E853" t="str">
            <v>Lê Thị Hạnh</v>
          </cell>
          <cell r="F853" t="str">
            <v xml:space="preserve">Lê Thị </v>
          </cell>
          <cell r="G853" t="str">
            <v>Hạnh</v>
          </cell>
          <cell r="H853">
            <v>32675</v>
          </cell>
          <cell r="I853" t="str">
            <v>Female</v>
          </cell>
          <cell r="J853" t="str">
            <v>Social &amp; Community Officer</v>
          </cell>
          <cell r="K853" t="str">
            <v>HSSE&amp;S</v>
          </cell>
          <cell r="L853" t="str">
            <v>Social &amp; Community</v>
          </cell>
          <cell r="M853">
            <v>0</v>
          </cell>
          <cell r="N853" t="str">
            <v>+84 (0) 948 076 222</v>
          </cell>
          <cell r="O853" t="str">
            <v>hanh.lt@nsrp.com.vn</v>
          </cell>
          <cell r="P853" t="str">
            <v>Direct Staff</v>
          </cell>
        </row>
        <row r="854">
          <cell r="C854">
            <v>0</v>
          </cell>
          <cell r="D854" t="str">
            <v>TK2383780</v>
          </cell>
          <cell r="E854" t="str">
            <v>Shintaro Ishida</v>
          </cell>
          <cell r="F854" t="str">
            <v xml:space="preserve">Shintaro </v>
          </cell>
          <cell r="G854" t="str">
            <v>Ishida</v>
          </cell>
          <cell r="H854">
            <v>25331</v>
          </cell>
          <cell r="I854" t="str">
            <v>Male</v>
          </cell>
          <cell r="J854" t="str">
            <v>Chief Manager, Planning Control (IKC)</v>
          </cell>
          <cell r="K854" t="str">
            <v>Planning &amp; Control</v>
          </cell>
          <cell r="L854">
            <v>0</v>
          </cell>
          <cell r="M854">
            <v>0</v>
          </cell>
          <cell r="N854" t="str">
            <v>+84 (0) 901 792 535</v>
          </cell>
          <cell r="O854" t="str">
            <v>shintaro.ishida@nsrp.com.vn</v>
          </cell>
          <cell r="P854" t="str">
            <v>Secondees</v>
          </cell>
        </row>
        <row r="855">
          <cell r="C855">
            <v>186300506</v>
          </cell>
          <cell r="D855">
            <v>0</v>
          </cell>
          <cell r="E855" t="str">
            <v>Trương Đắc Quyên</v>
          </cell>
          <cell r="F855" t="str">
            <v xml:space="preserve">Trương Đắc </v>
          </cell>
          <cell r="G855" t="str">
            <v>Quyên</v>
          </cell>
          <cell r="H855">
            <v>31501</v>
          </cell>
          <cell r="I855" t="str">
            <v>Male</v>
          </cell>
          <cell r="J855" t="str">
            <v>DCS Operator, Jr. (S6-1)</v>
          </cell>
          <cell r="K855" t="str">
            <v>Operation</v>
          </cell>
          <cell r="L855" t="str">
            <v>Section 6</v>
          </cell>
          <cell r="M855">
            <v>0</v>
          </cell>
          <cell r="N855" t="str">
            <v xml:space="preserve">+84 (0) 948 285 298  </v>
          </cell>
          <cell r="O855" t="str">
            <v>quyen.td@nsrp.com.vn</v>
          </cell>
          <cell r="P855" t="str">
            <v>Direct Staff</v>
          </cell>
        </row>
        <row r="856">
          <cell r="C856">
            <v>25409665</v>
          </cell>
          <cell r="D856">
            <v>0</v>
          </cell>
          <cell r="E856" t="str">
            <v>Nguyễn Đức Ngọc</v>
          </cell>
          <cell r="F856" t="str">
            <v xml:space="preserve">Nguyễn Đức </v>
          </cell>
          <cell r="G856" t="str">
            <v>Ngọc</v>
          </cell>
          <cell r="H856">
            <v>26490</v>
          </cell>
          <cell r="I856" t="str">
            <v>Male</v>
          </cell>
          <cell r="J856" t="str">
            <v>Process Leader</v>
          </cell>
          <cell r="K856" t="str">
            <v>Technical</v>
          </cell>
          <cell r="L856" t="str">
            <v>Engineering</v>
          </cell>
          <cell r="M856">
            <v>0</v>
          </cell>
          <cell r="N856" t="str">
            <v>+84 (0) 937 703 679</v>
          </cell>
          <cell r="O856" t="str">
            <v>ngoc.nd@nsrp.com.vn</v>
          </cell>
          <cell r="P856" t="str">
            <v>Direct Staff</v>
          </cell>
        </row>
        <row r="857">
          <cell r="C857">
            <v>0</v>
          </cell>
          <cell r="D857" t="str">
            <v>TH3433840</v>
          </cell>
          <cell r="E857" t="str">
            <v>Toshiro Nakamura</v>
          </cell>
          <cell r="F857" t="str">
            <v xml:space="preserve">Toshiro </v>
          </cell>
          <cell r="G857" t="str">
            <v>Nakamura</v>
          </cell>
          <cell r="H857">
            <v>30404</v>
          </cell>
          <cell r="I857" t="str">
            <v>Male</v>
          </cell>
          <cell r="J857" t="str">
            <v>Specialist Shift Supervisor (S2) (IKC)</v>
          </cell>
          <cell r="K857" t="str">
            <v>Operation</v>
          </cell>
          <cell r="L857" t="str">
            <v>Section 2</v>
          </cell>
          <cell r="M857">
            <v>0</v>
          </cell>
          <cell r="N857" t="str">
            <v>+84 (0) 904 932 349</v>
          </cell>
          <cell r="O857" t="str">
            <v>toshiro.nakamura@nsrp.com.vn</v>
          </cell>
          <cell r="P857" t="str">
            <v>Secondees</v>
          </cell>
        </row>
        <row r="858">
          <cell r="C858">
            <v>173019006</v>
          </cell>
          <cell r="D858">
            <v>0</v>
          </cell>
          <cell r="E858" t="str">
            <v>Nguyễn Đăng Duy</v>
          </cell>
          <cell r="F858" t="str">
            <v xml:space="preserve">Nguyễn Đăng </v>
          </cell>
          <cell r="G858" t="str">
            <v>Duy</v>
          </cell>
          <cell r="H858">
            <v>33469</v>
          </cell>
          <cell r="I858" t="str">
            <v>Male</v>
          </cell>
          <cell r="J858" t="str">
            <v>Field Operator (S1-1)</v>
          </cell>
          <cell r="K858" t="str">
            <v>Operation</v>
          </cell>
          <cell r="L858" t="str">
            <v>Section 1</v>
          </cell>
          <cell r="M858">
            <v>0</v>
          </cell>
          <cell r="N858" t="str">
            <v>+84 (0) 975 873 565</v>
          </cell>
          <cell r="O858" t="str">
            <v>duy.nd@nsrp.com.vn</v>
          </cell>
          <cell r="P858" t="str">
            <v>Direct Staff</v>
          </cell>
        </row>
        <row r="859">
          <cell r="C859">
            <v>111964459</v>
          </cell>
          <cell r="D859">
            <v>0</v>
          </cell>
          <cell r="E859" t="str">
            <v>Đặng Văn Đức</v>
          </cell>
          <cell r="F859" t="str">
            <v xml:space="preserve">Đặng Văn </v>
          </cell>
          <cell r="G859" t="str">
            <v>Đức</v>
          </cell>
          <cell r="H859">
            <v>32417</v>
          </cell>
          <cell r="I859" t="str">
            <v>Male</v>
          </cell>
          <cell r="J859" t="str">
            <v>Field Operator (S2-1)</v>
          </cell>
          <cell r="K859" t="str">
            <v>Operation</v>
          </cell>
          <cell r="L859" t="str">
            <v>Section 2</v>
          </cell>
          <cell r="M859">
            <v>0</v>
          </cell>
          <cell r="N859" t="str">
            <v>+84 (0) 937 298 123</v>
          </cell>
          <cell r="O859" t="str">
            <v>duc.dv@nsrp.com.vn</v>
          </cell>
          <cell r="P859" t="str">
            <v>Direct Staff</v>
          </cell>
        </row>
        <row r="860">
          <cell r="C860">
            <v>186259093</v>
          </cell>
          <cell r="D860">
            <v>0</v>
          </cell>
          <cell r="E860" t="str">
            <v>Lê Thành Đạt</v>
          </cell>
          <cell r="F860" t="str">
            <v xml:space="preserve">Lê Thành </v>
          </cell>
          <cell r="G860" t="str">
            <v>Đạt</v>
          </cell>
          <cell r="H860">
            <v>31142</v>
          </cell>
          <cell r="I860" t="str">
            <v>Male</v>
          </cell>
          <cell r="J860" t="str">
            <v>Day Staff (S5-1)</v>
          </cell>
          <cell r="K860" t="str">
            <v>Operation</v>
          </cell>
          <cell r="L860" t="str">
            <v>Section 5</v>
          </cell>
          <cell r="M860">
            <v>0</v>
          </cell>
          <cell r="N860" t="str">
            <v>+84 (0) 985 934 641</v>
          </cell>
          <cell r="O860" t="str">
            <v>dat.lt@nsrp.com.vn</v>
          </cell>
          <cell r="P860" t="str">
            <v>Direct Staff</v>
          </cell>
        </row>
        <row r="861">
          <cell r="C861">
            <v>172769451</v>
          </cell>
          <cell r="D861">
            <v>0</v>
          </cell>
          <cell r="E861" t="str">
            <v>Đỗ Xuân Sinh</v>
          </cell>
          <cell r="F861" t="str">
            <v xml:space="preserve">Đỗ Xuân </v>
          </cell>
          <cell r="G861" t="str">
            <v>Sinh</v>
          </cell>
          <cell r="H861">
            <v>31822</v>
          </cell>
          <cell r="I861" t="str">
            <v>Male</v>
          </cell>
          <cell r="J861" t="str">
            <v>DCS Operator, Jr. (S1-2)</v>
          </cell>
          <cell r="K861" t="str">
            <v>Operation</v>
          </cell>
          <cell r="L861" t="str">
            <v>Section 1</v>
          </cell>
          <cell r="M861">
            <v>0</v>
          </cell>
          <cell r="N861" t="str">
            <v xml:space="preserve">+84 (0) 918 513 415  </v>
          </cell>
          <cell r="O861" t="str">
            <v>sinh.dx@nsrp.com.vn</v>
          </cell>
          <cell r="P861" t="str">
            <v>Direct Staff</v>
          </cell>
        </row>
        <row r="862">
          <cell r="C862">
            <v>173232939</v>
          </cell>
          <cell r="D862">
            <v>0</v>
          </cell>
          <cell r="E862" t="str">
            <v>Đỗ Thị Ái Vân</v>
          </cell>
          <cell r="F862" t="str">
            <v xml:space="preserve">Đỗ Thị Ái </v>
          </cell>
          <cell r="G862" t="str">
            <v>Vân</v>
          </cell>
          <cell r="H862">
            <v>32846</v>
          </cell>
          <cell r="I862" t="str">
            <v>Female</v>
          </cell>
          <cell r="J862" t="str">
            <v>Finance Analyst</v>
          </cell>
          <cell r="K862" t="str">
            <v>Finance</v>
          </cell>
          <cell r="L862">
            <v>0</v>
          </cell>
          <cell r="M862">
            <v>0</v>
          </cell>
          <cell r="N862" t="str">
            <v>0902160250</v>
          </cell>
          <cell r="O862" t="str">
            <v>van.dta@nsrp.com.vn</v>
          </cell>
          <cell r="P862" t="str">
            <v>Direct Staff</v>
          </cell>
        </row>
        <row r="863">
          <cell r="C863">
            <v>0</v>
          </cell>
          <cell r="D863" t="str">
            <v>TH0076046</v>
          </cell>
          <cell r="E863" t="str">
            <v>Seiichiro Eguchi</v>
          </cell>
          <cell r="F863" t="str">
            <v xml:space="preserve">Seiichiro </v>
          </cell>
          <cell r="G863" t="str">
            <v>Eguchi</v>
          </cell>
          <cell r="H863">
            <v>26607</v>
          </cell>
          <cell r="I863" t="str">
            <v>Male</v>
          </cell>
          <cell r="J863" t="str">
            <v>Section Manager, Section 2 (IKC)</v>
          </cell>
          <cell r="K863" t="str">
            <v>Operation</v>
          </cell>
          <cell r="L863" t="str">
            <v>Section 2</v>
          </cell>
          <cell r="M863">
            <v>0</v>
          </cell>
          <cell r="N863" t="str">
            <v>+84 (0) 904 867 235</v>
          </cell>
          <cell r="O863" t="str">
            <v>seiichiro.eguchi@nsrp.com.vn</v>
          </cell>
          <cell r="P863" t="str">
            <v>Secondees</v>
          </cell>
        </row>
        <row r="864">
          <cell r="C864">
            <v>0</v>
          </cell>
          <cell r="D864">
            <v>0</v>
          </cell>
          <cell r="E864" t="str">
            <v>Đỗ Thị Thu Hà</v>
          </cell>
          <cell r="F864" t="str">
            <v xml:space="preserve">Đỗ Thị Thu </v>
          </cell>
          <cell r="G864" t="str">
            <v>Hà</v>
          </cell>
          <cell r="H864">
            <v>27852</v>
          </cell>
          <cell r="I864" t="str">
            <v>Female</v>
          </cell>
          <cell r="J864" t="str">
            <v>Chief HSE Engineer (PVN)</v>
          </cell>
          <cell r="K864" t="str">
            <v>HSSE&amp;S</v>
          </cell>
          <cell r="L864">
            <v>0</v>
          </cell>
          <cell r="M864">
            <v>0</v>
          </cell>
          <cell r="N864" t="str">
            <v>+84 (0) 904 984 768</v>
          </cell>
          <cell r="O864" t="str">
            <v>ha.dtt@nsrp.com.vn</v>
          </cell>
          <cell r="P864" t="str">
            <v>Secondees</v>
          </cell>
        </row>
        <row r="865">
          <cell r="C865">
            <v>0</v>
          </cell>
          <cell r="D865" t="str">
            <v>505954420</v>
          </cell>
          <cell r="E865" t="str">
            <v>John David Desmond</v>
          </cell>
          <cell r="F865" t="str">
            <v xml:space="preserve">John David </v>
          </cell>
          <cell r="G865" t="str">
            <v>Desmond</v>
          </cell>
          <cell r="H865">
            <v>19516</v>
          </cell>
          <cell r="I865" t="str">
            <v>Male</v>
          </cell>
          <cell r="J865" t="str">
            <v>Training Advisor, Sr.</v>
          </cell>
          <cell r="K865" t="str">
            <v>(HO) Human Resource &amp; Training</v>
          </cell>
          <cell r="L865">
            <v>0</v>
          </cell>
          <cell r="M865">
            <v>0</v>
          </cell>
          <cell r="N865" t="str">
            <v>+84 (0) 905 776 890</v>
          </cell>
          <cell r="O865" t="str">
            <v>john.d.desmond@nsrp.com.vn</v>
          </cell>
          <cell r="P865" t="str">
            <v>Foreign Experts</v>
          </cell>
        </row>
        <row r="866">
          <cell r="C866">
            <v>186161311</v>
          </cell>
          <cell r="D866">
            <v>0</v>
          </cell>
          <cell r="E866" t="str">
            <v>Nguyễn Đình Hùng</v>
          </cell>
          <cell r="F866" t="str">
            <v xml:space="preserve">Nguyễn Đình </v>
          </cell>
          <cell r="G866" t="str">
            <v>Hùng</v>
          </cell>
          <cell r="H866">
            <v>29960</v>
          </cell>
          <cell r="I866" t="str">
            <v>Male</v>
          </cell>
          <cell r="J866" t="str">
            <v>Specialist Field Operator (S3) (PVN)</v>
          </cell>
          <cell r="K866" t="str">
            <v>Operation</v>
          </cell>
          <cell r="L866" t="str">
            <v>Section 3</v>
          </cell>
          <cell r="M866">
            <v>0</v>
          </cell>
          <cell r="N866" t="str">
            <v>01679863639</v>
          </cell>
          <cell r="O866" t="str">
            <v>hung.nd@nsrp.com.vn</v>
          </cell>
          <cell r="P866" t="str">
            <v>Secondees</v>
          </cell>
        </row>
        <row r="867">
          <cell r="C867">
            <v>11198501</v>
          </cell>
          <cell r="D867">
            <v>0</v>
          </cell>
          <cell r="E867" t="str">
            <v>Hồ Khải Hoàn</v>
          </cell>
          <cell r="F867" t="str">
            <v xml:space="preserve">Hồ Khải </v>
          </cell>
          <cell r="G867" t="str">
            <v>Hoàn</v>
          </cell>
          <cell r="H867">
            <v>23754</v>
          </cell>
          <cell r="I867" t="str">
            <v>Male</v>
          </cell>
          <cell r="J867" t="str">
            <v>Deputy Section Manager, Procurement (PVN)</v>
          </cell>
          <cell r="K867" t="str">
            <v>Accounting &amp; Administration</v>
          </cell>
          <cell r="L867" t="str">
            <v>Procurement</v>
          </cell>
          <cell r="M867">
            <v>0</v>
          </cell>
          <cell r="N867" t="str">
            <v>+84 (0) 903 241 389</v>
          </cell>
          <cell r="O867" t="str">
            <v>hoan.hk@nsrp.com.vn</v>
          </cell>
          <cell r="P867" t="str">
            <v>Secondees</v>
          </cell>
        </row>
        <row r="868">
          <cell r="C868">
            <v>12673447</v>
          </cell>
          <cell r="D868">
            <v>0</v>
          </cell>
          <cell r="E868" t="str">
            <v>Lê Trọng Duy</v>
          </cell>
          <cell r="F868" t="str">
            <v xml:space="preserve">Lê Trọng </v>
          </cell>
          <cell r="G868" t="str">
            <v>Duy</v>
          </cell>
          <cell r="H868">
            <v>33123</v>
          </cell>
          <cell r="I868" t="str">
            <v>Male</v>
          </cell>
          <cell r="J868" t="str">
            <v>Field Operator (S2-1)</v>
          </cell>
          <cell r="K868" t="str">
            <v>Operation</v>
          </cell>
          <cell r="L868" t="str">
            <v>Section 2</v>
          </cell>
          <cell r="M868">
            <v>0</v>
          </cell>
          <cell r="N868" t="str">
            <v>+84 (0) 964  089 724</v>
          </cell>
          <cell r="O868" t="str">
            <v>duy.lt@nsrp.com.vn</v>
          </cell>
          <cell r="P868" t="str">
            <v>Direct Staff</v>
          </cell>
        </row>
        <row r="869">
          <cell r="C869">
            <v>38184000352</v>
          </cell>
          <cell r="D869">
            <v>0</v>
          </cell>
          <cell r="E869" t="str">
            <v>Nguyễn Thị Chinh</v>
          </cell>
          <cell r="F869" t="str">
            <v xml:space="preserve">Nguyễn Thị </v>
          </cell>
          <cell r="G869" t="str">
            <v>Chinh</v>
          </cell>
          <cell r="H869">
            <v>30906</v>
          </cell>
          <cell r="I869" t="str">
            <v>Female</v>
          </cell>
          <cell r="J869" t="str">
            <v>Accountant (REF)</v>
          </cell>
          <cell r="K869" t="str">
            <v>Accounting &amp; Administration</v>
          </cell>
          <cell r="L869" t="str">
            <v>Finance &amp; Accounting</v>
          </cell>
          <cell r="M869">
            <v>0</v>
          </cell>
          <cell r="N869" t="str">
            <v xml:space="preserve">+84 (0) 943 219 285  </v>
          </cell>
          <cell r="O869" t="str">
            <v>chinh.nt@nsrp.com.vn</v>
          </cell>
          <cell r="P869" t="str">
            <v>Direct Staff</v>
          </cell>
        </row>
        <row r="870">
          <cell r="C870">
            <v>121759071</v>
          </cell>
          <cell r="D870">
            <v>0</v>
          </cell>
          <cell r="E870" t="str">
            <v>Nguyễn Văn Trọng</v>
          </cell>
          <cell r="F870" t="str">
            <v xml:space="preserve">Nguyễn Văn </v>
          </cell>
          <cell r="G870" t="str">
            <v>Trọng</v>
          </cell>
          <cell r="H870">
            <v>31484</v>
          </cell>
          <cell r="I870" t="str">
            <v>Male</v>
          </cell>
          <cell r="J870" t="str">
            <v>DCS Operator, Jr. (S1-1)</v>
          </cell>
          <cell r="K870" t="str">
            <v>Operation</v>
          </cell>
          <cell r="L870" t="str">
            <v>Section 1</v>
          </cell>
          <cell r="M870">
            <v>0</v>
          </cell>
          <cell r="N870" t="str">
            <v xml:space="preserve">+84 (0) 979 097 321  </v>
          </cell>
          <cell r="O870" t="str">
            <v>trong.nv@nsrp.com.vn</v>
          </cell>
          <cell r="P870" t="str">
            <v>Direct Staff</v>
          </cell>
        </row>
        <row r="871">
          <cell r="C871">
            <v>173748091</v>
          </cell>
          <cell r="D871">
            <v>0</v>
          </cell>
          <cell r="E871" t="str">
            <v>Lê Ngọc Sơn</v>
          </cell>
          <cell r="F871" t="str">
            <v xml:space="preserve">Lê Ngọc </v>
          </cell>
          <cell r="G871" t="str">
            <v>Sơn</v>
          </cell>
          <cell r="H871">
            <v>33887</v>
          </cell>
          <cell r="I871" t="str">
            <v>Male</v>
          </cell>
          <cell r="J871" t="str">
            <v>Lab Shift Technician</v>
          </cell>
          <cell r="K871" t="str">
            <v>Technical</v>
          </cell>
          <cell r="L871" t="str">
            <v>Laboratory &amp; Quality Assurance</v>
          </cell>
          <cell r="M871">
            <v>0</v>
          </cell>
          <cell r="N871" t="str">
            <v>+84 (0) 168 886 9868</v>
          </cell>
          <cell r="O871" t="str">
            <v>son.ln1@nsrp.com.vn</v>
          </cell>
          <cell r="P871" t="str">
            <v>Direct Staff</v>
          </cell>
        </row>
        <row r="872">
          <cell r="C872">
            <v>285270791</v>
          </cell>
          <cell r="D872">
            <v>0</v>
          </cell>
          <cell r="E872" t="str">
            <v>Nguyễn Ăng Co</v>
          </cell>
          <cell r="F872" t="str">
            <v xml:space="preserve">Nguyễn Ăng </v>
          </cell>
          <cell r="G872" t="str">
            <v>Co</v>
          </cell>
          <cell r="H872">
            <v>32238</v>
          </cell>
          <cell r="I872" t="str">
            <v>Male</v>
          </cell>
          <cell r="J872" t="str">
            <v>DCS Operator, Jr. (S5-1)</v>
          </cell>
          <cell r="K872" t="str">
            <v>Operation</v>
          </cell>
          <cell r="L872" t="str">
            <v>Section 5</v>
          </cell>
          <cell r="M872">
            <v>0</v>
          </cell>
          <cell r="N872" t="str">
            <v xml:space="preserve">+84 (0) 165 565 7207  </v>
          </cell>
          <cell r="O872" t="str">
            <v>co.na@nsrp.com.vn</v>
          </cell>
          <cell r="P872" t="str">
            <v>Direct Staff</v>
          </cell>
        </row>
        <row r="873">
          <cell r="C873">
            <v>272428415</v>
          </cell>
          <cell r="D873">
            <v>0</v>
          </cell>
          <cell r="E873" t="str">
            <v>Trần Duy Thành</v>
          </cell>
          <cell r="F873" t="str">
            <v xml:space="preserve">Trần Duy </v>
          </cell>
          <cell r="G873" t="str">
            <v>Thành</v>
          </cell>
          <cell r="H873">
            <v>30414</v>
          </cell>
          <cell r="I873" t="str">
            <v>Male</v>
          </cell>
          <cell r="J873" t="str">
            <v>Shift Supervisor (S6-1)</v>
          </cell>
          <cell r="K873" t="str">
            <v>Operation</v>
          </cell>
          <cell r="L873" t="str">
            <v>Section 6</v>
          </cell>
          <cell r="M873">
            <v>0</v>
          </cell>
          <cell r="N873" t="str">
            <v>+84 (0) 968 812 304</v>
          </cell>
          <cell r="O873" t="str">
            <v>thanh.td@nsrp.com.vn</v>
          </cell>
          <cell r="P873" t="str">
            <v>Direct Staff</v>
          </cell>
        </row>
        <row r="874">
          <cell r="C874">
            <v>0</v>
          </cell>
          <cell r="D874" t="str">
            <v>TH0311794</v>
          </cell>
          <cell r="E874" t="str">
            <v>Junichi Kanai</v>
          </cell>
          <cell r="F874" t="str">
            <v xml:space="preserve">Junichi </v>
          </cell>
          <cell r="G874" t="str">
            <v>Kanai</v>
          </cell>
          <cell r="H874">
            <v>21970</v>
          </cell>
          <cell r="I874" t="str">
            <v>Male</v>
          </cell>
          <cell r="J874" t="str">
            <v>Division Manager, HSSE &amp; S (IKC)</v>
          </cell>
          <cell r="K874" t="str">
            <v>HSSE&amp;S</v>
          </cell>
          <cell r="L874">
            <v>0</v>
          </cell>
          <cell r="M874">
            <v>0</v>
          </cell>
          <cell r="N874" t="str">
            <v>+84 (0) 904 881 815</v>
          </cell>
          <cell r="O874" t="str">
            <v>junichi.kanai@nsrp.com.vn</v>
          </cell>
          <cell r="P874" t="str">
            <v>Secondees</v>
          </cell>
        </row>
        <row r="875">
          <cell r="C875">
            <v>0</v>
          </cell>
          <cell r="D875">
            <v>0</v>
          </cell>
          <cell r="E875" t="str">
            <v>Mai Văn Dũng</v>
          </cell>
          <cell r="F875" t="str">
            <v xml:space="preserve">Mai Văn </v>
          </cell>
          <cell r="G875" t="str">
            <v>Dũng</v>
          </cell>
          <cell r="H875">
            <v>26560</v>
          </cell>
          <cell r="I875" t="str">
            <v>Male</v>
          </cell>
          <cell r="J875" t="str">
            <v>Engineer, HSSE &amp; S, Sr. (PVN)</v>
          </cell>
          <cell r="K875">
            <v>0</v>
          </cell>
          <cell r="L875">
            <v>0</v>
          </cell>
          <cell r="M875">
            <v>0</v>
          </cell>
          <cell r="N875" t="str">
            <v>+84 (0) 904 871 859</v>
          </cell>
          <cell r="O875" t="str">
            <v>dung.mv@nsrp.com.vn</v>
          </cell>
          <cell r="P875" t="str">
            <v>Secondees</v>
          </cell>
        </row>
        <row r="876">
          <cell r="C876">
            <v>173208530</v>
          </cell>
          <cell r="D876">
            <v>0</v>
          </cell>
          <cell r="E876" t="str">
            <v>Trịnh Thị Hiền</v>
          </cell>
          <cell r="F876" t="str">
            <v xml:space="preserve">Trịnh Thị </v>
          </cell>
          <cell r="G876" t="str">
            <v>Hiền</v>
          </cell>
          <cell r="H876">
            <v>33791</v>
          </cell>
          <cell r="I876" t="str">
            <v>Female</v>
          </cell>
          <cell r="J876" t="str">
            <v>Lab Shift Technician</v>
          </cell>
          <cell r="K876" t="str">
            <v>Technical</v>
          </cell>
          <cell r="L876" t="str">
            <v>Laboratory &amp; Quality Assurance</v>
          </cell>
          <cell r="M876">
            <v>0</v>
          </cell>
          <cell r="N876" t="str">
            <v>+84 (0) 169 319 2852</v>
          </cell>
          <cell r="O876" t="str">
            <v>hien.tt@nsrp.com.vn</v>
          </cell>
          <cell r="P876" t="str">
            <v>Direct Staff</v>
          </cell>
        </row>
        <row r="877">
          <cell r="C877">
            <v>0</v>
          </cell>
          <cell r="D877" t="str">
            <v>TK0515484</v>
          </cell>
          <cell r="E877" t="str">
            <v>Koji Nishimiya</v>
          </cell>
          <cell r="F877" t="str">
            <v xml:space="preserve">Koji </v>
          </cell>
          <cell r="G877" t="str">
            <v>Nishimiya</v>
          </cell>
          <cell r="H877">
            <v>23414</v>
          </cell>
          <cell r="I877" t="str">
            <v>Male</v>
          </cell>
          <cell r="J877" t="str">
            <v>Stakeholder Engagement Manager (IKC)</v>
          </cell>
          <cell r="K877" t="str">
            <v>HSSE&amp;S</v>
          </cell>
          <cell r="L877">
            <v>0</v>
          </cell>
          <cell r="M877">
            <v>0</v>
          </cell>
          <cell r="N877" t="str">
            <v>+84 (0) 902 026 465</v>
          </cell>
          <cell r="O877" t="str">
            <v>koji.nishimiya@nsrp.com.vn</v>
          </cell>
          <cell r="P877" t="str">
            <v>Secondees</v>
          </cell>
        </row>
        <row r="878">
          <cell r="C878">
            <v>173341152</v>
          </cell>
          <cell r="D878">
            <v>0</v>
          </cell>
          <cell r="E878" t="str">
            <v>Vũ Văn Nguyên</v>
          </cell>
          <cell r="F878" t="str">
            <v xml:space="preserve">Vũ Văn </v>
          </cell>
          <cell r="G878" t="str">
            <v>Nguyên</v>
          </cell>
          <cell r="H878">
            <v>32502</v>
          </cell>
          <cell r="I878" t="str">
            <v>Male</v>
          </cell>
          <cell r="J878" t="str">
            <v>DCS Operator, Jr. (S6-1)</v>
          </cell>
          <cell r="K878" t="str">
            <v>Operation</v>
          </cell>
          <cell r="L878" t="str">
            <v>Section 6</v>
          </cell>
          <cell r="M878">
            <v>0</v>
          </cell>
          <cell r="N878" t="str">
            <v xml:space="preserve">+84 (0) 976 051 930  </v>
          </cell>
          <cell r="O878" t="str">
            <v>nguyen.vv@nsrp.com.vn</v>
          </cell>
          <cell r="P878" t="str">
            <v>Direct Staff</v>
          </cell>
        </row>
        <row r="879">
          <cell r="C879">
            <v>173457569</v>
          </cell>
          <cell r="D879">
            <v>0</v>
          </cell>
          <cell r="E879" t="str">
            <v>Nguyễn Thị Hiền</v>
          </cell>
          <cell r="F879" t="str">
            <v xml:space="preserve">Nguyễn Thị </v>
          </cell>
          <cell r="G879" t="str">
            <v>Hiền</v>
          </cell>
          <cell r="H879">
            <v>33646</v>
          </cell>
          <cell r="I879" t="str">
            <v>Female</v>
          </cell>
          <cell r="J879" t="str">
            <v>Lab Shift Technician</v>
          </cell>
          <cell r="K879" t="str">
            <v>Technical</v>
          </cell>
          <cell r="L879" t="str">
            <v>Laboratory &amp; Quality Assurance</v>
          </cell>
          <cell r="M879">
            <v>0</v>
          </cell>
          <cell r="N879" t="str">
            <v>+84 (0) 978 421 829</v>
          </cell>
          <cell r="O879" t="str">
            <v>hien.nt1@nsrp.com.vn</v>
          </cell>
          <cell r="P879" t="str">
            <v>Direct Staff</v>
          </cell>
        </row>
        <row r="880">
          <cell r="C880">
            <v>12865401</v>
          </cell>
          <cell r="D880">
            <v>0</v>
          </cell>
          <cell r="E880" t="str">
            <v>Ngô Thị Vân</v>
          </cell>
          <cell r="F880" t="str">
            <v xml:space="preserve">Ngô Thị </v>
          </cell>
          <cell r="G880" t="str">
            <v>Vân</v>
          </cell>
          <cell r="H880">
            <v>32610</v>
          </cell>
          <cell r="I880" t="str">
            <v>Female</v>
          </cell>
          <cell r="J880" t="str">
            <v>DCS Operator, Jr. (S1-1)</v>
          </cell>
          <cell r="K880" t="str">
            <v>Operation</v>
          </cell>
          <cell r="L880" t="str">
            <v>Section 1</v>
          </cell>
          <cell r="M880">
            <v>0</v>
          </cell>
          <cell r="N880">
            <v>0</v>
          </cell>
          <cell r="O880" t="str">
            <v>van.nt@nsrp.com.vn</v>
          </cell>
          <cell r="P880" t="str">
            <v>Direct Staff</v>
          </cell>
        </row>
        <row r="881">
          <cell r="C881">
            <v>163014323</v>
          </cell>
          <cell r="D881">
            <v>0</v>
          </cell>
          <cell r="E881" t="str">
            <v>Bùi Phương Mai</v>
          </cell>
          <cell r="F881" t="str">
            <v xml:space="preserve">Bùi Phương </v>
          </cell>
          <cell r="G881" t="str">
            <v>Mai</v>
          </cell>
          <cell r="H881">
            <v>33666</v>
          </cell>
          <cell r="I881" t="str">
            <v>Female</v>
          </cell>
          <cell r="J881" t="str">
            <v>Analyzing Engineer, Jr.</v>
          </cell>
          <cell r="K881" t="str">
            <v>Maintenance (Division)</v>
          </cell>
          <cell r="L881" t="str">
            <v>Reliability Engineering</v>
          </cell>
          <cell r="M881">
            <v>0</v>
          </cell>
          <cell r="N881" t="str">
            <v>01688559612</v>
          </cell>
          <cell r="O881" t="str">
            <v>mai.bp@nsrp.com.vn</v>
          </cell>
          <cell r="P881" t="str">
            <v>Direct Staff</v>
          </cell>
        </row>
        <row r="882">
          <cell r="C882">
            <v>186207350</v>
          </cell>
          <cell r="D882">
            <v>0</v>
          </cell>
          <cell r="E882" t="str">
            <v>Lê Đình Nam</v>
          </cell>
          <cell r="F882" t="str">
            <v xml:space="preserve">Lê Đình </v>
          </cell>
          <cell r="G882" t="str">
            <v>Nam</v>
          </cell>
          <cell r="H882">
            <v>30970</v>
          </cell>
          <cell r="I882" t="str">
            <v>Male</v>
          </cell>
          <cell r="J882" t="str">
            <v>DCS Operator (S5-1)</v>
          </cell>
          <cell r="K882" t="str">
            <v>Operation</v>
          </cell>
          <cell r="L882" t="str">
            <v>Section 5</v>
          </cell>
          <cell r="M882">
            <v>0</v>
          </cell>
          <cell r="N882" t="str">
            <v xml:space="preserve">+84 (0) 986 969 104  </v>
          </cell>
          <cell r="O882" t="str">
            <v>nam.ld@nsrp.com.vn</v>
          </cell>
          <cell r="P882" t="str">
            <v>Direct Staff</v>
          </cell>
        </row>
        <row r="883">
          <cell r="C883">
            <v>212338683</v>
          </cell>
          <cell r="D883">
            <v>0</v>
          </cell>
          <cell r="E883" t="str">
            <v>Nguyễn Cao Cường</v>
          </cell>
          <cell r="F883" t="str">
            <v xml:space="preserve">Nguyễn Cao </v>
          </cell>
          <cell r="G883" t="str">
            <v>Cường</v>
          </cell>
          <cell r="H883">
            <v>31199</v>
          </cell>
          <cell r="I883" t="str">
            <v>Male</v>
          </cell>
          <cell r="J883" t="str">
            <v>Shift Supervisor (S3-1)</v>
          </cell>
          <cell r="K883" t="str">
            <v>Operation</v>
          </cell>
          <cell r="L883" t="str">
            <v>Section 3</v>
          </cell>
          <cell r="M883">
            <v>0</v>
          </cell>
          <cell r="N883" t="str">
            <v>+84 (0) 905 642 135</v>
          </cell>
          <cell r="O883" t="str">
            <v>cuong.nc@nsrp.com.vn</v>
          </cell>
          <cell r="P883" t="str">
            <v>Direct Staff</v>
          </cell>
        </row>
        <row r="884">
          <cell r="C884">
            <v>221300378</v>
          </cell>
          <cell r="D884">
            <v>0</v>
          </cell>
          <cell r="E884" t="str">
            <v>Lê Trường Nhẫn</v>
          </cell>
          <cell r="F884" t="str">
            <v xml:space="preserve">Lê Trường </v>
          </cell>
          <cell r="G884" t="str">
            <v>Nhẫn</v>
          </cell>
          <cell r="H884">
            <v>33410</v>
          </cell>
          <cell r="I884" t="str">
            <v>Male</v>
          </cell>
          <cell r="J884" t="str">
            <v>Supply &amp; Logistics Staff - Shipment Control</v>
          </cell>
          <cell r="K884" t="str">
            <v>Economy &amp; Commerce</v>
          </cell>
          <cell r="L884" t="str">
            <v>Supply &amp; Logistics</v>
          </cell>
          <cell r="M884">
            <v>0</v>
          </cell>
          <cell r="N884" t="str">
            <v xml:space="preserve">01649559417 </v>
          </cell>
          <cell r="O884" t="str">
            <v>nhan.lt@nsrp.com.vn</v>
          </cell>
          <cell r="P884" t="str">
            <v>Direct Staff</v>
          </cell>
        </row>
        <row r="885">
          <cell r="C885">
            <v>172850740</v>
          </cell>
          <cell r="D885">
            <v>0</v>
          </cell>
          <cell r="E885" t="str">
            <v>Chu Văn Tiến</v>
          </cell>
          <cell r="F885" t="str">
            <v xml:space="preserve">Chu Văn </v>
          </cell>
          <cell r="G885" t="str">
            <v>Tiến</v>
          </cell>
          <cell r="H885">
            <v>32070</v>
          </cell>
          <cell r="I885" t="str">
            <v>Male</v>
          </cell>
          <cell r="J885" t="str">
            <v>DCS Operator, Jr. (S1-1)</v>
          </cell>
          <cell r="K885" t="str">
            <v>Operation</v>
          </cell>
          <cell r="L885" t="str">
            <v>Section 1</v>
          </cell>
          <cell r="M885">
            <v>0</v>
          </cell>
          <cell r="N885" t="str">
            <v xml:space="preserve">+84 (0) 985 677 998  </v>
          </cell>
          <cell r="O885" t="str">
            <v>tien.cv@nsrp.com.vn</v>
          </cell>
          <cell r="P885" t="str">
            <v>Direct Staff</v>
          </cell>
        </row>
        <row r="886">
          <cell r="C886">
            <v>172764105</v>
          </cell>
          <cell r="D886">
            <v>0</v>
          </cell>
          <cell r="E886" t="str">
            <v>Lê Trọng Hạnh</v>
          </cell>
          <cell r="F886" t="str">
            <v xml:space="preserve">Lê Trọng </v>
          </cell>
          <cell r="G886" t="str">
            <v>Hạnh</v>
          </cell>
          <cell r="H886">
            <v>31979</v>
          </cell>
          <cell r="I886" t="str">
            <v>Male</v>
          </cell>
          <cell r="J886" t="str">
            <v>DCS Operator, Jr. (S6-1)</v>
          </cell>
          <cell r="K886" t="str">
            <v>Operation</v>
          </cell>
          <cell r="L886" t="str">
            <v>Section 6</v>
          </cell>
          <cell r="M886">
            <v>0</v>
          </cell>
          <cell r="N886" t="str">
            <v xml:space="preserve">+84 (0) 974 691 207  </v>
          </cell>
          <cell r="O886" t="str">
            <v>hanh.lt1@nsrp.com.vn</v>
          </cell>
          <cell r="P886" t="str">
            <v>Direct Staff</v>
          </cell>
        </row>
        <row r="887">
          <cell r="C887">
            <v>173738812</v>
          </cell>
          <cell r="D887">
            <v>0</v>
          </cell>
          <cell r="E887" t="str">
            <v xml:space="preserve">Nguyễn Xuân Tùng </v>
          </cell>
          <cell r="F887" t="str">
            <v>Nguyễn Xuân T</v>
          </cell>
          <cell r="G887" t="str">
            <v>Tùng</v>
          </cell>
          <cell r="H887">
            <v>33292</v>
          </cell>
          <cell r="I887" t="str">
            <v>Male</v>
          </cell>
          <cell r="J887" t="str">
            <v>DCS Operator, Jr. (S1-1)</v>
          </cell>
          <cell r="K887" t="str">
            <v>Operation</v>
          </cell>
          <cell r="L887" t="str">
            <v>Section 1</v>
          </cell>
          <cell r="M887">
            <v>0</v>
          </cell>
          <cell r="N887">
            <v>0</v>
          </cell>
          <cell r="O887" t="str">
            <v>tung.nx1@nsrp.com.vn</v>
          </cell>
          <cell r="P887" t="str">
            <v>Direct Staff</v>
          </cell>
        </row>
        <row r="888">
          <cell r="C888">
            <v>173721443</v>
          </cell>
          <cell r="D888">
            <v>0</v>
          </cell>
          <cell r="E888" t="str">
            <v>Trần Văn Cường</v>
          </cell>
          <cell r="F888" t="str">
            <v xml:space="preserve">Trần Văn </v>
          </cell>
          <cell r="G888" t="str">
            <v>Cường</v>
          </cell>
          <cell r="H888">
            <v>33458</v>
          </cell>
          <cell r="I888" t="str">
            <v>Male</v>
          </cell>
          <cell r="J888" t="str">
            <v>Field Operator (S5-1)</v>
          </cell>
          <cell r="K888" t="str">
            <v>Operation</v>
          </cell>
          <cell r="L888" t="str">
            <v>Section 5</v>
          </cell>
          <cell r="M888">
            <v>0</v>
          </cell>
          <cell r="N888" t="str">
            <v>+84 (0) 982  519 902</v>
          </cell>
          <cell r="O888" t="str">
            <v>cuong.tv@nsrp.com.vn</v>
          </cell>
          <cell r="P888" t="str">
            <v>Direct Staff</v>
          </cell>
        </row>
        <row r="889">
          <cell r="C889">
            <v>186844545</v>
          </cell>
          <cell r="D889">
            <v>0</v>
          </cell>
          <cell r="E889" t="str">
            <v>Nguyễn Duy Huy</v>
          </cell>
          <cell r="F889" t="str">
            <v xml:space="preserve">Nguyễn Duy </v>
          </cell>
          <cell r="G889" t="str">
            <v>Huy</v>
          </cell>
          <cell r="H889">
            <v>32807</v>
          </cell>
          <cell r="I889" t="str">
            <v>Male</v>
          </cell>
          <cell r="J889" t="str">
            <v>Field Operator (S5-1)</v>
          </cell>
          <cell r="K889" t="str">
            <v>Operation</v>
          </cell>
          <cell r="L889" t="str">
            <v>Section 5</v>
          </cell>
          <cell r="M889">
            <v>0</v>
          </cell>
          <cell r="N889" t="str">
            <v>+84 (0) 979  417 318</v>
          </cell>
          <cell r="O889" t="str">
            <v>huy.nd@nsrp.com.vn</v>
          </cell>
          <cell r="P889" t="str">
            <v>Direct Staff</v>
          </cell>
        </row>
        <row r="890">
          <cell r="C890">
            <v>186643464</v>
          </cell>
          <cell r="D890">
            <v>0</v>
          </cell>
          <cell r="E890" t="str">
            <v>Trần Văn Bảo</v>
          </cell>
          <cell r="F890" t="str">
            <v xml:space="preserve">Trần Văn </v>
          </cell>
          <cell r="G890" t="str">
            <v>Bảo</v>
          </cell>
          <cell r="H890">
            <v>32790</v>
          </cell>
          <cell r="I890" t="str">
            <v>Male</v>
          </cell>
          <cell r="J890" t="str">
            <v>Field Operator (S1-1)</v>
          </cell>
          <cell r="K890" t="str">
            <v>Operation</v>
          </cell>
          <cell r="L890" t="str">
            <v>Section 1</v>
          </cell>
          <cell r="M890">
            <v>0</v>
          </cell>
          <cell r="N890" t="str">
            <v>+84 (0) 168 993 3642</v>
          </cell>
          <cell r="O890" t="str">
            <v>bao.tv@nsrp.com.vn</v>
          </cell>
          <cell r="P890" t="str">
            <v>Direct Staff</v>
          </cell>
        </row>
        <row r="891">
          <cell r="C891">
            <v>0</v>
          </cell>
          <cell r="D891" t="str">
            <v>B8349167</v>
          </cell>
          <cell r="E891" t="str">
            <v>Trương Quang Trường</v>
          </cell>
          <cell r="F891" t="str">
            <v xml:space="preserve">Trương Quang </v>
          </cell>
          <cell r="G891" t="str">
            <v>Trường</v>
          </cell>
          <cell r="H891">
            <v>31843</v>
          </cell>
          <cell r="I891" t="str">
            <v>Male</v>
          </cell>
          <cell r="J891" t="str">
            <v>Metallurgical Engineer, Jr.</v>
          </cell>
          <cell r="K891" t="str">
            <v>Maintenance (Division)</v>
          </cell>
          <cell r="L891" t="str">
            <v>Reliability Engineering</v>
          </cell>
          <cell r="M891">
            <v>0</v>
          </cell>
          <cell r="N891" t="str">
            <v>0936703228</v>
          </cell>
          <cell r="O891" t="str">
            <v>truong.tq@nsrp.com.vn</v>
          </cell>
          <cell r="P891" t="str">
            <v>Direct Staff</v>
          </cell>
        </row>
        <row r="892">
          <cell r="C892">
            <v>173590749</v>
          </cell>
          <cell r="D892">
            <v>0</v>
          </cell>
          <cell r="E892" t="str">
            <v>Lê Trọng Hưng</v>
          </cell>
          <cell r="F892" t="str">
            <v xml:space="preserve">Lê Trọng </v>
          </cell>
          <cell r="G892" t="str">
            <v>Hưng</v>
          </cell>
          <cell r="H892">
            <v>33386</v>
          </cell>
          <cell r="I892" t="str">
            <v>Male</v>
          </cell>
          <cell r="J892" t="str">
            <v>Field Operator (S2-2)</v>
          </cell>
          <cell r="K892" t="str">
            <v>Operation</v>
          </cell>
          <cell r="L892" t="str">
            <v>Section 2</v>
          </cell>
          <cell r="M892">
            <v>0</v>
          </cell>
          <cell r="N892" t="str">
            <v>+84 (0) 169  535 5254</v>
          </cell>
          <cell r="O892" t="str">
            <v>hung.lt1@nsrp.com.vn</v>
          </cell>
          <cell r="P892" t="str">
            <v>Direct Staff</v>
          </cell>
        </row>
        <row r="893">
          <cell r="C893">
            <v>145137338</v>
          </cell>
          <cell r="D893">
            <v>0</v>
          </cell>
          <cell r="E893" t="str">
            <v>Nguyễn Anh Văn</v>
          </cell>
          <cell r="F893" t="str">
            <v xml:space="preserve">Nguyễn Anh </v>
          </cell>
          <cell r="G893" t="str">
            <v>Văn</v>
          </cell>
          <cell r="H893">
            <v>30400</v>
          </cell>
          <cell r="I893" t="str">
            <v>Male</v>
          </cell>
          <cell r="J893" t="str">
            <v>DCS Operator, Jr. (S4)</v>
          </cell>
          <cell r="K893" t="str">
            <v>Operation</v>
          </cell>
          <cell r="L893" t="str">
            <v>Section 4</v>
          </cell>
          <cell r="M893">
            <v>0</v>
          </cell>
          <cell r="N893" t="str">
            <v xml:space="preserve">+84 (0) 968 727 981  </v>
          </cell>
          <cell r="O893" t="str">
            <v>van.na@nsrp.com.vn</v>
          </cell>
          <cell r="P893" t="str">
            <v>Direct Staff</v>
          </cell>
        </row>
        <row r="894">
          <cell r="C894">
            <v>172047422</v>
          </cell>
          <cell r="D894">
            <v>0</v>
          </cell>
          <cell r="E894" t="str">
            <v>Trịnh Minh Hoàn</v>
          </cell>
          <cell r="F894" t="str">
            <v xml:space="preserve">Trịnh Minh </v>
          </cell>
          <cell r="G894" t="str">
            <v>Hoàn</v>
          </cell>
          <cell r="H894">
            <v>30851</v>
          </cell>
          <cell r="I894" t="str">
            <v>Male</v>
          </cell>
          <cell r="J894" t="str">
            <v>Section Staff, Maintenance</v>
          </cell>
          <cell r="K894" t="str">
            <v>Maintenance (Division)</v>
          </cell>
          <cell r="L894" t="str">
            <v>Maintenance (Section)</v>
          </cell>
          <cell r="M894">
            <v>0</v>
          </cell>
          <cell r="N894" t="str">
            <v>+84 (0) 978 001 437</v>
          </cell>
          <cell r="O894" t="str">
            <v>hoan.tm@nsrp.com.vn</v>
          </cell>
          <cell r="P894" t="str">
            <v>Direct Staff</v>
          </cell>
        </row>
        <row r="895">
          <cell r="C895">
            <v>82176024</v>
          </cell>
          <cell r="D895">
            <v>0</v>
          </cell>
          <cell r="E895" t="str">
            <v>Trần Cẩm Thúy</v>
          </cell>
          <cell r="F895" t="str">
            <v xml:space="preserve">Trần Cẩm </v>
          </cell>
          <cell r="G895" t="str">
            <v>Thúy</v>
          </cell>
          <cell r="H895">
            <v>33448</v>
          </cell>
          <cell r="I895" t="str">
            <v>Female</v>
          </cell>
          <cell r="J895" t="str">
            <v>Accountant Assistant (REF)</v>
          </cell>
          <cell r="K895" t="str">
            <v>Accounting &amp; Administration</v>
          </cell>
          <cell r="L895" t="str">
            <v>Finance &amp; Accounting</v>
          </cell>
          <cell r="M895">
            <v>0</v>
          </cell>
          <cell r="N895" t="str">
            <v xml:space="preserve">+84 (0) 127 322 2880  </v>
          </cell>
          <cell r="O895" t="str">
            <v>thuy.tc@nsrp.com.vn</v>
          </cell>
          <cell r="P895" t="str">
            <v>Direct Staff</v>
          </cell>
        </row>
        <row r="896">
          <cell r="C896">
            <v>183727845</v>
          </cell>
          <cell r="D896">
            <v>0</v>
          </cell>
          <cell r="E896" t="str">
            <v>Đỗ Khánh Sơn</v>
          </cell>
          <cell r="F896" t="str">
            <v xml:space="preserve">Đỗ Khánh </v>
          </cell>
          <cell r="G896" t="str">
            <v>Sơn</v>
          </cell>
          <cell r="H896">
            <v>32911</v>
          </cell>
          <cell r="I896" t="str">
            <v>Male</v>
          </cell>
          <cell r="J896" t="str">
            <v>Field Operator (S3-1)</v>
          </cell>
          <cell r="K896" t="str">
            <v>Operation</v>
          </cell>
          <cell r="L896" t="str">
            <v>Section 3</v>
          </cell>
          <cell r="M896">
            <v>0</v>
          </cell>
          <cell r="N896" t="str">
            <v>+84 (0) 165 655 5765</v>
          </cell>
          <cell r="O896" t="str">
            <v>son.dk@nsrp.com.vn</v>
          </cell>
          <cell r="P896" t="str">
            <v>Direct Staff</v>
          </cell>
        </row>
        <row r="897">
          <cell r="C897">
            <v>0</v>
          </cell>
          <cell r="D897" t="str">
            <v>EB3922680</v>
          </cell>
          <cell r="E897" t="str">
            <v>Arnelio Ubongen Castillo</v>
          </cell>
          <cell r="F897" t="str">
            <v xml:space="preserve">Arnelio Ubongen </v>
          </cell>
          <cell r="G897" t="str">
            <v>Castillo</v>
          </cell>
          <cell r="H897">
            <v>25310</v>
          </cell>
          <cell r="I897" t="str">
            <v>Male</v>
          </cell>
          <cell r="J897" t="str">
            <v>Specialist Field Operator (S5)</v>
          </cell>
          <cell r="K897" t="str">
            <v>Operation</v>
          </cell>
          <cell r="L897" t="str">
            <v>Section 5</v>
          </cell>
          <cell r="M897">
            <v>0</v>
          </cell>
          <cell r="N897">
            <v>0</v>
          </cell>
          <cell r="O897" t="str">
            <v>arnelio.castillo@nsrp.com.vn</v>
          </cell>
          <cell r="P897" t="str">
            <v>Foreign Experts</v>
          </cell>
        </row>
        <row r="898">
          <cell r="C898">
            <v>271999087</v>
          </cell>
          <cell r="D898">
            <v>0</v>
          </cell>
          <cell r="E898" t="str">
            <v>Vũ Hoàng Việt</v>
          </cell>
          <cell r="F898" t="str">
            <v xml:space="preserve">Vũ Hoàng </v>
          </cell>
          <cell r="G898" t="str">
            <v>Việt</v>
          </cell>
          <cell r="H898">
            <v>33144</v>
          </cell>
          <cell r="I898" t="str">
            <v>Male</v>
          </cell>
          <cell r="J898" t="str">
            <v>Lead Field Operator, Jr. (S3-2)</v>
          </cell>
          <cell r="K898" t="str">
            <v>Operation</v>
          </cell>
          <cell r="L898" t="str">
            <v>Section 3</v>
          </cell>
          <cell r="M898">
            <v>0</v>
          </cell>
          <cell r="N898" t="str">
            <v xml:space="preserve">+84 (0) 973 305 973  </v>
          </cell>
          <cell r="O898" t="str">
            <v>viet.vh@nsrp.com.vn</v>
          </cell>
          <cell r="P898" t="str">
            <v>Direct Staff</v>
          </cell>
        </row>
        <row r="899">
          <cell r="C899">
            <v>186170133</v>
          </cell>
          <cell r="D899">
            <v>0</v>
          </cell>
          <cell r="E899" t="str">
            <v>Phạm Văn Quyền</v>
          </cell>
          <cell r="F899" t="str">
            <v xml:space="preserve">Phạm Văn </v>
          </cell>
          <cell r="G899" t="str">
            <v>Quyền</v>
          </cell>
          <cell r="H899">
            <v>30652</v>
          </cell>
          <cell r="I899" t="str">
            <v>Male</v>
          </cell>
          <cell r="J899" t="str">
            <v>Specialist Field Operator (S6)</v>
          </cell>
          <cell r="K899" t="str">
            <v>Operation</v>
          </cell>
          <cell r="L899" t="str">
            <v>Section 6</v>
          </cell>
          <cell r="M899">
            <v>0</v>
          </cell>
          <cell r="N899">
            <v>0</v>
          </cell>
          <cell r="O899" t="str">
            <v>quyen.pv@nsrp.com.vn</v>
          </cell>
          <cell r="P899" t="str">
            <v>Local Experts</v>
          </cell>
        </row>
        <row r="900">
          <cell r="C900">
            <v>31725693</v>
          </cell>
          <cell r="D900">
            <v>0</v>
          </cell>
          <cell r="E900" t="str">
            <v>Vũ Thị Thanh</v>
          </cell>
          <cell r="F900" t="str">
            <v xml:space="preserve">Vũ Thị </v>
          </cell>
          <cell r="G900" t="str">
            <v>Thanh</v>
          </cell>
          <cell r="H900">
            <v>33914</v>
          </cell>
          <cell r="I900" t="str">
            <v>Female</v>
          </cell>
          <cell r="J900" t="str">
            <v>Health &amp; Safety Staff</v>
          </cell>
          <cell r="K900" t="str">
            <v>HSSE&amp;S</v>
          </cell>
          <cell r="L900" t="str">
            <v>Health &amp; Safety</v>
          </cell>
          <cell r="M900">
            <v>0</v>
          </cell>
          <cell r="N900" t="str">
            <v xml:space="preserve">+84 (0) 901 797 833 </v>
          </cell>
          <cell r="O900" t="str">
            <v>thanh.vt@nsrp.com.vn</v>
          </cell>
          <cell r="P900" t="str">
            <v>Direct Staff</v>
          </cell>
        </row>
        <row r="901">
          <cell r="C901">
            <v>142084930</v>
          </cell>
          <cell r="D901">
            <v>0</v>
          </cell>
          <cell r="E901" t="str">
            <v>Lê Thành Trung</v>
          </cell>
          <cell r="F901" t="str">
            <v xml:space="preserve">Lê Thành </v>
          </cell>
          <cell r="G901" t="str">
            <v>Trung</v>
          </cell>
          <cell r="H901">
            <v>30630</v>
          </cell>
          <cell r="I901" t="str">
            <v>Male</v>
          </cell>
          <cell r="J901" t="str">
            <v>System Administrator</v>
          </cell>
          <cell r="K901" t="str">
            <v>IT Development</v>
          </cell>
          <cell r="L901">
            <v>0</v>
          </cell>
          <cell r="M901">
            <v>0</v>
          </cell>
          <cell r="N901" t="str">
            <v>+84 (0) 936 904 320</v>
          </cell>
          <cell r="O901" t="str">
            <v>trung.lt@nsrp.com.vn</v>
          </cell>
          <cell r="P901" t="str">
            <v>Direct Staff</v>
          </cell>
        </row>
        <row r="902">
          <cell r="C902">
            <v>162823386</v>
          </cell>
          <cell r="D902">
            <v>0</v>
          </cell>
          <cell r="E902" t="str">
            <v>Nguyễn Văn Cường</v>
          </cell>
          <cell r="F902" t="str">
            <v xml:space="preserve">Nguyễn Văn </v>
          </cell>
          <cell r="G902" t="str">
            <v>Cường</v>
          </cell>
          <cell r="H902">
            <v>31916</v>
          </cell>
          <cell r="I902" t="str">
            <v>Male</v>
          </cell>
          <cell r="J902" t="str">
            <v>Field Operator (S5-2)</v>
          </cell>
          <cell r="K902" t="str">
            <v>Operation</v>
          </cell>
          <cell r="L902" t="str">
            <v>Section 5</v>
          </cell>
          <cell r="M902">
            <v>0</v>
          </cell>
          <cell r="N902" t="str">
            <v>+84 (0) 972  175 339</v>
          </cell>
          <cell r="O902" t="str">
            <v>cuong.nv1@nsrp.com.vn</v>
          </cell>
          <cell r="P902" t="str">
            <v>Direct Staff</v>
          </cell>
        </row>
        <row r="903">
          <cell r="C903">
            <v>212152514</v>
          </cell>
          <cell r="D903">
            <v>0</v>
          </cell>
          <cell r="E903" t="str">
            <v>Nguyễn Minh Tân</v>
          </cell>
          <cell r="F903" t="str">
            <v xml:space="preserve">Nguyễn Minh </v>
          </cell>
          <cell r="G903" t="str">
            <v>Tân</v>
          </cell>
          <cell r="H903">
            <v>29747</v>
          </cell>
          <cell r="I903" t="str">
            <v>Male</v>
          </cell>
          <cell r="J903" t="str">
            <v>Turnaround Maintenance Staff</v>
          </cell>
          <cell r="K903" t="str">
            <v>Maintenance (Division)</v>
          </cell>
          <cell r="L903" t="str">
            <v>Maintenance (Section)</v>
          </cell>
          <cell r="M903">
            <v>0</v>
          </cell>
          <cell r="N903" t="str">
            <v>+84 (0) 902 492 626</v>
          </cell>
          <cell r="O903" t="str">
            <v>tan.nm@nsrp.com.vn</v>
          </cell>
          <cell r="P903" t="str">
            <v>Direct Staff</v>
          </cell>
        </row>
        <row r="904">
          <cell r="C904">
            <v>183911638</v>
          </cell>
          <cell r="D904">
            <v>0</v>
          </cell>
          <cell r="E904" t="str">
            <v>Trần Vương Nam</v>
          </cell>
          <cell r="F904" t="str">
            <v xml:space="preserve">Trần Vương </v>
          </cell>
          <cell r="G904" t="str">
            <v>Nam</v>
          </cell>
          <cell r="H904">
            <v>33757</v>
          </cell>
          <cell r="I904" t="str">
            <v>Male</v>
          </cell>
          <cell r="J904" t="str">
            <v>Field Operator (S2-2)</v>
          </cell>
          <cell r="K904" t="str">
            <v>Operation</v>
          </cell>
          <cell r="L904" t="str">
            <v>Section 2</v>
          </cell>
          <cell r="M904">
            <v>0</v>
          </cell>
          <cell r="N904" t="str">
            <v>+84 (0) 167  680 1014</v>
          </cell>
          <cell r="O904" t="str">
            <v>nam.tv@nsrp.com.vn</v>
          </cell>
          <cell r="P904" t="str">
            <v>Direct Staff</v>
          </cell>
        </row>
        <row r="905">
          <cell r="C905">
            <v>0</v>
          </cell>
          <cell r="D905" t="str">
            <v>TH2751362</v>
          </cell>
          <cell r="E905" t="str">
            <v>Wataru Katoda</v>
          </cell>
          <cell r="F905" t="str">
            <v xml:space="preserve">Wataru </v>
          </cell>
          <cell r="G905" t="str">
            <v>Katoda</v>
          </cell>
          <cell r="H905">
            <v>31097</v>
          </cell>
          <cell r="I905" t="str">
            <v>Male</v>
          </cell>
          <cell r="J905" t="str">
            <v>Specialist Panel Operator (S3) (IKC)</v>
          </cell>
          <cell r="K905" t="str">
            <v>Operation</v>
          </cell>
          <cell r="L905" t="str">
            <v>Section 3</v>
          </cell>
          <cell r="M905">
            <v>0</v>
          </cell>
          <cell r="N905" t="str">
            <v>+84 (0) 904 895 496</v>
          </cell>
          <cell r="O905" t="str">
            <v>wataru.katoda@nsrp.com.vn</v>
          </cell>
          <cell r="P905" t="str">
            <v>Secondees</v>
          </cell>
        </row>
        <row r="906">
          <cell r="C906">
            <v>173388501</v>
          </cell>
          <cell r="D906">
            <v>0</v>
          </cell>
          <cell r="E906" t="str">
            <v>Lê Hữu Gia</v>
          </cell>
          <cell r="F906" t="str">
            <v xml:space="preserve">Lê Hữu </v>
          </cell>
          <cell r="G906" t="str">
            <v>Gia</v>
          </cell>
          <cell r="H906">
            <v>33007</v>
          </cell>
          <cell r="I906" t="str">
            <v>Male</v>
          </cell>
          <cell r="J906" t="str">
            <v>Mechanical Engineer, Jr.</v>
          </cell>
          <cell r="K906" t="str">
            <v>Maintenance (Division)</v>
          </cell>
          <cell r="L906" t="str">
            <v>Reliability Engineering</v>
          </cell>
          <cell r="M906">
            <v>0</v>
          </cell>
          <cell r="N906" t="str">
            <v>0942350587</v>
          </cell>
          <cell r="O906" t="str">
            <v>gia.lh@nsrp.com.vn</v>
          </cell>
          <cell r="P906" t="str">
            <v>Direct Staff</v>
          </cell>
        </row>
        <row r="907">
          <cell r="C907">
            <v>0</v>
          </cell>
          <cell r="D907" t="str">
            <v>J3498899</v>
          </cell>
          <cell r="E907" t="str">
            <v>Kumaresan Selvaraj</v>
          </cell>
          <cell r="F907" t="str">
            <v xml:space="preserve">Kumaresan </v>
          </cell>
          <cell r="G907" t="str">
            <v>Selvaraj</v>
          </cell>
          <cell r="H907">
            <v>29249</v>
          </cell>
          <cell r="I907" t="str">
            <v>Male</v>
          </cell>
          <cell r="J907" t="str">
            <v>Specialist Shift Supervisor (S4)</v>
          </cell>
          <cell r="K907" t="str">
            <v>Operation</v>
          </cell>
          <cell r="L907" t="str">
            <v>Section 4</v>
          </cell>
          <cell r="M907">
            <v>0</v>
          </cell>
          <cell r="N907">
            <v>0</v>
          </cell>
          <cell r="O907" t="str">
            <v>kumaresan.selvaraj@nsrp.com.vn</v>
          </cell>
          <cell r="P907" t="str">
            <v>Foreign Experts</v>
          </cell>
        </row>
        <row r="908">
          <cell r="C908">
            <v>0</v>
          </cell>
          <cell r="D908" t="str">
            <v>A09020685</v>
          </cell>
          <cell r="E908" t="str">
            <v>Mostafa Refaat Abdelhay Tohamy</v>
          </cell>
          <cell r="F908" t="str">
            <v xml:space="preserve">Mostafa Refaat Abdelhay </v>
          </cell>
          <cell r="G908" t="str">
            <v>Tohamy</v>
          </cell>
          <cell r="H908">
            <v>29257</v>
          </cell>
          <cell r="I908" t="str">
            <v>Male</v>
          </cell>
          <cell r="J908" t="str">
            <v>Specialist Field Operator (S4)</v>
          </cell>
          <cell r="K908" t="str">
            <v>Operation</v>
          </cell>
          <cell r="L908" t="str">
            <v>Section 4</v>
          </cell>
          <cell r="M908">
            <v>0</v>
          </cell>
          <cell r="N908">
            <v>0</v>
          </cell>
          <cell r="O908" t="str">
            <v>mostafa.refaat@nsrp.com.vn</v>
          </cell>
          <cell r="P908" t="str">
            <v>Foreign Experts</v>
          </cell>
        </row>
        <row r="909">
          <cell r="C909">
            <v>173153984</v>
          </cell>
          <cell r="D909">
            <v>0</v>
          </cell>
          <cell r="E909" t="str">
            <v>Phạm Lộc Nguyên</v>
          </cell>
          <cell r="F909" t="str">
            <v xml:space="preserve">Phạm Lộc </v>
          </cell>
          <cell r="G909" t="str">
            <v>Nguyên</v>
          </cell>
          <cell r="H909">
            <v>33136</v>
          </cell>
          <cell r="I909" t="str">
            <v>Male</v>
          </cell>
          <cell r="J909" t="str">
            <v>Field Operator (S6-2)</v>
          </cell>
          <cell r="K909" t="str">
            <v>Operation</v>
          </cell>
          <cell r="L909" t="str">
            <v>Section 6</v>
          </cell>
          <cell r="M909">
            <v>0</v>
          </cell>
          <cell r="N909" t="str">
            <v>+84 (0) 168 994 259</v>
          </cell>
          <cell r="O909" t="str">
            <v>nguyen.pl@nsrp.com.vn</v>
          </cell>
          <cell r="P909" t="str">
            <v>Direct Staff</v>
          </cell>
        </row>
        <row r="910">
          <cell r="C910">
            <v>186753174</v>
          </cell>
          <cell r="D910">
            <v>0</v>
          </cell>
          <cell r="E910" t="str">
            <v>Nguyễn Văn Nghị</v>
          </cell>
          <cell r="F910" t="str">
            <v xml:space="preserve">Nguyễn Văn </v>
          </cell>
          <cell r="G910" t="str">
            <v>Nghị</v>
          </cell>
          <cell r="H910">
            <v>32291</v>
          </cell>
          <cell r="I910" t="str">
            <v>Male</v>
          </cell>
          <cell r="J910" t="str">
            <v>Field Operator (S6-2)</v>
          </cell>
          <cell r="K910" t="str">
            <v>Operation</v>
          </cell>
          <cell r="L910" t="str">
            <v>Section 6</v>
          </cell>
          <cell r="M910">
            <v>0</v>
          </cell>
          <cell r="N910" t="str">
            <v>+84 (0) 912  459 237</v>
          </cell>
          <cell r="O910" t="str">
            <v>nghi.nv@nsrp.com.vn</v>
          </cell>
          <cell r="P910" t="str">
            <v>Direct Staff</v>
          </cell>
        </row>
        <row r="911">
          <cell r="C911">
            <v>173567348</v>
          </cell>
          <cell r="D911">
            <v>0</v>
          </cell>
          <cell r="E911" t="str">
            <v>Nguyễn Văn Hoàn</v>
          </cell>
          <cell r="F911" t="str">
            <v xml:space="preserve">Nguyễn Văn </v>
          </cell>
          <cell r="G911" t="str">
            <v>Hoàn</v>
          </cell>
          <cell r="H911">
            <v>32791</v>
          </cell>
          <cell r="I911" t="str">
            <v>Male</v>
          </cell>
          <cell r="J911" t="str">
            <v>DCS Operator, Jr. (S1-1)</v>
          </cell>
          <cell r="K911" t="str">
            <v>Operation</v>
          </cell>
          <cell r="L911" t="str">
            <v>Section 1</v>
          </cell>
          <cell r="M911">
            <v>0</v>
          </cell>
          <cell r="N911" t="str">
            <v xml:space="preserve">+84 (0) 989 579 739  </v>
          </cell>
          <cell r="O911" t="str">
            <v>hoan.nv@nsrp.com.vn</v>
          </cell>
          <cell r="P911" t="str">
            <v>Direct Staff</v>
          </cell>
        </row>
        <row r="912">
          <cell r="C912">
            <v>173352619</v>
          </cell>
          <cell r="D912">
            <v>0</v>
          </cell>
          <cell r="E912" t="str">
            <v>Phan Thành Công</v>
          </cell>
          <cell r="F912" t="str">
            <v xml:space="preserve">Phan Thành </v>
          </cell>
          <cell r="G912" t="str">
            <v>Công</v>
          </cell>
          <cell r="H912">
            <v>33431</v>
          </cell>
          <cell r="I912" t="str">
            <v>Male</v>
          </cell>
          <cell r="J912" t="str">
            <v>Field Operator (S1-1)</v>
          </cell>
          <cell r="K912" t="str">
            <v>Operation</v>
          </cell>
          <cell r="L912" t="str">
            <v>Section 1</v>
          </cell>
          <cell r="M912">
            <v>0</v>
          </cell>
          <cell r="N912" t="str">
            <v>+84 (0) 167 465 577</v>
          </cell>
          <cell r="O912" t="str">
            <v>cong.pt@nsrp.com.vn</v>
          </cell>
          <cell r="P912" t="str">
            <v>Direct Staff</v>
          </cell>
        </row>
        <row r="913">
          <cell r="C913">
            <v>172010869</v>
          </cell>
          <cell r="D913">
            <v>0</v>
          </cell>
          <cell r="E913" t="str">
            <v>Nguyễn Thành Nam</v>
          </cell>
          <cell r="F913" t="str">
            <v xml:space="preserve">Nguyễn Thành </v>
          </cell>
          <cell r="G913" t="str">
            <v>Nam</v>
          </cell>
          <cell r="H913">
            <v>31127</v>
          </cell>
          <cell r="I913" t="str">
            <v>Male</v>
          </cell>
          <cell r="J913" t="str">
            <v>Analyzing Engineer</v>
          </cell>
          <cell r="K913" t="str">
            <v>Maintenance (Division)</v>
          </cell>
          <cell r="L913" t="str">
            <v>Reliability Engineering</v>
          </cell>
          <cell r="M913">
            <v>0</v>
          </cell>
          <cell r="N913" t="str">
            <v>+84 (0) 988 699 776</v>
          </cell>
          <cell r="O913" t="str">
            <v>nam.nt@nsrp.com.vn</v>
          </cell>
          <cell r="P913" t="str">
            <v>Direct Staff</v>
          </cell>
        </row>
        <row r="914">
          <cell r="C914">
            <v>173535051</v>
          </cell>
          <cell r="D914">
            <v>0</v>
          </cell>
          <cell r="E914" t="str">
            <v>Nguyễn Thanh Minh</v>
          </cell>
          <cell r="F914" t="str">
            <v xml:space="preserve">Nguyễn Thanh </v>
          </cell>
          <cell r="G914" t="str">
            <v>Minh</v>
          </cell>
          <cell r="H914">
            <v>33034</v>
          </cell>
          <cell r="I914" t="str">
            <v>Male</v>
          </cell>
          <cell r="J914" t="str">
            <v>Field Operator (S6-2)</v>
          </cell>
          <cell r="K914" t="str">
            <v>Operation</v>
          </cell>
          <cell r="L914" t="str">
            <v>Section 6</v>
          </cell>
          <cell r="M914">
            <v>0</v>
          </cell>
          <cell r="N914" t="str">
            <v>+84 (0) 973  454 498</v>
          </cell>
          <cell r="O914" t="str">
            <v>minh.nt1@nsrp.com.vn</v>
          </cell>
          <cell r="P914" t="str">
            <v>Direct Staff</v>
          </cell>
        </row>
        <row r="915">
          <cell r="C915">
            <v>172343816</v>
          </cell>
          <cell r="D915">
            <v>0</v>
          </cell>
          <cell r="E915" t="str">
            <v>Lê Đức Hoàng</v>
          </cell>
          <cell r="F915" t="str">
            <v xml:space="preserve">Lê Đức </v>
          </cell>
          <cell r="G915" t="str">
            <v>Hoàng</v>
          </cell>
          <cell r="H915">
            <v>31916</v>
          </cell>
          <cell r="I915" t="str">
            <v>Male</v>
          </cell>
          <cell r="J915" t="str">
            <v>Field Operator (S2-2)</v>
          </cell>
          <cell r="K915" t="str">
            <v>Operation</v>
          </cell>
          <cell r="L915" t="str">
            <v>Section 2</v>
          </cell>
          <cell r="M915">
            <v>0</v>
          </cell>
          <cell r="N915" t="str">
            <v>+84 (0) 984 331 44</v>
          </cell>
          <cell r="O915" t="str">
            <v>hoang.ld@nsrp.com.vn</v>
          </cell>
          <cell r="P915" t="str">
            <v>Direct Staff</v>
          </cell>
        </row>
        <row r="916">
          <cell r="C916">
            <v>0</v>
          </cell>
          <cell r="D916" t="str">
            <v>TR2359954</v>
          </cell>
          <cell r="E916" t="str">
            <v>Kota Endo</v>
          </cell>
          <cell r="F916" t="str">
            <v xml:space="preserve">Kota </v>
          </cell>
          <cell r="G916" t="str">
            <v>Endo</v>
          </cell>
          <cell r="H916">
            <v>31575</v>
          </cell>
          <cell r="I916" t="str">
            <v>Male</v>
          </cell>
          <cell r="J916" t="str">
            <v>Specialist Panel Operator (S2) (IKC)</v>
          </cell>
          <cell r="K916" t="str">
            <v>Operation</v>
          </cell>
          <cell r="L916" t="str">
            <v>Section 2</v>
          </cell>
          <cell r="M916">
            <v>0</v>
          </cell>
          <cell r="N916" t="str">
            <v>+84 (0) 904 890 267</v>
          </cell>
          <cell r="O916" t="str">
            <v>kota.endo@nsrp.com.vn</v>
          </cell>
          <cell r="P916" t="str">
            <v>Secondees</v>
          </cell>
        </row>
        <row r="917">
          <cell r="C917">
            <v>173553390</v>
          </cell>
          <cell r="D917">
            <v>0</v>
          </cell>
          <cell r="E917" t="str">
            <v>Lê Đình Kỳ</v>
          </cell>
          <cell r="F917" t="str">
            <v xml:space="preserve">Lê Đình </v>
          </cell>
          <cell r="G917" t="str">
            <v>Kỳ</v>
          </cell>
          <cell r="H917">
            <v>33697</v>
          </cell>
          <cell r="I917" t="str">
            <v>Male</v>
          </cell>
          <cell r="J917" t="str">
            <v>Field Operator (S3-1)</v>
          </cell>
          <cell r="K917" t="str">
            <v>Operation</v>
          </cell>
          <cell r="L917" t="str">
            <v>Section 3</v>
          </cell>
          <cell r="M917">
            <v>0</v>
          </cell>
          <cell r="N917" t="str">
            <v>+84 (0) 164 969 2452</v>
          </cell>
          <cell r="O917" t="str">
            <v>ky.ld@nsrp.com.vn</v>
          </cell>
          <cell r="P917" t="str">
            <v>Direct Staff</v>
          </cell>
        </row>
        <row r="918">
          <cell r="C918">
            <v>164270405</v>
          </cell>
          <cell r="D918">
            <v>0</v>
          </cell>
          <cell r="E918" t="str">
            <v>Phạm Thanh Hà</v>
          </cell>
          <cell r="F918" t="str">
            <v xml:space="preserve">Phạm Thanh </v>
          </cell>
          <cell r="G918" t="str">
            <v>Hà</v>
          </cell>
          <cell r="H918">
            <v>31630</v>
          </cell>
          <cell r="I918" t="str">
            <v>Male</v>
          </cell>
          <cell r="J918" t="str">
            <v>IT Help Desk</v>
          </cell>
          <cell r="K918" t="str">
            <v>IT Development</v>
          </cell>
          <cell r="L918">
            <v>0</v>
          </cell>
          <cell r="M918">
            <v>0</v>
          </cell>
          <cell r="N918" t="str">
            <v>+84 (0) 944 599 268</v>
          </cell>
          <cell r="O918" t="str">
            <v>ha.pt@nsrp.com.vn</v>
          </cell>
          <cell r="P918" t="str">
            <v>Direct Staff</v>
          </cell>
        </row>
        <row r="919">
          <cell r="C919">
            <v>212209205</v>
          </cell>
          <cell r="D919">
            <v>0</v>
          </cell>
          <cell r="E919" t="str">
            <v>Võ Trọng Nghĩa</v>
          </cell>
          <cell r="F919" t="str">
            <v xml:space="preserve">Võ Trọng </v>
          </cell>
          <cell r="G919" t="str">
            <v>Nghĩa</v>
          </cell>
          <cell r="H919">
            <v>31681</v>
          </cell>
          <cell r="I919" t="str">
            <v>Male</v>
          </cell>
          <cell r="J919" t="str">
            <v>Shift Analysis Engineer</v>
          </cell>
          <cell r="K919" t="str">
            <v>Technical</v>
          </cell>
          <cell r="L919" t="str">
            <v>Laboratory &amp; Quality Assurance</v>
          </cell>
          <cell r="M919">
            <v>0</v>
          </cell>
          <cell r="N919" t="str">
            <v>+84 (0) 966 999 887</v>
          </cell>
          <cell r="O919" t="str">
            <v>nghia.vt@nsrp.com.vn</v>
          </cell>
          <cell r="P919" t="str">
            <v>Direct Staff</v>
          </cell>
        </row>
        <row r="920">
          <cell r="C920">
            <v>173399837</v>
          </cell>
          <cell r="D920">
            <v>0</v>
          </cell>
          <cell r="E920" t="str">
            <v>Bùi Văn Quyết</v>
          </cell>
          <cell r="F920" t="str">
            <v xml:space="preserve">Bùi Văn </v>
          </cell>
          <cell r="G920" t="str">
            <v>Quyết</v>
          </cell>
          <cell r="H920">
            <v>33844</v>
          </cell>
          <cell r="I920" t="str">
            <v>Male</v>
          </cell>
          <cell r="J920" t="str">
            <v>Section Staff - Safety (S5)</v>
          </cell>
          <cell r="K920" t="str">
            <v>Operation</v>
          </cell>
          <cell r="L920" t="str">
            <v>Section 5</v>
          </cell>
          <cell r="M920">
            <v>0</v>
          </cell>
          <cell r="N920" t="str">
            <v>0969848815</v>
          </cell>
          <cell r="O920" t="str">
            <v>quyet.bv@nsrp.com.vn</v>
          </cell>
          <cell r="P920" t="str">
            <v>Direct Staff</v>
          </cell>
        </row>
        <row r="921">
          <cell r="C921">
            <v>37090000009</v>
          </cell>
          <cell r="D921">
            <v>0</v>
          </cell>
          <cell r="E921" t="str">
            <v>Đỗ Trung Thành</v>
          </cell>
          <cell r="F921" t="str">
            <v xml:space="preserve">Đỗ Trung </v>
          </cell>
          <cell r="G921" t="str">
            <v>Thành</v>
          </cell>
          <cell r="H921">
            <v>33181</v>
          </cell>
          <cell r="I921" t="str">
            <v>Male</v>
          </cell>
          <cell r="J921" t="str">
            <v>Field Operator (S3-2)</v>
          </cell>
          <cell r="K921" t="str">
            <v>Operation</v>
          </cell>
          <cell r="L921" t="str">
            <v>Section 3</v>
          </cell>
          <cell r="M921">
            <v>0</v>
          </cell>
          <cell r="N921" t="str">
            <v>+84 (0) 987  041 190</v>
          </cell>
          <cell r="O921" t="str">
            <v>thanh.dt1@nsrp.com.vn</v>
          </cell>
          <cell r="P921" t="str">
            <v>Direct Staff</v>
          </cell>
        </row>
        <row r="922">
          <cell r="C922">
            <v>173737099</v>
          </cell>
          <cell r="D922">
            <v>0</v>
          </cell>
          <cell r="E922" t="str">
            <v>Phạm Minh Dũng</v>
          </cell>
          <cell r="F922" t="str">
            <v xml:space="preserve">Phạm Minh </v>
          </cell>
          <cell r="G922" t="str">
            <v>Dũng</v>
          </cell>
          <cell r="H922">
            <v>33557</v>
          </cell>
          <cell r="I922" t="str">
            <v>Male</v>
          </cell>
          <cell r="J922" t="str">
            <v>Field Operator (S3-2)</v>
          </cell>
          <cell r="K922" t="str">
            <v>Operation</v>
          </cell>
          <cell r="L922" t="str">
            <v>Section 3</v>
          </cell>
          <cell r="M922">
            <v>0</v>
          </cell>
          <cell r="N922" t="str">
            <v>+84 (0) 165 69 6433</v>
          </cell>
          <cell r="O922" t="str">
            <v>dung.pm@nsrp.com.vn</v>
          </cell>
          <cell r="P922" t="str">
            <v>Direct Staff</v>
          </cell>
        </row>
        <row r="923">
          <cell r="C923">
            <v>173263214</v>
          </cell>
          <cell r="D923">
            <v>0</v>
          </cell>
          <cell r="E923" t="str">
            <v>Mai Huy Đạt</v>
          </cell>
          <cell r="F923" t="str">
            <v xml:space="preserve">Mai Huy </v>
          </cell>
          <cell r="G923" t="str">
            <v>Đạt</v>
          </cell>
          <cell r="H923">
            <v>32436</v>
          </cell>
          <cell r="I923" t="str">
            <v>Male</v>
          </cell>
          <cell r="J923" t="str">
            <v>Instrument Engineer, Jr.</v>
          </cell>
          <cell r="K923" t="str">
            <v>Maintenance (Division)</v>
          </cell>
          <cell r="L923" t="str">
            <v>Reliability Engineering</v>
          </cell>
          <cell r="M923">
            <v>0</v>
          </cell>
          <cell r="N923" t="str">
            <v>0906118112</v>
          </cell>
          <cell r="O923" t="str">
            <v>dat.mh@nsrp.com.vn</v>
          </cell>
          <cell r="P923" t="str">
            <v>Direct Staff</v>
          </cell>
        </row>
        <row r="924">
          <cell r="C924">
            <v>163161295</v>
          </cell>
          <cell r="D924">
            <v>0</v>
          </cell>
          <cell r="E924" t="str">
            <v>Đinh Quốc Cư</v>
          </cell>
          <cell r="F924" t="str">
            <v xml:space="preserve">Đinh Quốc </v>
          </cell>
          <cell r="G924" t="str">
            <v>Cư</v>
          </cell>
          <cell r="H924">
            <v>33488</v>
          </cell>
          <cell r="I924" t="str">
            <v>Male</v>
          </cell>
          <cell r="J924" t="str">
            <v>Field Operator (S2-1)</v>
          </cell>
          <cell r="K924" t="str">
            <v>Operation</v>
          </cell>
          <cell r="L924" t="str">
            <v>Section 2</v>
          </cell>
          <cell r="M924">
            <v>0</v>
          </cell>
          <cell r="N924" t="str">
            <v>+84 (0) 978  996 905</v>
          </cell>
          <cell r="O924" t="str">
            <v>cu.dq@nsrp.com.vn</v>
          </cell>
          <cell r="P924" t="str">
            <v>Direct Staff</v>
          </cell>
        </row>
        <row r="925">
          <cell r="C925">
            <v>272319044</v>
          </cell>
          <cell r="D925">
            <v>0</v>
          </cell>
          <cell r="E925" t="str">
            <v>Võ Quang Tuyển</v>
          </cell>
          <cell r="F925" t="str">
            <v xml:space="preserve">Võ Quang </v>
          </cell>
          <cell r="G925" t="str">
            <v>Tuyển</v>
          </cell>
          <cell r="H925">
            <v>27274</v>
          </cell>
          <cell r="I925" t="str">
            <v>Male</v>
          </cell>
          <cell r="J925" t="str">
            <v>Planner Leader</v>
          </cell>
          <cell r="K925" t="str">
            <v>Maintenance (Division)</v>
          </cell>
          <cell r="L925" t="str">
            <v>Maintenance (Section)</v>
          </cell>
          <cell r="M925">
            <v>0</v>
          </cell>
          <cell r="N925" t="str">
            <v>+84 (0) 908 130 316</v>
          </cell>
          <cell r="O925" t="str">
            <v>tuyen.vq@nsrp.com.vn</v>
          </cell>
          <cell r="P925" t="str">
            <v>Local Experts</v>
          </cell>
        </row>
        <row r="926">
          <cell r="C926">
            <v>0</v>
          </cell>
          <cell r="D926" t="str">
            <v>TK1636354</v>
          </cell>
          <cell r="E926" t="str">
            <v>Takaya Sugimura</v>
          </cell>
          <cell r="F926" t="str">
            <v xml:space="preserve">Takaya </v>
          </cell>
          <cell r="G926" t="str">
            <v>Sugimura</v>
          </cell>
          <cell r="H926">
            <v>19156</v>
          </cell>
          <cell r="I926" t="str">
            <v>Male</v>
          </cell>
          <cell r="J926" t="str">
            <v>Division Manager, Maintenance (IKC)</v>
          </cell>
          <cell r="K926" t="str">
            <v>Maintenance (Division)</v>
          </cell>
          <cell r="L926">
            <v>0</v>
          </cell>
          <cell r="M926">
            <v>0</v>
          </cell>
          <cell r="N926" t="str">
            <v>+84 (0) 904 884 695</v>
          </cell>
          <cell r="O926" t="str">
            <v>takaya.sugimura@nsrp.com.vn</v>
          </cell>
          <cell r="P926" t="str">
            <v>Secondees</v>
          </cell>
        </row>
        <row r="927">
          <cell r="C927">
            <v>91609678</v>
          </cell>
          <cell r="D927">
            <v>0</v>
          </cell>
          <cell r="E927" t="str">
            <v>Hồ Thu Thủy</v>
          </cell>
          <cell r="F927" t="str">
            <v xml:space="preserve">Hồ Thu </v>
          </cell>
          <cell r="G927" t="str">
            <v>Thủy</v>
          </cell>
          <cell r="H927">
            <v>32756</v>
          </cell>
          <cell r="I927" t="str">
            <v>Female</v>
          </cell>
          <cell r="J927" t="str">
            <v>DCS Operator, Jr. (S3-2)</v>
          </cell>
          <cell r="K927" t="str">
            <v>Operation</v>
          </cell>
          <cell r="L927" t="str">
            <v>Section 3</v>
          </cell>
          <cell r="M927">
            <v>0</v>
          </cell>
          <cell r="N927" t="str">
            <v xml:space="preserve">+84 (0) 166 377 4044  </v>
          </cell>
          <cell r="O927" t="str">
            <v>thuy.ht@nsrp.com.vn</v>
          </cell>
          <cell r="P927" t="str">
            <v>Direct Staff</v>
          </cell>
        </row>
        <row r="928">
          <cell r="C928">
            <v>172843457</v>
          </cell>
          <cell r="D928">
            <v>0</v>
          </cell>
          <cell r="E928" t="str">
            <v>Lê Đình Lý</v>
          </cell>
          <cell r="F928" t="str">
            <v xml:space="preserve">Lê Đình </v>
          </cell>
          <cell r="G928" t="str">
            <v>Lý</v>
          </cell>
          <cell r="H928">
            <v>31206</v>
          </cell>
          <cell r="I928" t="str">
            <v>Male</v>
          </cell>
          <cell r="J928" t="str">
            <v>Process Engineer</v>
          </cell>
          <cell r="K928" t="str">
            <v>Technical</v>
          </cell>
          <cell r="L928" t="str">
            <v>Engineering</v>
          </cell>
          <cell r="M928">
            <v>0</v>
          </cell>
          <cell r="N928" t="str">
            <v>+84 (0) 978 999 529</v>
          </cell>
          <cell r="O928" t="str">
            <v>ly.ld@nsrp.com.vn</v>
          </cell>
          <cell r="P928" t="str">
            <v>Direct Staff</v>
          </cell>
        </row>
        <row r="929">
          <cell r="C929">
            <v>191770618</v>
          </cell>
          <cell r="D929">
            <v>0</v>
          </cell>
          <cell r="E929" t="str">
            <v>Hoàng Đức Bình</v>
          </cell>
          <cell r="F929" t="str">
            <v xml:space="preserve">Hoàng Đức </v>
          </cell>
          <cell r="G929" t="str">
            <v>Bình</v>
          </cell>
          <cell r="H929">
            <v>33791</v>
          </cell>
          <cell r="I929" t="str">
            <v>Male</v>
          </cell>
          <cell r="J929" t="str">
            <v>Section staff - Operation Plan</v>
          </cell>
          <cell r="K929" t="str">
            <v>Operation</v>
          </cell>
          <cell r="L929">
            <v>0</v>
          </cell>
          <cell r="M929">
            <v>0</v>
          </cell>
          <cell r="N929" t="str">
            <v>01223 218 937</v>
          </cell>
          <cell r="O929" t="str">
            <v>binh.hd@nsrp.com.vn</v>
          </cell>
          <cell r="P929" t="str">
            <v>Direct Staff</v>
          </cell>
        </row>
        <row r="930">
          <cell r="C930">
            <v>172087927</v>
          </cell>
          <cell r="D930">
            <v>0</v>
          </cell>
          <cell r="E930" t="str">
            <v>Mã Ngọc Ánh</v>
          </cell>
          <cell r="F930" t="str">
            <v xml:space="preserve">Mã Ngọc </v>
          </cell>
          <cell r="G930" t="str">
            <v>Ánh</v>
          </cell>
          <cell r="H930">
            <v>30140</v>
          </cell>
          <cell r="I930" t="str">
            <v>Male</v>
          </cell>
          <cell r="J930" t="str">
            <v>Refinery PJ Leader</v>
          </cell>
          <cell r="K930" t="str">
            <v>Technical</v>
          </cell>
          <cell r="L930" t="str">
            <v>Engineering</v>
          </cell>
          <cell r="M930">
            <v>0</v>
          </cell>
          <cell r="N930" t="str">
            <v>+84 (0) 982 012 632</v>
          </cell>
          <cell r="O930" t="str">
            <v>anh.mn@nsrp.com.vn</v>
          </cell>
          <cell r="P930" t="str">
            <v>Direct Staff</v>
          </cell>
        </row>
        <row r="931">
          <cell r="C931">
            <v>172647266</v>
          </cell>
          <cell r="D931">
            <v>0</v>
          </cell>
          <cell r="E931" t="str">
            <v>Trần Ngọc Chung</v>
          </cell>
          <cell r="F931" t="str">
            <v xml:space="preserve">Trần Ngọc </v>
          </cell>
          <cell r="G931" t="str">
            <v>Chung</v>
          </cell>
          <cell r="H931">
            <v>32161</v>
          </cell>
          <cell r="I931" t="str">
            <v>Male</v>
          </cell>
          <cell r="J931" t="str">
            <v>Field Operator (S6-2)</v>
          </cell>
          <cell r="K931" t="str">
            <v>Operation</v>
          </cell>
          <cell r="L931" t="str">
            <v>Section 6</v>
          </cell>
          <cell r="M931">
            <v>0</v>
          </cell>
          <cell r="N931" t="str">
            <v>+84 (0) 169  801 6159</v>
          </cell>
          <cell r="O931" t="str">
            <v>chung.tn@nsrp.com.vn</v>
          </cell>
          <cell r="P931" t="str">
            <v>Direct Staff</v>
          </cell>
        </row>
        <row r="932">
          <cell r="C932">
            <v>0</v>
          </cell>
          <cell r="D932" t="str">
            <v>A28823976</v>
          </cell>
          <cell r="E932" t="str">
            <v>Alan Thurai Alangaram</v>
          </cell>
          <cell r="F932" t="str">
            <v xml:space="preserve">Alan Thurai </v>
          </cell>
          <cell r="G932" t="str">
            <v>Alangaram</v>
          </cell>
          <cell r="H932">
            <v>25577</v>
          </cell>
          <cell r="I932" t="str">
            <v>Male</v>
          </cell>
          <cell r="J932" t="str">
            <v>Berth Master</v>
          </cell>
          <cell r="K932" t="str">
            <v>Operation</v>
          </cell>
          <cell r="L932" t="str">
            <v>Section 6</v>
          </cell>
          <cell r="M932">
            <v>0</v>
          </cell>
          <cell r="N932">
            <v>0</v>
          </cell>
          <cell r="O932" t="str">
            <v>alan.alangaramm@nsrp.com.vn</v>
          </cell>
          <cell r="P932" t="str">
            <v>Foreign Experts</v>
          </cell>
        </row>
        <row r="933">
          <cell r="C933">
            <v>172901761</v>
          </cell>
          <cell r="D933">
            <v>0</v>
          </cell>
          <cell r="E933" t="str">
            <v>Đỗ Thị Hương</v>
          </cell>
          <cell r="F933" t="str">
            <v xml:space="preserve">Đỗ Thị </v>
          </cell>
          <cell r="G933" t="str">
            <v>Hương</v>
          </cell>
          <cell r="H933">
            <v>32002</v>
          </cell>
          <cell r="I933" t="str">
            <v>Female</v>
          </cell>
          <cell r="J933" t="str">
            <v>Secretary (REF)</v>
          </cell>
          <cell r="K933" t="str">
            <v>Accounting &amp; Administration</v>
          </cell>
          <cell r="L933" t="str">
            <v>General Affairs</v>
          </cell>
          <cell r="M933">
            <v>0</v>
          </cell>
          <cell r="N933" t="str">
            <v>+84 (0) 978 226 062</v>
          </cell>
          <cell r="O933" t="str">
            <v>huong.dt1@nsrp.com.vn</v>
          </cell>
          <cell r="P933" t="str">
            <v>Direct Staff</v>
          </cell>
        </row>
        <row r="934">
          <cell r="C934">
            <v>363728548</v>
          </cell>
          <cell r="D934">
            <v>0</v>
          </cell>
          <cell r="E934" t="str">
            <v>Khưu Việt Tân</v>
          </cell>
          <cell r="F934" t="str">
            <v xml:space="preserve">Khưu Việt </v>
          </cell>
          <cell r="G934" t="str">
            <v>Tân</v>
          </cell>
          <cell r="H934">
            <v>29221</v>
          </cell>
          <cell r="I934" t="str">
            <v>Male</v>
          </cell>
          <cell r="J934" t="str">
            <v>Shift Supervisor (S2-2)</v>
          </cell>
          <cell r="K934" t="str">
            <v>Operation</v>
          </cell>
          <cell r="L934" t="str">
            <v>Section 2</v>
          </cell>
          <cell r="M934">
            <v>0</v>
          </cell>
          <cell r="N934" t="str">
            <v>+84 (0) 976 197 039</v>
          </cell>
          <cell r="O934" t="str">
            <v>tan.kv@nsrp.com.vn</v>
          </cell>
          <cell r="P934" t="str">
            <v>Direct Staff</v>
          </cell>
        </row>
        <row r="935">
          <cell r="C935">
            <v>168316567</v>
          </cell>
          <cell r="D935">
            <v>0</v>
          </cell>
          <cell r="E935" t="str">
            <v>Mai Hiển Cường</v>
          </cell>
          <cell r="F935" t="str">
            <v xml:space="preserve">Mai Hiển </v>
          </cell>
          <cell r="G935" t="str">
            <v>Cường</v>
          </cell>
          <cell r="H935">
            <v>32973</v>
          </cell>
          <cell r="I935" t="str">
            <v>Male</v>
          </cell>
          <cell r="J935" t="str">
            <v>Field Operator (S5-1)</v>
          </cell>
          <cell r="K935" t="str">
            <v>Operation</v>
          </cell>
          <cell r="L935" t="str">
            <v>Section 5</v>
          </cell>
          <cell r="M935">
            <v>0</v>
          </cell>
          <cell r="N935" t="str">
            <v>+84 (0) 168  995 1723</v>
          </cell>
          <cell r="O935" t="str">
            <v>cuong.mh@nsrp.com.vn</v>
          </cell>
          <cell r="P935" t="str">
            <v>Direct Staff</v>
          </cell>
        </row>
        <row r="936">
          <cell r="C936">
            <v>194403455</v>
          </cell>
          <cell r="D936">
            <v>0</v>
          </cell>
          <cell r="E936" t="str">
            <v>Phan Xuân Dũng</v>
          </cell>
          <cell r="F936" t="str">
            <v xml:space="preserve">Phan Xuân </v>
          </cell>
          <cell r="G936" t="str">
            <v>Dũng</v>
          </cell>
          <cell r="H936">
            <v>33402</v>
          </cell>
          <cell r="I936" t="str">
            <v>Male</v>
          </cell>
          <cell r="J936" t="str">
            <v>DCS Operator, Jr. (S5-2)</v>
          </cell>
          <cell r="K936" t="str">
            <v>Operation</v>
          </cell>
          <cell r="L936" t="str">
            <v>Section 5</v>
          </cell>
          <cell r="M936">
            <v>0</v>
          </cell>
          <cell r="N936" t="str">
            <v xml:space="preserve">+84 (0) 985 411 769  </v>
          </cell>
          <cell r="O936" t="str">
            <v>dung.px@nsrp.com.vn</v>
          </cell>
          <cell r="P936" t="str">
            <v>Direct Staff</v>
          </cell>
        </row>
        <row r="937">
          <cell r="C937">
            <v>0</v>
          </cell>
          <cell r="D937" t="str">
            <v>TL0244464</v>
          </cell>
          <cell r="E937" t="str">
            <v>Hiroaki Ikeda</v>
          </cell>
          <cell r="F937" t="str">
            <v xml:space="preserve">Hiroaki </v>
          </cell>
          <cell r="G937" t="str">
            <v>Ikeda</v>
          </cell>
          <cell r="H937">
            <v>26149</v>
          </cell>
          <cell r="I937" t="str">
            <v>Male</v>
          </cell>
          <cell r="J937" t="str">
            <v>Specialist Shift Supervisor (S1) (IKC)</v>
          </cell>
          <cell r="K937" t="str">
            <v>Operation</v>
          </cell>
          <cell r="L937" t="str">
            <v>Section 1</v>
          </cell>
          <cell r="M937">
            <v>0</v>
          </cell>
          <cell r="N937" t="str">
            <v>+84 (0) 904 856 322</v>
          </cell>
          <cell r="O937" t="str">
            <v>hiroaki.ikeda@nsrp.com.vn</v>
          </cell>
          <cell r="P937" t="str">
            <v>Secondees</v>
          </cell>
        </row>
        <row r="938">
          <cell r="C938">
            <v>186753172</v>
          </cell>
          <cell r="D938">
            <v>0</v>
          </cell>
          <cell r="E938" t="str">
            <v>Nguyễn Công Nguyên</v>
          </cell>
          <cell r="F938" t="str">
            <v xml:space="preserve">Nguyễn Công </v>
          </cell>
          <cell r="G938" t="str">
            <v>Nguyên</v>
          </cell>
          <cell r="H938">
            <v>31891</v>
          </cell>
          <cell r="I938" t="str">
            <v>Male</v>
          </cell>
          <cell r="J938" t="str">
            <v>Lead Field Operator, Jr. (S3-2)</v>
          </cell>
          <cell r="K938" t="str">
            <v>Operation</v>
          </cell>
          <cell r="L938" t="str">
            <v>Section 3</v>
          </cell>
          <cell r="M938">
            <v>0</v>
          </cell>
          <cell r="N938" t="str">
            <v xml:space="preserve">+84 (0) 937 812 756  </v>
          </cell>
          <cell r="O938" t="str">
            <v>nguyen.nc@nsrp.com.vn</v>
          </cell>
          <cell r="P938" t="str">
            <v>Direct Staff</v>
          </cell>
        </row>
        <row r="939">
          <cell r="C939">
            <v>12917655</v>
          </cell>
          <cell r="D939">
            <v>0</v>
          </cell>
          <cell r="E939" t="str">
            <v>Dương Ngọc Tú</v>
          </cell>
          <cell r="F939" t="str">
            <v xml:space="preserve">Dương Ngọc </v>
          </cell>
          <cell r="G939" t="str">
            <v>Tú</v>
          </cell>
          <cell r="H939">
            <v>33621</v>
          </cell>
          <cell r="I939" t="str">
            <v>Male</v>
          </cell>
          <cell r="J939" t="str">
            <v>Field Operator (S3-1)</v>
          </cell>
          <cell r="K939" t="str">
            <v>Operation</v>
          </cell>
          <cell r="L939" t="str">
            <v>Section 3</v>
          </cell>
          <cell r="M939">
            <v>0</v>
          </cell>
          <cell r="N939" t="str">
            <v>+84 (0) 165  872 4146</v>
          </cell>
          <cell r="O939" t="str">
            <v>tu.dn@nsrp.com.vn</v>
          </cell>
          <cell r="P939" t="str">
            <v>Direct Staff</v>
          </cell>
        </row>
        <row r="940">
          <cell r="C940">
            <v>173342230</v>
          </cell>
          <cell r="D940">
            <v>0</v>
          </cell>
          <cell r="E940" t="str">
            <v>Vũ Văn Kỹ</v>
          </cell>
          <cell r="F940" t="str">
            <v xml:space="preserve">Vũ Văn </v>
          </cell>
          <cell r="G940" t="str">
            <v>Kỹ</v>
          </cell>
          <cell r="H940">
            <v>32648</v>
          </cell>
          <cell r="I940" t="str">
            <v>Male</v>
          </cell>
          <cell r="J940" t="str">
            <v>Field Operator (S3-1)</v>
          </cell>
          <cell r="K940" t="str">
            <v>Operation</v>
          </cell>
          <cell r="L940" t="str">
            <v>Section 3</v>
          </cell>
          <cell r="M940">
            <v>0</v>
          </cell>
          <cell r="N940" t="str">
            <v>+84 (0) 986 559 4</v>
          </cell>
          <cell r="O940" t="str">
            <v>ky.vv@nsrp.com.vn</v>
          </cell>
          <cell r="P940" t="str">
            <v>Direct Staff</v>
          </cell>
        </row>
        <row r="941">
          <cell r="C941">
            <v>12153264</v>
          </cell>
          <cell r="D941">
            <v>0</v>
          </cell>
          <cell r="E941" t="str">
            <v>Trần Anh Tuấn</v>
          </cell>
          <cell r="F941" t="str">
            <v xml:space="preserve">Trần Anh </v>
          </cell>
          <cell r="G941" t="str">
            <v>Tuấn</v>
          </cell>
          <cell r="H941">
            <v>30599</v>
          </cell>
          <cell r="I941" t="str">
            <v>Male</v>
          </cell>
          <cell r="J941" t="str">
            <v>Tech &amp; Co Team Leader, Sr.</v>
          </cell>
          <cell r="K941" t="str">
            <v>Technical &amp; Coordination</v>
          </cell>
          <cell r="L941">
            <v>0</v>
          </cell>
          <cell r="M941">
            <v>0</v>
          </cell>
          <cell r="N941" t="str">
            <v>+84 (0) 904 895 278</v>
          </cell>
          <cell r="O941" t="str">
            <v>tuan.ta@nsrp.com.vn</v>
          </cell>
          <cell r="P941" t="str">
            <v>Direct Staff</v>
          </cell>
        </row>
        <row r="942">
          <cell r="C942">
            <v>173738837</v>
          </cell>
          <cell r="D942">
            <v>0</v>
          </cell>
          <cell r="E942" t="str">
            <v>Nguyễn Trọng Hưng</v>
          </cell>
          <cell r="F942" t="str">
            <v xml:space="preserve">Nguyễn Trọng </v>
          </cell>
          <cell r="G942" t="str">
            <v>Hưng</v>
          </cell>
          <cell r="H942">
            <v>33516</v>
          </cell>
          <cell r="I942" t="str">
            <v>Male</v>
          </cell>
          <cell r="J942" t="str">
            <v>Field Operator (S2-1)</v>
          </cell>
          <cell r="K942" t="str">
            <v>Operation</v>
          </cell>
          <cell r="L942" t="str">
            <v>Section 2</v>
          </cell>
          <cell r="M942">
            <v>0</v>
          </cell>
          <cell r="N942" t="str">
            <v>+84 (0) 168 29 788</v>
          </cell>
          <cell r="O942" t="str">
            <v>hung.nt3@nsrp.com.vn</v>
          </cell>
          <cell r="P942" t="str">
            <v>Direct Staff</v>
          </cell>
        </row>
        <row r="943">
          <cell r="C943">
            <v>0</v>
          </cell>
          <cell r="D943" t="str">
            <v>TZ0287894</v>
          </cell>
          <cell r="E943" t="str">
            <v>Yoshihiro Fujikata</v>
          </cell>
          <cell r="F943" t="str">
            <v xml:space="preserve">Yoshihiro </v>
          </cell>
          <cell r="G943" t="str">
            <v>Fujikata</v>
          </cell>
          <cell r="H943">
            <v>25761</v>
          </cell>
          <cell r="I943" t="str">
            <v>Male</v>
          </cell>
          <cell r="J943" t="str">
            <v>Division Manager, Operation (IKC)</v>
          </cell>
          <cell r="K943" t="str">
            <v>Operation</v>
          </cell>
          <cell r="L943">
            <v>0</v>
          </cell>
          <cell r="M943">
            <v>0</v>
          </cell>
          <cell r="N943" t="str">
            <v>+84 (0) 904 883 495</v>
          </cell>
          <cell r="O943" t="str">
            <v>yoshihiro.fujikata@nsrp.com.vn</v>
          </cell>
          <cell r="P943" t="str">
            <v>Secondees</v>
          </cell>
        </row>
        <row r="944">
          <cell r="C944">
            <v>0</v>
          </cell>
          <cell r="D944" t="str">
            <v>TK4595697</v>
          </cell>
          <cell r="E944" t="str">
            <v>Yoshio Kasahara</v>
          </cell>
          <cell r="F944" t="str">
            <v xml:space="preserve">Yoshio </v>
          </cell>
          <cell r="G944" t="str">
            <v>Kasahara</v>
          </cell>
          <cell r="H944">
            <v>23030</v>
          </cell>
          <cell r="I944" t="str">
            <v>Male</v>
          </cell>
          <cell r="J944" t="str">
            <v>Section Manager, Section 3 (IKC)</v>
          </cell>
          <cell r="K944" t="str">
            <v>Operation</v>
          </cell>
          <cell r="L944" t="str">
            <v>Section 3</v>
          </cell>
          <cell r="M944">
            <v>0</v>
          </cell>
          <cell r="N944" t="str">
            <v>+84 (0) 904 876 635</v>
          </cell>
          <cell r="O944" t="str">
            <v>yoshio.kasahara@nsrp.com.vn</v>
          </cell>
          <cell r="P944" t="str">
            <v>Secondees</v>
          </cell>
        </row>
        <row r="945">
          <cell r="C945">
            <v>1082000309</v>
          </cell>
          <cell r="D945">
            <v>0</v>
          </cell>
          <cell r="E945" t="str">
            <v>Vũ Đình Thái</v>
          </cell>
          <cell r="F945" t="str">
            <v xml:space="preserve">Vũ Đình </v>
          </cell>
          <cell r="G945" t="str">
            <v>Thái</v>
          </cell>
          <cell r="H945">
            <v>30179</v>
          </cell>
          <cell r="I945" t="str">
            <v>Male</v>
          </cell>
          <cell r="J945" t="str">
            <v>Environment Section Leader</v>
          </cell>
          <cell r="K945" t="str">
            <v>HSSE&amp;S</v>
          </cell>
          <cell r="L945" t="str">
            <v>Environment</v>
          </cell>
          <cell r="M945">
            <v>0</v>
          </cell>
          <cell r="N945" t="str">
            <v xml:space="preserve">+84 (0) 947 418 082  </v>
          </cell>
          <cell r="O945" t="str">
            <v>thai.vd@nsrp.com.vn</v>
          </cell>
          <cell r="P945" t="str">
            <v>Direct Staff</v>
          </cell>
        </row>
        <row r="946">
          <cell r="C946">
            <v>31295876</v>
          </cell>
          <cell r="D946">
            <v>0</v>
          </cell>
          <cell r="E946" t="str">
            <v>Nguyễn Ngọc Dũng</v>
          </cell>
          <cell r="F946" t="str">
            <v xml:space="preserve">Nguyễn Ngọc </v>
          </cell>
          <cell r="G946" t="str">
            <v>Dũng</v>
          </cell>
          <cell r="H946">
            <v>31402</v>
          </cell>
          <cell r="I946" t="str">
            <v>Male</v>
          </cell>
          <cell r="J946" t="str">
            <v>Shift Supervisor (S6-2)</v>
          </cell>
          <cell r="K946" t="str">
            <v>Operation</v>
          </cell>
          <cell r="L946" t="str">
            <v>Section 6</v>
          </cell>
          <cell r="M946">
            <v>0</v>
          </cell>
          <cell r="N946" t="str">
            <v>+84 (0) 968 166 050</v>
          </cell>
          <cell r="O946" t="str">
            <v>dung.nn@nsrp.com.vn</v>
          </cell>
          <cell r="P946" t="str">
            <v>Direct Staff</v>
          </cell>
        </row>
        <row r="947">
          <cell r="C947">
            <v>173447882</v>
          </cell>
          <cell r="D947">
            <v>0</v>
          </cell>
          <cell r="E947" t="str">
            <v>Phạm Tiến Sỹ</v>
          </cell>
          <cell r="F947" t="str">
            <v xml:space="preserve">Phạm Tiến </v>
          </cell>
          <cell r="G947" t="str">
            <v>Sỹ</v>
          </cell>
          <cell r="H947">
            <v>32674</v>
          </cell>
          <cell r="I947" t="str">
            <v>Male</v>
          </cell>
          <cell r="J947" t="str">
            <v>Field Operator (S2-1)</v>
          </cell>
          <cell r="K947" t="str">
            <v>Operation</v>
          </cell>
          <cell r="L947" t="str">
            <v>Section 2</v>
          </cell>
          <cell r="M947">
            <v>0</v>
          </cell>
          <cell r="N947" t="str">
            <v>+84 (0) 972 546 45</v>
          </cell>
          <cell r="O947" t="str">
            <v>sy.pt@nsrp.com.vn</v>
          </cell>
          <cell r="P947" t="str">
            <v>Direct Staff</v>
          </cell>
        </row>
        <row r="948">
          <cell r="C948">
            <v>186874748</v>
          </cell>
          <cell r="D948">
            <v>0</v>
          </cell>
          <cell r="E948" t="str">
            <v>Phan Xuân Hoàng</v>
          </cell>
          <cell r="F948" t="str">
            <v xml:space="preserve">Phan Xuân </v>
          </cell>
          <cell r="G948" t="str">
            <v>Hoàng</v>
          </cell>
          <cell r="H948">
            <v>32549</v>
          </cell>
          <cell r="I948" t="str">
            <v>Male</v>
          </cell>
          <cell r="J948" t="str">
            <v>Section Staff - Safety (S4)</v>
          </cell>
          <cell r="K948" t="str">
            <v>Operation</v>
          </cell>
          <cell r="L948" t="str">
            <v>Section 4</v>
          </cell>
          <cell r="M948">
            <v>0</v>
          </cell>
          <cell r="N948" t="str">
            <v>0989657853</v>
          </cell>
          <cell r="O948" t="str">
            <v>hoang.px@nsrp.com.vn</v>
          </cell>
          <cell r="P948" t="str">
            <v>Direct Staff</v>
          </cell>
        </row>
        <row r="949">
          <cell r="C949">
            <v>0</v>
          </cell>
          <cell r="D949" t="str">
            <v>EC0331298</v>
          </cell>
          <cell r="E949" t="str">
            <v>Rafaelito C. Cueto</v>
          </cell>
          <cell r="F949" t="str">
            <v xml:space="preserve">Rafaelito C. </v>
          </cell>
          <cell r="G949" t="str">
            <v>Cueto</v>
          </cell>
          <cell r="H949">
            <v>27691</v>
          </cell>
          <cell r="I949" t="str">
            <v>Male</v>
          </cell>
          <cell r="J949" t="str">
            <v>Specialist Panel Operator (S5)</v>
          </cell>
          <cell r="K949" t="str">
            <v>Operation</v>
          </cell>
          <cell r="L949" t="str">
            <v>Section 5</v>
          </cell>
          <cell r="M949">
            <v>0</v>
          </cell>
          <cell r="N949" t="str">
            <v>+84 (0) 901 786 165</v>
          </cell>
          <cell r="O949" t="str">
            <v>rafaelito.cueto@nsrp.com.vn</v>
          </cell>
          <cell r="P949" t="str">
            <v>Foreign Experts</v>
          </cell>
        </row>
        <row r="950">
          <cell r="C950">
            <v>186829261</v>
          </cell>
          <cell r="D950">
            <v>0</v>
          </cell>
          <cell r="E950" t="str">
            <v>Thái Duy Danh</v>
          </cell>
          <cell r="F950" t="str">
            <v xml:space="preserve">Thái Duy </v>
          </cell>
          <cell r="G950" t="str">
            <v>Danh</v>
          </cell>
          <cell r="H950">
            <v>32536</v>
          </cell>
          <cell r="I950" t="str">
            <v>Male</v>
          </cell>
          <cell r="J950" t="str">
            <v>DCS Operator, Jr. (S3-2)</v>
          </cell>
          <cell r="K950" t="str">
            <v>Operation</v>
          </cell>
          <cell r="L950" t="str">
            <v>Section 3</v>
          </cell>
          <cell r="M950">
            <v>0</v>
          </cell>
          <cell r="N950" t="str">
            <v xml:space="preserve">+84 (0) 166 299 9227  </v>
          </cell>
          <cell r="O950" t="str">
            <v>danh.td@nsrp.com.vn</v>
          </cell>
          <cell r="P950" t="str">
            <v>Direct Staff</v>
          </cell>
        </row>
        <row r="951">
          <cell r="C951">
            <v>221290962</v>
          </cell>
          <cell r="D951">
            <v>0</v>
          </cell>
          <cell r="E951" t="str">
            <v>Huỳnh Xuân Tân</v>
          </cell>
          <cell r="F951" t="str">
            <v xml:space="preserve">Huỳnh Xuân </v>
          </cell>
          <cell r="G951" t="str">
            <v>Tân</v>
          </cell>
          <cell r="H951">
            <v>33428</v>
          </cell>
          <cell r="I951" t="str">
            <v>Male</v>
          </cell>
          <cell r="J951" t="str">
            <v>DCS Operator, Jr. (S1-1)</v>
          </cell>
          <cell r="K951" t="str">
            <v>Operation</v>
          </cell>
          <cell r="L951" t="str">
            <v>Section 1</v>
          </cell>
          <cell r="M951">
            <v>0</v>
          </cell>
          <cell r="N951" t="str">
            <v xml:space="preserve">+84 (0) 127 588 4250  </v>
          </cell>
          <cell r="O951" t="str">
            <v>tan.hx@nsrp.com.vn</v>
          </cell>
          <cell r="P951" t="str">
            <v>Direct Staff</v>
          </cell>
        </row>
        <row r="952">
          <cell r="C952">
            <v>0</v>
          </cell>
          <cell r="D952" t="str">
            <v>MT1059056</v>
          </cell>
          <cell r="E952" t="str">
            <v>Hiroshi Naya</v>
          </cell>
          <cell r="F952" t="str">
            <v xml:space="preserve">Hiroshi </v>
          </cell>
          <cell r="G952" t="str">
            <v>Naya</v>
          </cell>
          <cell r="H952">
            <v>31954</v>
          </cell>
          <cell r="I952" t="str">
            <v>Male</v>
          </cell>
          <cell r="J952" t="str">
            <v>Specialist Field Operator (S2) (IKC)</v>
          </cell>
          <cell r="K952" t="str">
            <v>Operation</v>
          </cell>
          <cell r="L952" t="str">
            <v>Section 2</v>
          </cell>
          <cell r="M952">
            <v>0</v>
          </cell>
          <cell r="N952">
            <v>0</v>
          </cell>
          <cell r="O952">
            <v>0</v>
          </cell>
          <cell r="P952" t="str">
            <v>Secondees</v>
          </cell>
        </row>
        <row r="953">
          <cell r="C953">
            <v>151880720</v>
          </cell>
          <cell r="D953">
            <v>0</v>
          </cell>
          <cell r="E953" t="str">
            <v>Vũ Đình Trinh</v>
          </cell>
          <cell r="F953" t="str">
            <v xml:space="preserve">Vũ Đình </v>
          </cell>
          <cell r="G953" t="str">
            <v>Trinh</v>
          </cell>
          <cell r="H953">
            <v>33884</v>
          </cell>
          <cell r="I953" t="str">
            <v>Male</v>
          </cell>
          <cell r="J953" t="str">
            <v>Lab Shift Technician</v>
          </cell>
          <cell r="K953" t="str">
            <v>Technical</v>
          </cell>
          <cell r="L953" t="str">
            <v>Laboratory &amp; Quality Assurance</v>
          </cell>
          <cell r="M953">
            <v>0</v>
          </cell>
          <cell r="N953" t="str">
            <v>+84 (0) 167 635 6006</v>
          </cell>
          <cell r="O953" t="str">
            <v>trinh.vd@nsrp.com.vn</v>
          </cell>
          <cell r="P953" t="str">
            <v>Direct Staff</v>
          </cell>
        </row>
        <row r="954">
          <cell r="C954">
            <v>173568217</v>
          </cell>
          <cell r="D954">
            <v>0</v>
          </cell>
          <cell r="E954" t="str">
            <v>Nguyễn Đăng Phúc</v>
          </cell>
          <cell r="F954" t="str">
            <v xml:space="preserve">Nguyễn Đăng </v>
          </cell>
          <cell r="G954" t="str">
            <v>Phúc</v>
          </cell>
          <cell r="H954">
            <v>32546</v>
          </cell>
          <cell r="I954" t="str">
            <v>Male</v>
          </cell>
          <cell r="J954" t="str">
            <v>Field Operator (S6-2)</v>
          </cell>
          <cell r="K954" t="str">
            <v>Operation</v>
          </cell>
          <cell r="L954" t="str">
            <v>Section 6</v>
          </cell>
          <cell r="M954">
            <v>0</v>
          </cell>
          <cell r="N954" t="str">
            <v>+84 (0) 165 69 6438</v>
          </cell>
          <cell r="O954" t="str">
            <v>phuc.nd@nsrp.com.vn</v>
          </cell>
          <cell r="P954" t="str">
            <v>Direct Staff</v>
          </cell>
        </row>
        <row r="955">
          <cell r="C955">
            <v>173781836</v>
          </cell>
          <cell r="D955">
            <v>0</v>
          </cell>
          <cell r="E955" t="str">
            <v>Đoàn Văn Võ</v>
          </cell>
          <cell r="F955" t="str">
            <v xml:space="preserve">Đoàn Văn </v>
          </cell>
          <cell r="G955" t="str">
            <v>Võ</v>
          </cell>
          <cell r="H955">
            <v>33455</v>
          </cell>
          <cell r="I955" t="str">
            <v>Male</v>
          </cell>
          <cell r="J955" t="str">
            <v>Field Operator (S6-1)</v>
          </cell>
          <cell r="K955" t="str">
            <v>Operation</v>
          </cell>
          <cell r="L955" t="str">
            <v>Section 6</v>
          </cell>
          <cell r="M955">
            <v>0</v>
          </cell>
          <cell r="N955" t="str">
            <v>+84 (0) 165 887 7756</v>
          </cell>
          <cell r="O955" t="str">
            <v>vo.dv@nsrp.com.vn</v>
          </cell>
          <cell r="P955" t="str">
            <v>Direct Staff</v>
          </cell>
        </row>
        <row r="956">
          <cell r="C956">
            <v>0</v>
          </cell>
          <cell r="D956" t="str">
            <v>TK7468400</v>
          </cell>
          <cell r="E956" t="str">
            <v>Koichi Yuda</v>
          </cell>
          <cell r="F956" t="str">
            <v xml:space="preserve">Koichi </v>
          </cell>
          <cell r="G956" t="str">
            <v>Yuda</v>
          </cell>
          <cell r="H956">
            <v>29729</v>
          </cell>
          <cell r="I956" t="str">
            <v>Male</v>
          </cell>
          <cell r="J956" t="str">
            <v>Electrical Advisor (IKC)</v>
          </cell>
          <cell r="K956" t="str">
            <v>Maintenance (Division)</v>
          </cell>
          <cell r="L956" t="str">
            <v>Reliability Engineering</v>
          </cell>
          <cell r="M956">
            <v>0</v>
          </cell>
          <cell r="N956" t="str">
            <v>+84 (0) 904 874 049</v>
          </cell>
          <cell r="O956" t="str">
            <v>koichi.yuda@nsrp.com.vn</v>
          </cell>
          <cell r="P956" t="str">
            <v>Secondees</v>
          </cell>
        </row>
        <row r="957">
          <cell r="C957">
            <v>13580688</v>
          </cell>
          <cell r="D957">
            <v>0</v>
          </cell>
          <cell r="E957" t="str">
            <v>Nguyễn Kim Mạnh Hoàng</v>
          </cell>
          <cell r="F957" t="str">
            <v xml:space="preserve">Nguyễn Kim Mạnh </v>
          </cell>
          <cell r="G957" t="str">
            <v>Hoàng</v>
          </cell>
          <cell r="H957">
            <v>29901</v>
          </cell>
          <cell r="I957" t="str">
            <v>Male</v>
          </cell>
          <cell r="J957" t="str">
            <v>Deputy Section Manager, Engineering - Process (PVN)</v>
          </cell>
          <cell r="K957" t="str">
            <v>Technical</v>
          </cell>
          <cell r="L957" t="str">
            <v>Engineering</v>
          </cell>
          <cell r="M957">
            <v>0</v>
          </cell>
          <cell r="N957" t="str">
            <v>+84 (0) 912 711 725</v>
          </cell>
          <cell r="O957" t="str">
            <v>hoang.nkm@nsrp.com.vn</v>
          </cell>
          <cell r="P957" t="str">
            <v>Secondees</v>
          </cell>
        </row>
        <row r="958">
          <cell r="C958">
            <v>205328384</v>
          </cell>
          <cell r="D958">
            <v>0</v>
          </cell>
          <cell r="E958" t="str">
            <v>Võ Văn Thiện</v>
          </cell>
          <cell r="F958" t="str">
            <v xml:space="preserve">Võ Văn </v>
          </cell>
          <cell r="G958" t="str">
            <v>Thiện</v>
          </cell>
          <cell r="H958">
            <v>32602</v>
          </cell>
          <cell r="I958" t="str">
            <v>Male</v>
          </cell>
          <cell r="J958" t="str">
            <v>DCS Operator, Jr. (S3-2)</v>
          </cell>
          <cell r="K958" t="str">
            <v>Operation</v>
          </cell>
          <cell r="L958" t="str">
            <v>Section 3</v>
          </cell>
          <cell r="M958">
            <v>0</v>
          </cell>
          <cell r="N958" t="str">
            <v xml:space="preserve">+84 (0) 126 878 6034  </v>
          </cell>
          <cell r="O958" t="str">
            <v>thien.vv@nsrp.com.vn</v>
          </cell>
          <cell r="P958" t="str">
            <v>Direct Staff</v>
          </cell>
        </row>
        <row r="959">
          <cell r="C959">
            <v>173157865</v>
          </cell>
          <cell r="D959">
            <v>0</v>
          </cell>
          <cell r="E959" t="str">
            <v>Lê Thanh Xuân</v>
          </cell>
          <cell r="F959" t="str">
            <v xml:space="preserve">Lê Thanh </v>
          </cell>
          <cell r="G959" t="str">
            <v>Xuân</v>
          </cell>
          <cell r="H959">
            <v>33573</v>
          </cell>
          <cell r="I959" t="str">
            <v>Male</v>
          </cell>
          <cell r="J959" t="str">
            <v>Field Operator (S2-1)</v>
          </cell>
          <cell r="K959" t="str">
            <v>Operation</v>
          </cell>
          <cell r="L959" t="str">
            <v>Section 2</v>
          </cell>
          <cell r="M959">
            <v>0</v>
          </cell>
          <cell r="N959" t="str">
            <v>+84 (0) 167  465 1781</v>
          </cell>
          <cell r="O959" t="str">
            <v>xuan.lt@nsrp.com.vn</v>
          </cell>
          <cell r="P959" t="str">
            <v>Direct Staff</v>
          </cell>
        </row>
        <row r="960">
          <cell r="C960">
            <v>173007695</v>
          </cell>
          <cell r="D960">
            <v>0</v>
          </cell>
          <cell r="E960" t="str">
            <v>Lê Đình Quang</v>
          </cell>
          <cell r="F960" t="str">
            <v xml:space="preserve">Lê Đình </v>
          </cell>
          <cell r="G960" t="str">
            <v>Quang</v>
          </cell>
          <cell r="H960">
            <v>32680</v>
          </cell>
          <cell r="I960" t="str">
            <v>Male</v>
          </cell>
          <cell r="J960" t="str">
            <v>Lab Shift Technician</v>
          </cell>
          <cell r="K960" t="str">
            <v>Technical</v>
          </cell>
          <cell r="L960" t="str">
            <v>Laboratory &amp; Quality Assurance</v>
          </cell>
          <cell r="M960">
            <v>0</v>
          </cell>
          <cell r="N960" t="str">
            <v>+84 (0) 164 262 1469</v>
          </cell>
          <cell r="O960" t="str">
            <v>quang.ld@nsrp.com.vn</v>
          </cell>
          <cell r="P960" t="str">
            <v>Direct Staff</v>
          </cell>
        </row>
        <row r="961">
          <cell r="C961">
            <v>230794107</v>
          </cell>
          <cell r="D961">
            <v>0</v>
          </cell>
          <cell r="E961" t="str">
            <v>Đặng Thanh Toàn</v>
          </cell>
          <cell r="F961" t="str">
            <v xml:space="preserve">Đặng Thanh </v>
          </cell>
          <cell r="G961" t="str">
            <v>Toàn</v>
          </cell>
          <cell r="H961">
            <v>33299</v>
          </cell>
          <cell r="I961" t="str">
            <v>Male</v>
          </cell>
          <cell r="J961" t="str">
            <v>DCS Operator, Jr. (S6-1)</v>
          </cell>
          <cell r="K961" t="str">
            <v>Operation</v>
          </cell>
          <cell r="L961" t="str">
            <v>Section 6</v>
          </cell>
          <cell r="M961">
            <v>0</v>
          </cell>
          <cell r="N961" t="str">
            <v xml:space="preserve">+84 (0) 983 214 455  </v>
          </cell>
          <cell r="O961" t="str">
            <v>toan.dt@nsrp.com.vn</v>
          </cell>
          <cell r="P961" t="str">
            <v>Direct Staff</v>
          </cell>
        </row>
        <row r="962">
          <cell r="C962">
            <v>0</v>
          </cell>
          <cell r="D962">
            <v>0</v>
          </cell>
          <cell r="E962" t="str">
            <v>Phạm Quang Cường</v>
          </cell>
          <cell r="F962" t="str">
            <v xml:space="preserve">Phạm Quang </v>
          </cell>
          <cell r="G962" t="str">
            <v>Cường</v>
          </cell>
          <cell r="H962">
            <v>31020</v>
          </cell>
          <cell r="I962" t="str">
            <v>Male</v>
          </cell>
          <cell r="J962" t="str">
            <v>Mechanical Advisor (MCI)</v>
          </cell>
          <cell r="K962" t="str">
            <v>Maintenance (Division)</v>
          </cell>
          <cell r="L962" t="str">
            <v>Reliability Engineering</v>
          </cell>
          <cell r="M962">
            <v>0</v>
          </cell>
          <cell r="N962" t="str">
            <v>+84 (0)  901 773 58</v>
          </cell>
          <cell r="O962" t="str">
            <v>cuong.pq@nsrp.com.vn</v>
          </cell>
          <cell r="P962" t="str">
            <v>Secondees</v>
          </cell>
        </row>
        <row r="963">
          <cell r="C963">
            <v>162351638</v>
          </cell>
          <cell r="D963">
            <v>0</v>
          </cell>
          <cell r="E963" t="str">
            <v>Vũ Gia Lư</v>
          </cell>
          <cell r="F963" t="str">
            <v xml:space="preserve">Vũ Gia </v>
          </cell>
          <cell r="G963" t="str">
            <v>Lư</v>
          </cell>
          <cell r="H963">
            <v>30239</v>
          </cell>
          <cell r="I963" t="str">
            <v>Male</v>
          </cell>
          <cell r="J963" t="str">
            <v>Day Staff (S3-1)</v>
          </cell>
          <cell r="K963" t="str">
            <v>Operation</v>
          </cell>
          <cell r="L963" t="str">
            <v>Section 3</v>
          </cell>
          <cell r="M963">
            <v>0</v>
          </cell>
          <cell r="N963" t="str">
            <v>+84 (0) 914 314 345</v>
          </cell>
          <cell r="O963" t="str">
            <v>lu.vg@nsrp.com.vn</v>
          </cell>
          <cell r="P963" t="str">
            <v>Direct Staff</v>
          </cell>
        </row>
        <row r="964">
          <cell r="C964">
            <v>186905858</v>
          </cell>
          <cell r="D964">
            <v>0</v>
          </cell>
          <cell r="E964" t="str">
            <v>Hồ Viết Thành</v>
          </cell>
          <cell r="F964" t="str">
            <v xml:space="preserve">Hồ Viết </v>
          </cell>
          <cell r="G964" t="str">
            <v>Thành</v>
          </cell>
          <cell r="H964">
            <v>33366</v>
          </cell>
          <cell r="I964" t="str">
            <v>Male</v>
          </cell>
          <cell r="J964" t="str">
            <v>Field Operator (S3-2)</v>
          </cell>
          <cell r="K964" t="str">
            <v>Operation</v>
          </cell>
          <cell r="L964" t="str">
            <v>Section 3</v>
          </cell>
          <cell r="M964">
            <v>0</v>
          </cell>
          <cell r="N964" t="str">
            <v>+84 (0) 982  720 299</v>
          </cell>
          <cell r="O964" t="str">
            <v>thanh.hv@nsrp.com.vn</v>
          </cell>
          <cell r="P964" t="str">
            <v>Direct Staff</v>
          </cell>
        </row>
        <row r="965">
          <cell r="C965">
            <v>0</v>
          </cell>
          <cell r="D965" t="str">
            <v>TR2537950</v>
          </cell>
          <cell r="E965" t="str">
            <v>Hiroki Kawamura</v>
          </cell>
          <cell r="F965" t="str">
            <v xml:space="preserve">Hiroki </v>
          </cell>
          <cell r="G965" t="str">
            <v>Kawamura</v>
          </cell>
          <cell r="H965">
            <v>33041</v>
          </cell>
          <cell r="I965" t="str">
            <v>Male</v>
          </cell>
          <cell r="J965" t="str">
            <v>Specialist Panel Operator (S2) (IKC)</v>
          </cell>
          <cell r="K965" t="str">
            <v>Operation</v>
          </cell>
          <cell r="L965" t="str">
            <v>Section 2</v>
          </cell>
          <cell r="M965">
            <v>0</v>
          </cell>
          <cell r="N965" t="str">
            <v>+84 (0) 904 891 232</v>
          </cell>
          <cell r="O965" t="str">
            <v>hiroki.kawamura@nsrp.com.vn</v>
          </cell>
          <cell r="P965" t="str">
            <v>Secondees</v>
          </cell>
        </row>
        <row r="966">
          <cell r="C966">
            <v>186767367</v>
          </cell>
          <cell r="D966">
            <v>0</v>
          </cell>
          <cell r="E966" t="str">
            <v>Lê Thị Thu Hà</v>
          </cell>
          <cell r="F966" t="str">
            <v xml:space="preserve">Lê Thị Thu </v>
          </cell>
          <cell r="G966" t="str">
            <v>Hà</v>
          </cell>
          <cell r="H966">
            <v>32811</v>
          </cell>
          <cell r="I966" t="str">
            <v>Female</v>
          </cell>
          <cell r="J966" t="str">
            <v>Lab &amp; QA Engineer</v>
          </cell>
          <cell r="K966" t="str">
            <v>Technical</v>
          </cell>
          <cell r="L966" t="str">
            <v>Laboratory &amp; Quality Assurance</v>
          </cell>
          <cell r="M966">
            <v>0</v>
          </cell>
          <cell r="N966" t="str">
            <v>+84 (0) 166 299 2829</v>
          </cell>
          <cell r="O966" t="str">
            <v>ha.ltt@nsrp.com.vn</v>
          </cell>
          <cell r="P966" t="str">
            <v>Direct Staff</v>
          </cell>
        </row>
        <row r="967">
          <cell r="C967">
            <v>151850224</v>
          </cell>
          <cell r="D967">
            <v>0</v>
          </cell>
          <cell r="E967" t="str">
            <v>Đào Thị Oanh</v>
          </cell>
          <cell r="F967" t="str">
            <v xml:space="preserve">Đào Thị </v>
          </cell>
          <cell r="G967" t="str">
            <v>Oanh</v>
          </cell>
          <cell r="H967">
            <v>33463</v>
          </cell>
          <cell r="I967" t="str">
            <v>Female</v>
          </cell>
          <cell r="J967" t="str">
            <v>Lab Shift Technician</v>
          </cell>
          <cell r="K967" t="str">
            <v>Technical</v>
          </cell>
          <cell r="L967" t="str">
            <v>Laboratory &amp; Quality Assurance</v>
          </cell>
          <cell r="M967">
            <v>0</v>
          </cell>
          <cell r="N967" t="str">
            <v>+84 (0) 987 113 536</v>
          </cell>
          <cell r="O967" t="str">
            <v>oanh.dt@nsrp.com.vn</v>
          </cell>
          <cell r="P967" t="str">
            <v>Direct Staff</v>
          </cell>
        </row>
        <row r="968">
          <cell r="C968">
            <v>173528210</v>
          </cell>
          <cell r="D968">
            <v>0</v>
          </cell>
          <cell r="E968" t="str">
            <v>Vũ Quang Linh</v>
          </cell>
          <cell r="F968" t="str">
            <v xml:space="preserve">Vũ Quang </v>
          </cell>
          <cell r="G968" t="str">
            <v>Linh</v>
          </cell>
          <cell r="H968">
            <v>32559</v>
          </cell>
          <cell r="I968" t="str">
            <v>Male</v>
          </cell>
          <cell r="J968" t="str">
            <v>Field Operator (S5-2)</v>
          </cell>
          <cell r="K968" t="str">
            <v>Operation</v>
          </cell>
          <cell r="L968" t="str">
            <v>Section 5</v>
          </cell>
          <cell r="M968">
            <v>0</v>
          </cell>
          <cell r="N968" t="str">
            <v>+84 (0) 902  999 055</v>
          </cell>
          <cell r="O968" t="str">
            <v>linh.vq@nsrp.com.vn</v>
          </cell>
          <cell r="P968" t="str">
            <v>Direct Staff</v>
          </cell>
        </row>
        <row r="969">
          <cell r="C969">
            <v>0</v>
          </cell>
          <cell r="D969" t="str">
            <v>MU3437491</v>
          </cell>
          <cell r="E969" t="str">
            <v>Takara Nishihara</v>
          </cell>
          <cell r="F969" t="str">
            <v xml:space="preserve">Takara </v>
          </cell>
          <cell r="G969" t="str">
            <v>Nishihara</v>
          </cell>
          <cell r="H969">
            <v>32413</v>
          </cell>
          <cell r="I969" t="str">
            <v>Male</v>
          </cell>
          <cell r="J969" t="str">
            <v>Specialist Field Operator (S3) (IKC)</v>
          </cell>
          <cell r="K969" t="str">
            <v>Operation</v>
          </cell>
          <cell r="L969" t="str">
            <v>Section 3</v>
          </cell>
          <cell r="M969">
            <v>0</v>
          </cell>
          <cell r="N969">
            <v>0</v>
          </cell>
          <cell r="O969" t="str">
            <v>takara.nishihara@nsrp.com.vn</v>
          </cell>
          <cell r="P969" t="str">
            <v>Secondees</v>
          </cell>
        </row>
        <row r="970">
          <cell r="C970">
            <v>197278284</v>
          </cell>
          <cell r="D970">
            <v>0</v>
          </cell>
          <cell r="E970" t="str">
            <v>Phan Văn Trung</v>
          </cell>
          <cell r="F970" t="str">
            <v xml:space="preserve">Phan Văn </v>
          </cell>
          <cell r="G970" t="str">
            <v>Trung</v>
          </cell>
          <cell r="H970">
            <v>33560</v>
          </cell>
          <cell r="I970" t="str">
            <v>Male</v>
          </cell>
          <cell r="J970" t="str">
            <v>DCS Operator, Jr. (S5-2)</v>
          </cell>
          <cell r="K970" t="str">
            <v>Operation</v>
          </cell>
          <cell r="L970" t="str">
            <v>Section 5</v>
          </cell>
          <cell r="M970">
            <v>0</v>
          </cell>
          <cell r="N970" t="str">
            <v xml:space="preserve">+84 (0) 120 204 4888  </v>
          </cell>
          <cell r="O970" t="str">
            <v>trung.pv@nsrp.com.vn</v>
          </cell>
          <cell r="P970" t="str">
            <v>Direct Staff</v>
          </cell>
        </row>
        <row r="971">
          <cell r="C971">
            <v>0</v>
          </cell>
          <cell r="D971" t="str">
            <v>TH4013624</v>
          </cell>
          <cell r="E971" t="str">
            <v>Makoto Nagamine</v>
          </cell>
          <cell r="F971" t="str">
            <v xml:space="preserve">Makoto </v>
          </cell>
          <cell r="G971" t="str">
            <v>Nagamine</v>
          </cell>
          <cell r="H971">
            <v>29385</v>
          </cell>
          <cell r="I971" t="str">
            <v>Male</v>
          </cell>
          <cell r="J971" t="str">
            <v>Specialist Operation Advisor (S3) (IKC)</v>
          </cell>
          <cell r="K971" t="str">
            <v>Operation</v>
          </cell>
          <cell r="L971" t="str">
            <v>Section 3</v>
          </cell>
          <cell r="M971">
            <v>0</v>
          </cell>
          <cell r="N971" t="str">
            <v>+84 (0) 903 281 418</v>
          </cell>
          <cell r="O971" t="str">
            <v>makoto.nagamine@nsrp.com.vn</v>
          </cell>
          <cell r="P971" t="str">
            <v>Secondees</v>
          </cell>
        </row>
        <row r="972">
          <cell r="C972">
            <v>151860395</v>
          </cell>
          <cell r="D972">
            <v>0</v>
          </cell>
          <cell r="E972" t="str">
            <v>Đào Thị Huyền</v>
          </cell>
          <cell r="F972" t="str">
            <v xml:space="preserve">Đào Thị </v>
          </cell>
          <cell r="G972" t="str">
            <v>Huyền</v>
          </cell>
          <cell r="H972">
            <v>33298</v>
          </cell>
          <cell r="I972" t="str">
            <v>Female</v>
          </cell>
          <cell r="J972" t="str">
            <v>Production Planning Staff</v>
          </cell>
          <cell r="K972" t="str">
            <v>Economy &amp; Commerce</v>
          </cell>
          <cell r="L972" t="str">
            <v>Production Planning</v>
          </cell>
          <cell r="M972">
            <v>0</v>
          </cell>
          <cell r="N972" t="str">
            <v>+84 (0) 165 607 0435</v>
          </cell>
          <cell r="O972" t="str">
            <v>huyen.dt@nsrp.com.vn</v>
          </cell>
          <cell r="P972" t="str">
            <v>Direct Staff</v>
          </cell>
        </row>
        <row r="973">
          <cell r="C973">
            <v>173738567</v>
          </cell>
          <cell r="D973">
            <v>0</v>
          </cell>
          <cell r="E973" t="str">
            <v>Đỗ Hùng Vương</v>
          </cell>
          <cell r="F973" t="str">
            <v xml:space="preserve">Đỗ Hùng </v>
          </cell>
          <cell r="G973" t="str">
            <v>Vương</v>
          </cell>
          <cell r="H973">
            <v>33431</v>
          </cell>
          <cell r="I973" t="str">
            <v>Male</v>
          </cell>
          <cell r="J973" t="str">
            <v>Rotation Equipment Engineer, Jr.</v>
          </cell>
          <cell r="K973" t="str">
            <v>Maintenance (Division)</v>
          </cell>
          <cell r="L973" t="str">
            <v>Reliability Engineering</v>
          </cell>
          <cell r="M973">
            <v>0</v>
          </cell>
          <cell r="N973" t="str">
            <v>0986176727</v>
          </cell>
          <cell r="O973" t="str">
            <v>vuong.dh@nsrp.com.vn</v>
          </cell>
          <cell r="P973" t="str">
            <v>Direct Staff</v>
          </cell>
        </row>
        <row r="974">
          <cell r="C974">
            <v>186119236</v>
          </cell>
          <cell r="D974">
            <v>0</v>
          </cell>
          <cell r="E974" t="str">
            <v>Đậu Xuân Ngọc</v>
          </cell>
          <cell r="F974" t="str">
            <v xml:space="preserve">Đậu Xuân </v>
          </cell>
          <cell r="G974" t="str">
            <v>Ngọc</v>
          </cell>
          <cell r="H974">
            <v>31335</v>
          </cell>
          <cell r="I974" t="str">
            <v>Male</v>
          </cell>
          <cell r="J974" t="str">
            <v>Procurement Officer</v>
          </cell>
          <cell r="K974" t="str">
            <v>Accounting &amp; Administration</v>
          </cell>
          <cell r="L974" t="str">
            <v>Procurement</v>
          </cell>
          <cell r="M974">
            <v>0</v>
          </cell>
          <cell r="N974" t="str">
            <v xml:space="preserve">+84 (0) 983 381 085  </v>
          </cell>
          <cell r="O974" t="str">
            <v>ngoc.dx@nsrp.com.vn</v>
          </cell>
          <cell r="P974" t="str">
            <v>Direct Staff</v>
          </cell>
        </row>
        <row r="975">
          <cell r="C975">
            <v>151837569</v>
          </cell>
          <cell r="D975">
            <v>0</v>
          </cell>
          <cell r="E975" t="str">
            <v>Nguyễn Thanh Sơn</v>
          </cell>
          <cell r="F975" t="str">
            <v xml:space="preserve">Nguyễn Thanh </v>
          </cell>
          <cell r="G975" t="str">
            <v>Sơn</v>
          </cell>
          <cell r="H975">
            <v>33335</v>
          </cell>
          <cell r="I975" t="str">
            <v>Male</v>
          </cell>
          <cell r="J975" t="str">
            <v>DCS Operator, Jr. (S3-1)</v>
          </cell>
          <cell r="K975" t="str">
            <v>Operation</v>
          </cell>
          <cell r="L975" t="str">
            <v>Section 3</v>
          </cell>
          <cell r="M975">
            <v>0</v>
          </cell>
          <cell r="N975" t="str">
            <v xml:space="preserve">+84 (0) 164 980 1193  </v>
          </cell>
          <cell r="O975" t="str">
            <v>son.nt@nsrp.com.vn</v>
          </cell>
          <cell r="P975" t="str">
            <v>Direct Staff</v>
          </cell>
        </row>
        <row r="976">
          <cell r="C976">
            <v>164423268</v>
          </cell>
          <cell r="D976">
            <v>0</v>
          </cell>
          <cell r="E976" t="str">
            <v>Nguyễn Thị Thúy</v>
          </cell>
          <cell r="F976" t="str">
            <v xml:space="preserve">Nguyễn Thị </v>
          </cell>
          <cell r="G976" t="str">
            <v>Thúy</v>
          </cell>
          <cell r="H976">
            <v>33899</v>
          </cell>
          <cell r="I976" t="str">
            <v>Female</v>
          </cell>
          <cell r="J976" t="str">
            <v>DCS Operator, Jr. (S1-2)</v>
          </cell>
          <cell r="K976" t="str">
            <v>Operation</v>
          </cell>
          <cell r="L976" t="str">
            <v>Section 1</v>
          </cell>
          <cell r="M976">
            <v>0</v>
          </cell>
          <cell r="N976" t="str">
            <v xml:space="preserve">+84 (0) 972 029 593  </v>
          </cell>
          <cell r="O976" t="str">
            <v>thuy.nt1@nsrp.com.vn</v>
          </cell>
          <cell r="P976" t="str">
            <v>Direct Staff</v>
          </cell>
        </row>
        <row r="977">
          <cell r="C977">
            <v>38085000019</v>
          </cell>
          <cell r="D977">
            <v>0</v>
          </cell>
          <cell r="E977" t="str">
            <v>Cao Xuân Sơn</v>
          </cell>
          <cell r="F977" t="str">
            <v xml:space="preserve">Cao Xuân </v>
          </cell>
          <cell r="G977" t="str">
            <v>Sơn</v>
          </cell>
          <cell r="H977">
            <v>31133</v>
          </cell>
          <cell r="I977" t="str">
            <v>Male</v>
          </cell>
          <cell r="J977" t="str">
            <v>DCS Operator, Jr. (S1-1)</v>
          </cell>
          <cell r="K977" t="str">
            <v>Operation</v>
          </cell>
          <cell r="L977" t="str">
            <v>Section 1</v>
          </cell>
          <cell r="M977">
            <v>0</v>
          </cell>
          <cell r="N977" t="str">
            <v xml:space="preserve">+84 (0) 936 430 630  </v>
          </cell>
          <cell r="O977" t="str">
            <v>son.cx@nsrp.com.vn</v>
          </cell>
          <cell r="P977" t="str">
            <v>Direct Staff</v>
          </cell>
        </row>
        <row r="978">
          <cell r="C978">
            <v>172049695</v>
          </cell>
          <cell r="D978">
            <v>0</v>
          </cell>
          <cell r="E978" t="str">
            <v>Lê Thị Ánh Tuyết</v>
          </cell>
          <cell r="F978" t="str">
            <v xml:space="preserve">Lê Thị Ánh </v>
          </cell>
          <cell r="G978" t="str">
            <v>Tuyết</v>
          </cell>
          <cell r="H978">
            <v>31893</v>
          </cell>
          <cell r="I978" t="str">
            <v>Female</v>
          </cell>
          <cell r="J978" t="str">
            <v>Payroll Staff</v>
          </cell>
          <cell r="K978" t="str">
            <v>(HO) Human Resource &amp; Training</v>
          </cell>
          <cell r="L978">
            <v>0</v>
          </cell>
          <cell r="M978">
            <v>0</v>
          </cell>
          <cell r="N978" t="str">
            <v>+84 (0) 914 721 987
+ 84 (0) 987 957 559</v>
          </cell>
          <cell r="O978" t="str">
            <v>tuyet.lta@nsrp.com.vn</v>
          </cell>
          <cell r="P978" t="str">
            <v>Direct Staff</v>
          </cell>
        </row>
        <row r="979">
          <cell r="C979">
            <v>173053067</v>
          </cell>
          <cell r="D979">
            <v>0</v>
          </cell>
          <cell r="E979" t="str">
            <v>Bùi Thanh Tâm</v>
          </cell>
          <cell r="F979" t="str">
            <v xml:space="preserve">Bùi Thanh </v>
          </cell>
          <cell r="G979" t="str">
            <v>Tâm</v>
          </cell>
          <cell r="H979">
            <v>33061</v>
          </cell>
          <cell r="I979" t="str">
            <v>Female</v>
          </cell>
          <cell r="J979" t="str">
            <v>Social &amp; Community Officer</v>
          </cell>
          <cell r="K979" t="str">
            <v>HSSE&amp;S</v>
          </cell>
          <cell r="L979" t="str">
            <v>Social &amp; Community</v>
          </cell>
          <cell r="M979">
            <v>0</v>
          </cell>
          <cell r="N979" t="str">
            <v>+84 (0) 904 874 418</v>
          </cell>
          <cell r="O979" t="str">
            <v>tam.bt@nsrp.com.vn</v>
          </cell>
          <cell r="P979" t="str">
            <v>Direct Staff</v>
          </cell>
        </row>
        <row r="980">
          <cell r="C980">
            <v>0</v>
          </cell>
          <cell r="D980" t="str">
            <v>J2230828</v>
          </cell>
          <cell r="E980" t="str">
            <v>Bommadevara Sreekanth</v>
          </cell>
          <cell r="F980" t="str">
            <v xml:space="preserve">Bommadevara </v>
          </cell>
          <cell r="G980" t="str">
            <v>Sreekanth</v>
          </cell>
          <cell r="H980">
            <v>32779</v>
          </cell>
          <cell r="I980" t="str">
            <v>Male</v>
          </cell>
          <cell r="J980" t="str">
            <v>Specialist Field Operator (S5)</v>
          </cell>
          <cell r="K980" t="str">
            <v>Operation</v>
          </cell>
          <cell r="L980" t="str">
            <v>Section 5</v>
          </cell>
          <cell r="M980">
            <v>0</v>
          </cell>
          <cell r="N980">
            <v>0</v>
          </cell>
          <cell r="O980" t="str">
            <v>bommadevara.sreekanth@nsrp.com.vn</v>
          </cell>
          <cell r="P980" t="str">
            <v>Foreign Experts</v>
          </cell>
        </row>
        <row r="981">
          <cell r="C981">
            <v>186695838</v>
          </cell>
          <cell r="D981">
            <v>0</v>
          </cell>
          <cell r="E981" t="str">
            <v>Trần Thị Huyền Lê</v>
          </cell>
          <cell r="F981" t="str">
            <v xml:space="preserve">Trần Thị Huyền </v>
          </cell>
          <cell r="G981" t="str">
            <v>Lê</v>
          </cell>
          <cell r="H981">
            <v>33206</v>
          </cell>
          <cell r="I981" t="str">
            <v>Female</v>
          </cell>
          <cell r="J981" t="str">
            <v>Lab Shift Technician</v>
          </cell>
          <cell r="K981" t="str">
            <v>Technical</v>
          </cell>
          <cell r="L981" t="str">
            <v>Laboratory &amp; Quality Assurance</v>
          </cell>
          <cell r="M981">
            <v>0</v>
          </cell>
          <cell r="N981" t="str">
            <v>+84 (0) 973 436 962</v>
          </cell>
          <cell r="O981" t="str">
            <v>le.tth@nsrp.com.vn</v>
          </cell>
          <cell r="P981" t="str">
            <v>Direct Staff</v>
          </cell>
        </row>
        <row r="982">
          <cell r="C982">
            <v>171767504</v>
          </cell>
          <cell r="D982">
            <v>0</v>
          </cell>
          <cell r="E982" t="str">
            <v>Nguyễn Văn Thuyên</v>
          </cell>
          <cell r="F982" t="str">
            <v xml:space="preserve">Nguyễn Văn </v>
          </cell>
          <cell r="G982" t="str">
            <v>Thuyên</v>
          </cell>
          <cell r="H982">
            <v>29687</v>
          </cell>
          <cell r="I982" t="str">
            <v>Male</v>
          </cell>
          <cell r="J982" t="str">
            <v>Shift Supervisor (S5-2)</v>
          </cell>
          <cell r="K982" t="str">
            <v>Operation</v>
          </cell>
          <cell r="L982" t="str">
            <v>Section 5</v>
          </cell>
          <cell r="M982">
            <v>0</v>
          </cell>
          <cell r="N982" t="str">
            <v>+84 (0) 972 195 709</v>
          </cell>
          <cell r="O982" t="str">
            <v>thuyen.nv@nsrp.com.vn</v>
          </cell>
          <cell r="P982" t="str">
            <v>Direct Staff</v>
          </cell>
        </row>
        <row r="983">
          <cell r="C983">
            <v>172652692</v>
          </cell>
          <cell r="D983">
            <v>0</v>
          </cell>
          <cell r="E983" t="str">
            <v>Nguyễn Hữu Thắng</v>
          </cell>
          <cell r="F983" t="str">
            <v xml:space="preserve">Nguyễn Hữu </v>
          </cell>
          <cell r="G983" t="str">
            <v>Thắng</v>
          </cell>
          <cell r="H983">
            <v>31330</v>
          </cell>
          <cell r="I983" t="str">
            <v>Male</v>
          </cell>
          <cell r="J983" t="str">
            <v>Lead Field Operator (S6-1)</v>
          </cell>
          <cell r="K983" t="str">
            <v>Operation</v>
          </cell>
          <cell r="L983" t="str">
            <v>Section 6</v>
          </cell>
          <cell r="M983">
            <v>0</v>
          </cell>
          <cell r="N983" t="str">
            <v xml:space="preserve">+84 (0) 989 301 285  </v>
          </cell>
          <cell r="O983" t="str">
            <v>thang.nh@nsrp.com.vn</v>
          </cell>
          <cell r="P983" t="str">
            <v>Direct Staff</v>
          </cell>
        </row>
        <row r="984">
          <cell r="C984">
            <v>30087000480</v>
          </cell>
          <cell r="D984">
            <v>0</v>
          </cell>
          <cell r="E984" t="str">
            <v>Lê Hoài Nam</v>
          </cell>
          <cell r="F984" t="str">
            <v xml:space="preserve">Lê Hoài </v>
          </cell>
          <cell r="G984" t="str">
            <v>Nam</v>
          </cell>
          <cell r="H984">
            <v>31979</v>
          </cell>
          <cell r="I984" t="str">
            <v>Male</v>
          </cell>
          <cell r="J984" t="str">
            <v>Shift Supervisor (S2-1)</v>
          </cell>
          <cell r="K984" t="str">
            <v>Operation</v>
          </cell>
          <cell r="L984" t="str">
            <v>Section 2</v>
          </cell>
          <cell r="M984">
            <v>0</v>
          </cell>
          <cell r="N984" t="str">
            <v>+84 (0) 936 882 187</v>
          </cell>
          <cell r="O984" t="str">
            <v>nam.lh@nsrp.com.vn</v>
          </cell>
          <cell r="P984" t="str">
            <v>Direct Staff</v>
          </cell>
        </row>
        <row r="985">
          <cell r="C985">
            <v>0</v>
          </cell>
          <cell r="D985" t="str">
            <v>TH9730862</v>
          </cell>
          <cell r="E985" t="str">
            <v>Atsushi Ishizawa</v>
          </cell>
          <cell r="F985" t="str">
            <v xml:space="preserve">Atsushi </v>
          </cell>
          <cell r="G985" t="str">
            <v>Ishizawa</v>
          </cell>
          <cell r="H985">
            <v>26785</v>
          </cell>
          <cell r="I985" t="str">
            <v>Male</v>
          </cell>
          <cell r="J985" t="str">
            <v>Specialist Shift Supervisor (S3) (IKC)</v>
          </cell>
          <cell r="K985" t="str">
            <v>Operation</v>
          </cell>
          <cell r="L985" t="str">
            <v>Section 3</v>
          </cell>
          <cell r="M985">
            <v>0</v>
          </cell>
          <cell r="N985" t="str">
            <v>+84 (0) 902 297 573</v>
          </cell>
          <cell r="O985" t="str">
            <v>atsushi.ishizawa@nsrp.com.vn</v>
          </cell>
          <cell r="P985" t="str">
            <v>Secondees</v>
          </cell>
        </row>
        <row r="986">
          <cell r="C986">
            <v>24580947</v>
          </cell>
          <cell r="D986">
            <v>0</v>
          </cell>
          <cell r="E986" t="str">
            <v>Nguyễn Duy Hà</v>
          </cell>
          <cell r="F986" t="str">
            <v xml:space="preserve">Nguyễn Duy </v>
          </cell>
          <cell r="G986" t="str">
            <v>Hà</v>
          </cell>
          <cell r="H986">
            <v>31080</v>
          </cell>
          <cell r="I986" t="str">
            <v>Male</v>
          </cell>
          <cell r="J986" t="str">
            <v>Shift Supervisor (S5-2)</v>
          </cell>
          <cell r="K986" t="str">
            <v>Operation</v>
          </cell>
          <cell r="L986" t="str">
            <v>Section 5</v>
          </cell>
          <cell r="M986">
            <v>0</v>
          </cell>
          <cell r="N986" t="str">
            <v>+84 (0) 987 978 088</v>
          </cell>
          <cell r="O986" t="str">
            <v>ha.nd@nsrp.com.vn</v>
          </cell>
          <cell r="P986" t="str">
            <v>Direct Staff</v>
          </cell>
        </row>
        <row r="987">
          <cell r="C987">
            <v>145067864</v>
          </cell>
          <cell r="D987">
            <v>0</v>
          </cell>
          <cell r="E987" t="str">
            <v>Nguyễn Thái Hậu</v>
          </cell>
          <cell r="F987" t="str">
            <v xml:space="preserve">Nguyễn Thái </v>
          </cell>
          <cell r="G987" t="str">
            <v>Hậu</v>
          </cell>
          <cell r="H987">
            <v>30900</v>
          </cell>
          <cell r="I987" t="str">
            <v>Male</v>
          </cell>
          <cell r="J987" t="str">
            <v>Specialist Field Operator (S6) (PVN)</v>
          </cell>
          <cell r="K987" t="str">
            <v>Operation</v>
          </cell>
          <cell r="L987" t="str">
            <v>Section 6</v>
          </cell>
          <cell r="M987">
            <v>0</v>
          </cell>
          <cell r="N987" t="str">
            <v>0913225221</v>
          </cell>
          <cell r="O987" t="str">
            <v>hau.nt@nsrp.com.vn</v>
          </cell>
          <cell r="P987" t="str">
            <v>Secondees</v>
          </cell>
        </row>
        <row r="988">
          <cell r="C988">
            <v>173047375</v>
          </cell>
          <cell r="D988">
            <v>0</v>
          </cell>
          <cell r="E988" t="str">
            <v>Trịnh Xuân Lộc</v>
          </cell>
          <cell r="F988" t="str">
            <v xml:space="preserve">Trịnh Xuân </v>
          </cell>
          <cell r="G988" t="str">
            <v>Lộc</v>
          </cell>
          <cell r="H988">
            <v>32923</v>
          </cell>
          <cell r="I988" t="str">
            <v>Male</v>
          </cell>
          <cell r="J988" t="str">
            <v>Field Operator (S5-1)</v>
          </cell>
          <cell r="K988" t="str">
            <v>Operation</v>
          </cell>
          <cell r="L988" t="str">
            <v>Section 5</v>
          </cell>
          <cell r="M988">
            <v>0</v>
          </cell>
          <cell r="N988" t="str">
            <v>+84 (0) 973  438 683</v>
          </cell>
          <cell r="O988" t="str">
            <v>loc.tx@nsrp.com.vn</v>
          </cell>
          <cell r="P988" t="str">
            <v>Direct Staff</v>
          </cell>
        </row>
        <row r="989">
          <cell r="C989">
            <v>197281375</v>
          </cell>
          <cell r="D989">
            <v>0</v>
          </cell>
          <cell r="E989" t="str">
            <v>Nguyễn Hữu Phước</v>
          </cell>
          <cell r="F989" t="str">
            <v xml:space="preserve">Nguyễn Hữu </v>
          </cell>
          <cell r="G989" t="str">
            <v>Phước</v>
          </cell>
          <cell r="H989">
            <v>33503</v>
          </cell>
          <cell r="I989" t="str">
            <v>Male</v>
          </cell>
          <cell r="J989" t="str">
            <v>DCS Operator, Jr. (S2-1)</v>
          </cell>
          <cell r="K989" t="str">
            <v>Operation</v>
          </cell>
          <cell r="L989" t="str">
            <v>Section 2</v>
          </cell>
          <cell r="M989">
            <v>0</v>
          </cell>
          <cell r="N989" t="str">
            <v xml:space="preserve">+84 (0) 164 956 7366  </v>
          </cell>
          <cell r="O989" t="str">
            <v>phuoc.nh@nsrp.com.vn</v>
          </cell>
          <cell r="P989" t="str">
            <v>Direct Staff</v>
          </cell>
        </row>
        <row r="990">
          <cell r="C990">
            <v>174504384</v>
          </cell>
          <cell r="D990">
            <v>0</v>
          </cell>
          <cell r="E990" t="str">
            <v>Nguyễn Trung Kiên</v>
          </cell>
          <cell r="F990" t="str">
            <v xml:space="preserve">Nguyễn Trung </v>
          </cell>
          <cell r="G990" t="str">
            <v>Kiên</v>
          </cell>
          <cell r="H990">
            <v>31490</v>
          </cell>
          <cell r="I990" t="str">
            <v>Male</v>
          </cell>
          <cell r="J990" t="str">
            <v>Turnaround Maintenance Engineer, Jr.</v>
          </cell>
          <cell r="K990" t="str">
            <v>Maintenance (Division)</v>
          </cell>
          <cell r="L990" t="str">
            <v>Maintenance (Section)</v>
          </cell>
          <cell r="M990">
            <v>0</v>
          </cell>
          <cell r="N990" t="str">
            <v>0986787006</v>
          </cell>
          <cell r="O990" t="str">
            <v>kien.nt1@nsrp.com.vn</v>
          </cell>
          <cell r="P990" t="str">
            <v>Direct Staff</v>
          </cell>
        </row>
        <row r="991">
          <cell r="C991">
            <v>0</v>
          </cell>
          <cell r="D991">
            <v>0</v>
          </cell>
          <cell r="E991" t="str">
            <v>Hoàng Đăng Lợi</v>
          </cell>
          <cell r="F991" t="str">
            <v xml:space="preserve">Hoàng Đăng </v>
          </cell>
          <cell r="G991" t="str">
            <v>Lợi</v>
          </cell>
          <cell r="H991" t="e">
            <v>#NUM!</v>
          </cell>
          <cell r="I991" t="str">
            <v>Male</v>
          </cell>
          <cell r="J991" t="str">
            <v>Engineer, Control-Instrument, Sr. (PVN)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 t="str">
            <v>loi.hd@nsrp.com.vn</v>
          </cell>
          <cell r="P991" t="str">
            <v>Secondees</v>
          </cell>
        </row>
        <row r="992">
          <cell r="C992">
            <v>173073190</v>
          </cell>
          <cell r="D992">
            <v>0</v>
          </cell>
          <cell r="E992" t="str">
            <v>Trần Hợp Nam</v>
          </cell>
          <cell r="F992" t="str">
            <v xml:space="preserve">Trần Hợp </v>
          </cell>
          <cell r="G992" t="str">
            <v>Nam</v>
          </cell>
          <cell r="H992">
            <v>33512</v>
          </cell>
          <cell r="I992" t="str">
            <v>Male</v>
          </cell>
          <cell r="J992" t="str">
            <v>Field Operator (S5-2)</v>
          </cell>
          <cell r="K992" t="str">
            <v>Operation</v>
          </cell>
          <cell r="L992" t="str">
            <v>Section 5</v>
          </cell>
          <cell r="M992">
            <v>0</v>
          </cell>
          <cell r="N992" t="str">
            <v>+84 (0) 966  681 092</v>
          </cell>
          <cell r="O992" t="str">
            <v>nam.th@nsrp.com.vn</v>
          </cell>
          <cell r="P992" t="str">
            <v>Direct Staff</v>
          </cell>
        </row>
        <row r="993">
          <cell r="C993">
            <v>0</v>
          </cell>
          <cell r="D993" t="str">
            <v>TR2537711</v>
          </cell>
          <cell r="E993" t="str">
            <v>Kosuke Hatayama</v>
          </cell>
          <cell r="F993" t="str">
            <v xml:space="preserve">Kosuke </v>
          </cell>
          <cell r="G993" t="str">
            <v>Hatayama</v>
          </cell>
          <cell r="H993">
            <v>32673</v>
          </cell>
          <cell r="I993" t="str">
            <v>Male</v>
          </cell>
          <cell r="J993" t="str">
            <v>Specialist Field Operator (S3) (IKC)</v>
          </cell>
          <cell r="K993" t="str">
            <v>Operation</v>
          </cell>
          <cell r="L993" t="str">
            <v>Section 3</v>
          </cell>
          <cell r="M993">
            <v>0</v>
          </cell>
          <cell r="N993" t="str">
            <v>+84 (0) 904 874 048</v>
          </cell>
          <cell r="O993" t="str">
            <v>kosuke.hatayama@nsrp.com.vn</v>
          </cell>
          <cell r="P993" t="str">
            <v>Secondees</v>
          </cell>
        </row>
        <row r="994">
          <cell r="C994">
            <v>0</v>
          </cell>
          <cell r="D994" t="str">
            <v>TK0591007</v>
          </cell>
          <cell r="E994" t="str">
            <v>Ryugo Kuboki</v>
          </cell>
          <cell r="F994" t="str">
            <v xml:space="preserve">Ryugo </v>
          </cell>
          <cell r="G994" t="str">
            <v>Kuboki</v>
          </cell>
          <cell r="H994">
            <v>1</v>
          </cell>
          <cell r="I994" t="str">
            <v>Male</v>
          </cell>
          <cell r="J994" t="str">
            <v>Engineer, Inst/Telecom, Sr. (IKC)</v>
          </cell>
          <cell r="K994">
            <v>0</v>
          </cell>
          <cell r="L994">
            <v>0</v>
          </cell>
          <cell r="M994">
            <v>0</v>
          </cell>
          <cell r="N994" t="str">
            <v>+84 (0) 906 274 969</v>
          </cell>
          <cell r="O994" t="str">
            <v>ryugo.kuboki@nsrp.com.vn</v>
          </cell>
          <cell r="P994" t="str">
            <v>Secondees</v>
          </cell>
        </row>
        <row r="995">
          <cell r="C995">
            <v>173211903</v>
          </cell>
          <cell r="D995">
            <v>0</v>
          </cell>
          <cell r="E995" t="str">
            <v>Phạm Thị Ngọc Tú</v>
          </cell>
          <cell r="F995" t="str">
            <v xml:space="preserve">Phạm Thị Ngọc </v>
          </cell>
          <cell r="G995" t="str">
            <v>Tú</v>
          </cell>
          <cell r="H995">
            <v>33542</v>
          </cell>
          <cell r="I995" t="str">
            <v>Female</v>
          </cell>
          <cell r="J995" t="str">
            <v>Lab Shift Technician</v>
          </cell>
          <cell r="K995" t="str">
            <v>Technical</v>
          </cell>
          <cell r="L995" t="str">
            <v>Laboratory &amp; Quality Assurance</v>
          </cell>
          <cell r="M995">
            <v>0</v>
          </cell>
          <cell r="N995" t="str">
            <v>+84 (0) 987 895 063</v>
          </cell>
          <cell r="O995" t="str">
            <v>tu.ptn@nsrp.com.vn</v>
          </cell>
          <cell r="P995" t="str">
            <v>Direct Staff</v>
          </cell>
        </row>
        <row r="996">
          <cell r="C996">
            <v>173347643</v>
          </cell>
          <cell r="D996">
            <v>0</v>
          </cell>
          <cell r="E996" t="str">
            <v>Trịnh Quang Thanh</v>
          </cell>
          <cell r="F996" t="str">
            <v xml:space="preserve">Trịnh Quang </v>
          </cell>
          <cell r="G996" t="str">
            <v>Thanh</v>
          </cell>
          <cell r="H996">
            <v>33519</v>
          </cell>
          <cell r="I996" t="str">
            <v>Male</v>
          </cell>
          <cell r="J996" t="str">
            <v>DCS Operator, Jr. (S3-1)</v>
          </cell>
          <cell r="K996" t="str">
            <v>Operation</v>
          </cell>
          <cell r="L996" t="str">
            <v>Section 3</v>
          </cell>
          <cell r="M996">
            <v>0</v>
          </cell>
          <cell r="N996" t="str">
            <v xml:space="preserve">+84 (0) 165 695 7064  </v>
          </cell>
          <cell r="O996" t="str">
            <v>thanh.tq@nsrp.com.vn</v>
          </cell>
          <cell r="P996" t="str">
            <v>Direct Staff</v>
          </cell>
        </row>
        <row r="997">
          <cell r="C997">
            <v>0</v>
          </cell>
          <cell r="D997" t="str">
            <v>EB9128921</v>
          </cell>
          <cell r="E997" t="str">
            <v>Alex Rosales Baja</v>
          </cell>
          <cell r="F997" t="str">
            <v xml:space="preserve">Alex Rosales </v>
          </cell>
          <cell r="G997" t="str">
            <v>Baja</v>
          </cell>
          <cell r="H997">
            <v>28154</v>
          </cell>
          <cell r="I997" t="str">
            <v>Male</v>
          </cell>
          <cell r="J997" t="str">
            <v>Specialist Panel Operator (S5)</v>
          </cell>
          <cell r="K997" t="str">
            <v>Operation</v>
          </cell>
          <cell r="L997" t="str">
            <v>Section 5</v>
          </cell>
          <cell r="M997">
            <v>0</v>
          </cell>
          <cell r="N997">
            <v>0</v>
          </cell>
          <cell r="O997" t="str">
            <v>alex.baja@nsrp.com.vn</v>
          </cell>
          <cell r="P997" t="str">
            <v>Foreign Experts</v>
          </cell>
        </row>
        <row r="998">
          <cell r="C998">
            <v>212137043</v>
          </cell>
          <cell r="D998">
            <v>0</v>
          </cell>
          <cell r="E998" t="str">
            <v>Nguyễn Hồng Liên</v>
          </cell>
          <cell r="F998" t="str">
            <v xml:space="preserve">Nguyễn Hồng </v>
          </cell>
          <cell r="G998" t="str">
            <v>Liên</v>
          </cell>
          <cell r="H998">
            <v>29254</v>
          </cell>
          <cell r="I998" t="str">
            <v>Male</v>
          </cell>
          <cell r="J998" t="str">
            <v>Supervising Advisor (PVN)</v>
          </cell>
          <cell r="K998" t="str">
            <v>Maintenance (Division)</v>
          </cell>
          <cell r="L998" t="str">
            <v>Maintenance (Section)</v>
          </cell>
          <cell r="M998">
            <v>0</v>
          </cell>
          <cell r="N998" t="str">
            <v>+84 (0) 979 202 437</v>
          </cell>
          <cell r="O998" t="str">
            <v>lien.nh@nsrp.com.vn</v>
          </cell>
          <cell r="P998" t="str">
            <v>Secondees</v>
          </cell>
        </row>
        <row r="999">
          <cell r="C999">
            <v>0</v>
          </cell>
          <cell r="D999">
            <v>0</v>
          </cell>
          <cell r="E999" t="str">
            <v>Takumi Konishi</v>
          </cell>
          <cell r="F999" t="str">
            <v xml:space="preserve">Takumi </v>
          </cell>
          <cell r="G999" t="str">
            <v>Konishi</v>
          </cell>
          <cell r="H999">
            <v>30747</v>
          </cell>
          <cell r="I999" t="str">
            <v>Male</v>
          </cell>
          <cell r="J999" t="str">
            <v>Specialist Field Operator (S2) (IKC)</v>
          </cell>
          <cell r="K999" t="str">
            <v>Operation</v>
          </cell>
          <cell r="L999" t="str">
            <v>Section 2</v>
          </cell>
          <cell r="M999">
            <v>0</v>
          </cell>
          <cell r="N999">
            <v>0</v>
          </cell>
          <cell r="O999" t="str">
            <v xml:space="preserve"> takumi.konishi@nsrp.com.vn</v>
          </cell>
          <cell r="P999" t="str">
            <v>Secondees</v>
          </cell>
        </row>
        <row r="1000">
          <cell r="C1000">
            <v>31680335</v>
          </cell>
          <cell r="D1000">
            <v>0</v>
          </cell>
          <cell r="E1000" t="str">
            <v>Nguyễn Quang Tuyên</v>
          </cell>
          <cell r="F1000" t="str">
            <v xml:space="preserve">Nguyễn Quang </v>
          </cell>
          <cell r="G1000" t="str">
            <v>Tuyên</v>
          </cell>
          <cell r="H1000">
            <v>33086</v>
          </cell>
          <cell r="I1000" t="str">
            <v>Male</v>
          </cell>
          <cell r="J1000" t="str">
            <v>DCS Operator, Jr. (S6-2)</v>
          </cell>
          <cell r="K1000" t="str">
            <v>Operation</v>
          </cell>
          <cell r="L1000" t="str">
            <v>Section 6</v>
          </cell>
          <cell r="M1000">
            <v>0</v>
          </cell>
          <cell r="N1000" t="str">
            <v xml:space="preserve">+84 (0) 168 225 3392  </v>
          </cell>
          <cell r="O1000" t="str">
            <v>tuyen.nq@nsrp.com.vn</v>
          </cell>
          <cell r="P1000" t="str">
            <v>Direct Staff</v>
          </cell>
        </row>
        <row r="1001">
          <cell r="C1001">
            <v>173393625</v>
          </cell>
          <cell r="D1001">
            <v>0</v>
          </cell>
          <cell r="E1001" t="str">
            <v>Bùi Thị Thủy</v>
          </cell>
          <cell r="F1001" t="str">
            <v xml:space="preserve">Bùi Thị </v>
          </cell>
          <cell r="G1001" t="str">
            <v>Thủy</v>
          </cell>
          <cell r="H1001">
            <v>33584</v>
          </cell>
          <cell r="I1001" t="str">
            <v>Female</v>
          </cell>
          <cell r="J1001" t="str">
            <v>DCS Operator, Jr. (S6-1)</v>
          </cell>
          <cell r="K1001" t="str">
            <v>Operation</v>
          </cell>
          <cell r="L1001" t="str">
            <v>Section 6</v>
          </cell>
          <cell r="M1001">
            <v>0</v>
          </cell>
          <cell r="N1001" t="str">
            <v xml:space="preserve">+84 (0) 168 703 8129  </v>
          </cell>
          <cell r="O1001" t="str">
            <v>thuy.bt@nsrp.com.vn</v>
          </cell>
          <cell r="P1001" t="str">
            <v>Direct Staff</v>
          </cell>
        </row>
        <row r="1002">
          <cell r="C1002">
            <v>0</v>
          </cell>
          <cell r="D1002" t="str">
            <v>TR2760287</v>
          </cell>
          <cell r="E1002" t="str">
            <v>Yoshiki Yamasaki</v>
          </cell>
          <cell r="F1002" t="str">
            <v xml:space="preserve">Yoshiki </v>
          </cell>
          <cell r="G1002" t="str">
            <v>Yamasaki</v>
          </cell>
          <cell r="H1002">
            <v>25485</v>
          </cell>
          <cell r="I1002" t="str">
            <v>Male</v>
          </cell>
          <cell r="J1002" t="str">
            <v>Specialist Shift Supervisor (S4) (MCI)</v>
          </cell>
          <cell r="K1002" t="str">
            <v>Operation</v>
          </cell>
          <cell r="L1002" t="str">
            <v>Section 4</v>
          </cell>
          <cell r="M1002">
            <v>0</v>
          </cell>
          <cell r="N1002">
            <v>0</v>
          </cell>
          <cell r="O1002" t="str">
            <v>yoshiki.yamasaki@nsrp.com.vn</v>
          </cell>
          <cell r="P1002" t="str">
            <v>Secondees</v>
          </cell>
        </row>
        <row r="1003">
          <cell r="C1003">
            <v>173623221</v>
          </cell>
          <cell r="D1003">
            <v>0</v>
          </cell>
          <cell r="E1003" t="str">
            <v>Lê Thị Hiền</v>
          </cell>
          <cell r="F1003" t="str">
            <v xml:space="preserve">Lê Thị </v>
          </cell>
          <cell r="G1003" t="str">
            <v>Hiền</v>
          </cell>
          <cell r="H1003">
            <v>33386</v>
          </cell>
          <cell r="I1003" t="str">
            <v>Female</v>
          </cell>
          <cell r="J1003" t="str">
            <v>Lab Shift Technician</v>
          </cell>
          <cell r="K1003" t="str">
            <v>Technical</v>
          </cell>
          <cell r="L1003" t="str">
            <v>Laboratory &amp; Quality Assurance</v>
          </cell>
          <cell r="M1003">
            <v>0</v>
          </cell>
          <cell r="N1003" t="str">
            <v>+84 (0) 164 959 9248</v>
          </cell>
          <cell r="O1003" t="str">
            <v>hien.lt1@nsrp.com.vn</v>
          </cell>
          <cell r="P1003" t="str">
            <v>Direct Staff</v>
          </cell>
        </row>
        <row r="1004">
          <cell r="C1004">
            <v>173205424</v>
          </cell>
          <cell r="D1004">
            <v>0</v>
          </cell>
          <cell r="E1004" t="str">
            <v>Trịnh Đình Tiến</v>
          </cell>
          <cell r="F1004" t="str">
            <v xml:space="preserve">Trịnh Đình </v>
          </cell>
          <cell r="G1004" t="str">
            <v>Tiến</v>
          </cell>
          <cell r="H1004">
            <v>33271</v>
          </cell>
          <cell r="I1004" t="str">
            <v>Male</v>
          </cell>
          <cell r="J1004" t="str">
            <v>Field Operator (S3-1)</v>
          </cell>
          <cell r="K1004" t="str">
            <v>Operation</v>
          </cell>
          <cell r="L1004" t="str">
            <v>Section 3</v>
          </cell>
          <cell r="M1004">
            <v>0</v>
          </cell>
          <cell r="N1004" t="str">
            <v>+84 (0) 165  618 4097</v>
          </cell>
          <cell r="O1004" t="str">
            <v>tien.td@nsrp.com.vn</v>
          </cell>
          <cell r="P1004" t="str">
            <v>Direct Staff</v>
          </cell>
        </row>
        <row r="1005">
          <cell r="C1005">
            <v>24656112</v>
          </cell>
          <cell r="D1005">
            <v>0</v>
          </cell>
          <cell r="E1005" t="str">
            <v>Trần Thị Thanh Tâm</v>
          </cell>
          <cell r="F1005" t="str">
            <v xml:space="preserve">Trần Thị Thanh </v>
          </cell>
          <cell r="G1005" t="str">
            <v>Tâm</v>
          </cell>
          <cell r="H1005">
            <v>33844</v>
          </cell>
          <cell r="I1005" t="str">
            <v>Female</v>
          </cell>
          <cell r="J1005" t="str">
            <v>DCS Operator, Jr. (S6-2)</v>
          </cell>
          <cell r="K1005" t="str">
            <v>Operation</v>
          </cell>
          <cell r="L1005" t="str">
            <v>Section 6</v>
          </cell>
          <cell r="M1005">
            <v>0</v>
          </cell>
          <cell r="N1005" t="str">
            <v xml:space="preserve">+84 (0) 936 230 678  </v>
          </cell>
          <cell r="O1005" t="str">
            <v>tam.ttt@nsrp.com.vn</v>
          </cell>
          <cell r="P1005" t="str">
            <v>Direct Staff</v>
          </cell>
        </row>
        <row r="1006">
          <cell r="C1006">
            <v>173780873</v>
          </cell>
          <cell r="D1006">
            <v>0</v>
          </cell>
          <cell r="E1006" t="str">
            <v>Lê Thị Quế</v>
          </cell>
          <cell r="F1006" t="str">
            <v xml:space="preserve">Lê Thị </v>
          </cell>
          <cell r="G1006" t="str">
            <v>Quế</v>
          </cell>
          <cell r="H1006">
            <v>33308</v>
          </cell>
          <cell r="I1006" t="str">
            <v>Female</v>
          </cell>
          <cell r="J1006" t="str">
            <v>Lab Shift Technician</v>
          </cell>
          <cell r="K1006" t="str">
            <v>Technical</v>
          </cell>
          <cell r="L1006" t="str">
            <v>Laboratory &amp; Quality Assurance</v>
          </cell>
          <cell r="M1006">
            <v>0</v>
          </cell>
          <cell r="N1006" t="str">
            <v>+84 (0) 164 978 4698</v>
          </cell>
          <cell r="O1006" t="str">
            <v>que.lt@nsrp.com.vn</v>
          </cell>
          <cell r="P1006" t="str">
            <v>Direct Staff</v>
          </cell>
        </row>
        <row r="1007">
          <cell r="C1007">
            <v>172970561</v>
          </cell>
          <cell r="D1007">
            <v>0</v>
          </cell>
          <cell r="E1007" t="str">
            <v>Lê Đình Hưng</v>
          </cell>
          <cell r="F1007" t="str">
            <v xml:space="preserve">Lê Đình </v>
          </cell>
          <cell r="G1007" t="str">
            <v>Hưng</v>
          </cell>
          <cell r="H1007">
            <v>31927</v>
          </cell>
          <cell r="I1007" t="str">
            <v>Male</v>
          </cell>
          <cell r="J1007" t="str">
            <v>Field Operator (S2-2)</v>
          </cell>
          <cell r="K1007" t="str">
            <v>Operation</v>
          </cell>
          <cell r="L1007" t="str">
            <v>Section 2</v>
          </cell>
          <cell r="M1007">
            <v>0</v>
          </cell>
          <cell r="N1007" t="str">
            <v>+84 (0) 169 847 64</v>
          </cell>
          <cell r="O1007" t="str">
            <v>hung.ld@nsrp.com.vn</v>
          </cell>
          <cell r="P1007" t="str">
            <v>Direct Staff</v>
          </cell>
        </row>
        <row r="1008">
          <cell r="C1008">
            <v>172006797</v>
          </cell>
          <cell r="D1008">
            <v>0</v>
          </cell>
          <cell r="E1008" t="str">
            <v>Vũ Ngọc Thắng</v>
          </cell>
          <cell r="F1008" t="str">
            <v xml:space="preserve">Vũ Ngọc </v>
          </cell>
          <cell r="G1008" t="str">
            <v>Thắng</v>
          </cell>
          <cell r="H1008">
            <v>30027</v>
          </cell>
          <cell r="I1008" t="str">
            <v>Male</v>
          </cell>
          <cell r="J1008" t="str">
            <v>Process Leader</v>
          </cell>
          <cell r="K1008" t="str">
            <v>Technical</v>
          </cell>
          <cell r="L1008" t="str">
            <v>Engineering</v>
          </cell>
          <cell r="M1008">
            <v>0</v>
          </cell>
          <cell r="N1008" t="str">
            <v>+84 (0) 916 681 703</v>
          </cell>
          <cell r="O1008" t="str">
            <v>thang.vn@nsrp.com.vn</v>
          </cell>
          <cell r="P1008" t="str">
            <v>Direct Staff</v>
          </cell>
        </row>
        <row r="1009">
          <cell r="C1009">
            <v>112335515</v>
          </cell>
          <cell r="D1009">
            <v>0</v>
          </cell>
          <cell r="E1009" t="str">
            <v>Nguyễn Bình Long</v>
          </cell>
          <cell r="F1009" t="str">
            <v xml:space="preserve">Nguyễn Bình </v>
          </cell>
          <cell r="G1009" t="str">
            <v>Long</v>
          </cell>
          <cell r="H1009">
            <v>33498</v>
          </cell>
          <cell r="I1009" t="str">
            <v>Male</v>
          </cell>
          <cell r="J1009" t="str">
            <v>Field Operator (S5-2)</v>
          </cell>
          <cell r="K1009" t="str">
            <v>Operation</v>
          </cell>
          <cell r="L1009" t="str">
            <v>Section 5</v>
          </cell>
          <cell r="M1009">
            <v>0</v>
          </cell>
          <cell r="N1009" t="str">
            <v>+84 (0) 164  962 7505</v>
          </cell>
          <cell r="O1009" t="str">
            <v>long.nb@nsrp.com.vn</v>
          </cell>
          <cell r="P1009" t="str">
            <v>Direct Staff</v>
          </cell>
        </row>
        <row r="1010">
          <cell r="C1010">
            <v>211981196</v>
          </cell>
          <cell r="D1010">
            <v>0</v>
          </cell>
          <cell r="E1010" t="str">
            <v>Trương Văn Tiên</v>
          </cell>
          <cell r="F1010" t="str">
            <v xml:space="preserve">Trương Văn </v>
          </cell>
          <cell r="G1010" t="str">
            <v>Tiên</v>
          </cell>
          <cell r="H1010">
            <v>27496</v>
          </cell>
          <cell r="I1010" t="str">
            <v>Male</v>
          </cell>
          <cell r="J1010" t="str">
            <v>Shift Supervisor (S6-2)</v>
          </cell>
          <cell r="K1010" t="str">
            <v>Operation</v>
          </cell>
          <cell r="L1010" t="str">
            <v>Section 6</v>
          </cell>
          <cell r="M1010">
            <v>0</v>
          </cell>
          <cell r="N1010" t="str">
            <v>+84 (0) 903 708 466</v>
          </cell>
          <cell r="O1010" t="str">
            <v>tien.tv@nsrp.com.vn</v>
          </cell>
          <cell r="P1010" t="str">
            <v>Direct Staff</v>
          </cell>
        </row>
        <row r="1011">
          <cell r="C1011">
            <v>215161203</v>
          </cell>
          <cell r="D1011">
            <v>0</v>
          </cell>
          <cell r="E1011" t="str">
            <v>Phạm Trần Đức</v>
          </cell>
          <cell r="F1011" t="str">
            <v xml:space="preserve">Phạm Trần </v>
          </cell>
          <cell r="G1011" t="str">
            <v>Đức</v>
          </cell>
          <cell r="H1011">
            <v>33104</v>
          </cell>
          <cell r="I1011" t="str">
            <v>Male</v>
          </cell>
          <cell r="J1011" t="str">
            <v>Offsite Planning</v>
          </cell>
          <cell r="K1011" t="str">
            <v>Economy &amp; Commerce</v>
          </cell>
          <cell r="L1011" t="str">
            <v>Production Planning</v>
          </cell>
          <cell r="M1011">
            <v>0</v>
          </cell>
          <cell r="N1011">
            <v>0</v>
          </cell>
          <cell r="O1011" t="str">
            <v>duc.pt@nsrp.com.vn</v>
          </cell>
          <cell r="P1011" t="str">
            <v>Direct Staff</v>
          </cell>
        </row>
        <row r="1012">
          <cell r="C1012">
            <v>0</v>
          </cell>
          <cell r="D1012" t="str">
            <v>EB3682998</v>
          </cell>
          <cell r="E1012" t="str">
            <v>Fedriel Cepillo Leycano</v>
          </cell>
          <cell r="F1012" t="str">
            <v xml:space="preserve">Fedriel Cepillo </v>
          </cell>
          <cell r="G1012" t="str">
            <v>Leycano</v>
          </cell>
          <cell r="H1012">
            <v>30470</v>
          </cell>
          <cell r="I1012" t="str">
            <v>Male</v>
          </cell>
          <cell r="J1012" t="str">
            <v>Specialist Field Operator (S5)</v>
          </cell>
          <cell r="K1012" t="str">
            <v>Operation</v>
          </cell>
          <cell r="L1012" t="str">
            <v>Section 5</v>
          </cell>
          <cell r="M1012">
            <v>0</v>
          </cell>
          <cell r="N1012">
            <v>0</v>
          </cell>
          <cell r="O1012" t="str">
            <v>fedriel.c.leycano@nsrp.com.vn</v>
          </cell>
          <cell r="P1012" t="str">
            <v>Foreign Experts</v>
          </cell>
        </row>
        <row r="1013">
          <cell r="C1013">
            <v>163051404</v>
          </cell>
          <cell r="D1013">
            <v>0</v>
          </cell>
          <cell r="E1013" t="str">
            <v>Đoàn Mạnh Thành</v>
          </cell>
          <cell r="F1013" t="str">
            <v xml:space="preserve">Đoàn Mạnh </v>
          </cell>
          <cell r="G1013" t="str">
            <v>Thành</v>
          </cell>
          <cell r="H1013">
            <v>33389</v>
          </cell>
          <cell r="I1013" t="str">
            <v>Male</v>
          </cell>
          <cell r="J1013" t="str">
            <v>Field Operator (S3-2)</v>
          </cell>
          <cell r="K1013" t="str">
            <v>Operation</v>
          </cell>
          <cell r="L1013" t="str">
            <v>Section 3</v>
          </cell>
          <cell r="M1013">
            <v>0</v>
          </cell>
          <cell r="N1013" t="str">
            <v>+84 (0) 987  499 879</v>
          </cell>
          <cell r="O1013" t="str">
            <v>thanh.dm@nsrp.com.vn</v>
          </cell>
          <cell r="P1013" t="str">
            <v>Direct Staff</v>
          </cell>
        </row>
        <row r="1014">
          <cell r="C1014">
            <v>0</v>
          </cell>
          <cell r="D1014" t="str">
            <v>11760694</v>
          </cell>
          <cell r="E1014" t="str">
            <v>Paiu Iordan</v>
          </cell>
          <cell r="F1014" t="str">
            <v xml:space="preserve">Paiu </v>
          </cell>
          <cell r="G1014" t="str">
            <v>Iordan</v>
          </cell>
          <cell r="H1014">
            <v>18635</v>
          </cell>
          <cell r="I1014" t="str">
            <v>Male</v>
          </cell>
          <cell r="J1014" t="str">
            <v>Specialist Shift Supervisor (S6)</v>
          </cell>
          <cell r="K1014" t="str">
            <v>Operation</v>
          </cell>
          <cell r="L1014" t="str">
            <v>Section 6</v>
          </cell>
          <cell r="M1014">
            <v>0</v>
          </cell>
          <cell r="N1014" t="str">
            <v xml:space="preserve">+84 (0) 123 297 2687  </v>
          </cell>
          <cell r="O1014" t="str">
            <v>paiu.iordan@nsrp.com.vn</v>
          </cell>
          <cell r="P1014" t="str">
            <v>Foreign Experts</v>
          </cell>
        </row>
        <row r="1015">
          <cell r="C1015">
            <v>273122316</v>
          </cell>
          <cell r="D1015">
            <v>0</v>
          </cell>
          <cell r="E1015" t="str">
            <v>Bùi Văn Đạt</v>
          </cell>
          <cell r="F1015" t="str">
            <v xml:space="preserve">Bùi Văn </v>
          </cell>
          <cell r="G1015" t="str">
            <v>Đạt</v>
          </cell>
          <cell r="H1015">
            <v>29655</v>
          </cell>
          <cell r="I1015" t="str">
            <v>Male</v>
          </cell>
          <cell r="J1015" t="str">
            <v>Deputy Section Manager, Production Planning (PVN)</v>
          </cell>
          <cell r="K1015" t="str">
            <v>Economy &amp; Commerce</v>
          </cell>
          <cell r="L1015" t="str">
            <v>Production Planning</v>
          </cell>
          <cell r="M1015">
            <v>0</v>
          </cell>
          <cell r="N1015" t="str">
            <v>+84 (0) 904 891 797</v>
          </cell>
          <cell r="O1015" t="str">
            <v>dat.bv@nsrp.com.vn</v>
          </cell>
          <cell r="P1015" t="str">
            <v>Secondees</v>
          </cell>
        </row>
        <row r="1016">
          <cell r="C1016">
            <v>173567016</v>
          </cell>
          <cell r="D1016">
            <v>0</v>
          </cell>
          <cell r="E1016" t="str">
            <v>Nguyễn Mạnh Cường</v>
          </cell>
          <cell r="F1016" t="str">
            <v xml:space="preserve">Nguyễn Mạnh </v>
          </cell>
          <cell r="G1016" t="str">
            <v>Cường</v>
          </cell>
          <cell r="H1016">
            <v>32852</v>
          </cell>
          <cell r="I1016" t="str">
            <v>Male</v>
          </cell>
          <cell r="J1016" t="str">
            <v>DCS Operator, Jr. (S1-2)</v>
          </cell>
          <cell r="K1016" t="str">
            <v>Operation</v>
          </cell>
          <cell r="L1016" t="str">
            <v>Section 1</v>
          </cell>
          <cell r="M1016">
            <v>0</v>
          </cell>
          <cell r="N1016" t="str">
            <v xml:space="preserve">+84 (0) 923 014 805  </v>
          </cell>
          <cell r="O1016" t="str">
            <v>cuong.nm@nsrp.com.vn</v>
          </cell>
          <cell r="P1016" t="str">
            <v>Direct Staff</v>
          </cell>
        </row>
        <row r="1017">
          <cell r="C1017">
            <v>173780759</v>
          </cell>
          <cell r="D1017">
            <v>0</v>
          </cell>
          <cell r="E1017" t="str">
            <v>Hoàng Văn Hiếu</v>
          </cell>
          <cell r="F1017" t="str">
            <v xml:space="preserve">Hoàng Văn </v>
          </cell>
          <cell r="G1017" t="str">
            <v>Hiếu</v>
          </cell>
          <cell r="H1017">
            <v>33262</v>
          </cell>
          <cell r="I1017" t="str">
            <v>Male</v>
          </cell>
          <cell r="J1017" t="str">
            <v>Field Operator (S6-2)</v>
          </cell>
          <cell r="K1017" t="str">
            <v>Operation</v>
          </cell>
          <cell r="L1017" t="str">
            <v>Section 6</v>
          </cell>
          <cell r="M1017">
            <v>0</v>
          </cell>
          <cell r="N1017" t="str">
            <v>+84 (0) 975 752 183</v>
          </cell>
          <cell r="O1017" t="str">
            <v>hieu.hv@nsrp.com.vn</v>
          </cell>
          <cell r="P1017" t="str">
            <v>Direct Staff</v>
          </cell>
        </row>
        <row r="1018">
          <cell r="C1018">
            <v>173120799</v>
          </cell>
          <cell r="D1018">
            <v>0</v>
          </cell>
          <cell r="E1018" t="str">
            <v>Nguyễn Văn Nam</v>
          </cell>
          <cell r="F1018" t="str">
            <v xml:space="preserve">Nguyễn Văn </v>
          </cell>
          <cell r="G1018" t="str">
            <v>Nam</v>
          </cell>
          <cell r="H1018">
            <v>32978</v>
          </cell>
          <cell r="I1018" t="str">
            <v>Male</v>
          </cell>
          <cell r="J1018" t="str">
            <v>Rotation Equipment Engineer, Jr.</v>
          </cell>
          <cell r="K1018" t="str">
            <v>Maintenance (Division)</v>
          </cell>
          <cell r="L1018" t="str">
            <v>Reliability Engineering</v>
          </cell>
          <cell r="M1018">
            <v>0</v>
          </cell>
          <cell r="N1018" t="str">
            <v>0974226829</v>
          </cell>
          <cell r="O1018" t="str">
            <v>nam.nv@nsrp.com.vn</v>
          </cell>
          <cell r="P1018" t="str">
            <v>Direct Staff</v>
          </cell>
        </row>
        <row r="1019">
          <cell r="C1019">
            <v>0</v>
          </cell>
          <cell r="D1019" t="str">
            <v>TK4638911</v>
          </cell>
          <cell r="E1019" t="str">
            <v>Shunji Murakoshi</v>
          </cell>
          <cell r="F1019" t="str">
            <v xml:space="preserve">Shunji </v>
          </cell>
          <cell r="G1019" t="str">
            <v>Murakoshi</v>
          </cell>
          <cell r="H1019">
            <v>24663</v>
          </cell>
          <cell r="I1019" t="str">
            <v>Male</v>
          </cell>
          <cell r="J1019" t="str">
            <v>Section Manager, Process Control Automation (IKC)</v>
          </cell>
          <cell r="K1019" t="str">
            <v>Technical</v>
          </cell>
          <cell r="L1019" t="str">
            <v>Process Control &amp; Automation</v>
          </cell>
          <cell r="M1019">
            <v>0</v>
          </cell>
          <cell r="N1019" t="str">
            <v>+84 (0) 904 876 922</v>
          </cell>
          <cell r="O1019" t="str">
            <v>shunji.murakoshi@nsrp.com.vn</v>
          </cell>
          <cell r="P1019" t="str">
            <v>Secondees</v>
          </cell>
        </row>
        <row r="1020">
          <cell r="C1020">
            <v>0</v>
          </cell>
          <cell r="D1020" t="str">
            <v>TR2288695</v>
          </cell>
          <cell r="E1020" t="str">
            <v>Junya Katagiri</v>
          </cell>
          <cell r="F1020" t="str">
            <v xml:space="preserve">Junya </v>
          </cell>
          <cell r="G1020" t="str">
            <v>Katagiri</v>
          </cell>
          <cell r="H1020">
            <v>30021</v>
          </cell>
          <cell r="I1020" t="str">
            <v>Male</v>
          </cell>
          <cell r="J1020" t="str">
            <v>Refinery PJ Advisor (IKC)</v>
          </cell>
          <cell r="K1020" t="str">
            <v>Technical</v>
          </cell>
          <cell r="L1020" t="str">
            <v>Engineering</v>
          </cell>
          <cell r="M1020">
            <v>0</v>
          </cell>
          <cell r="N1020" t="str">
            <v>+84 (0) 901 799 174</v>
          </cell>
          <cell r="O1020" t="str">
            <v>junya.katagiri@nsrp.com.vn</v>
          </cell>
          <cell r="P1020" t="str">
            <v>Secondees</v>
          </cell>
        </row>
        <row r="1021">
          <cell r="C1021">
            <v>212740209</v>
          </cell>
          <cell r="D1021">
            <v>0</v>
          </cell>
          <cell r="E1021" t="str">
            <v>Đỗ Hữu Dũng</v>
          </cell>
          <cell r="F1021" t="str">
            <v xml:space="preserve">Đỗ Hữu </v>
          </cell>
          <cell r="G1021" t="str">
            <v>Dũng</v>
          </cell>
          <cell r="H1021">
            <v>33552</v>
          </cell>
          <cell r="I1021" t="str">
            <v>Male</v>
          </cell>
          <cell r="J1021" t="str">
            <v>DCS Operator, Jr. (S3-1)</v>
          </cell>
          <cell r="K1021" t="str">
            <v>Operation</v>
          </cell>
          <cell r="L1021" t="str">
            <v>Section 3</v>
          </cell>
          <cell r="M1021">
            <v>0</v>
          </cell>
          <cell r="N1021" t="str">
            <v xml:space="preserve">+84 (0) 988 794 491  </v>
          </cell>
          <cell r="O1021" t="str">
            <v>dung.dh@nsrp.com.vn</v>
          </cell>
          <cell r="P1021" t="str">
            <v>Direct Staff</v>
          </cell>
        </row>
        <row r="1022">
          <cell r="C1022">
            <v>173579826</v>
          </cell>
          <cell r="D1022">
            <v>0</v>
          </cell>
          <cell r="E1022" t="str">
            <v>Lê Văn Bình</v>
          </cell>
          <cell r="F1022" t="str">
            <v xml:space="preserve">Lê Văn </v>
          </cell>
          <cell r="G1022" t="str">
            <v>Bình</v>
          </cell>
          <cell r="H1022">
            <v>33182</v>
          </cell>
          <cell r="I1022" t="str">
            <v>Male</v>
          </cell>
          <cell r="J1022" t="str">
            <v>Section Staff - Safety (S6)</v>
          </cell>
          <cell r="K1022" t="str">
            <v>Operation</v>
          </cell>
          <cell r="L1022" t="str">
            <v>Section 6</v>
          </cell>
          <cell r="M1022">
            <v>0</v>
          </cell>
          <cell r="N1022" t="str">
            <v>0974830232</v>
          </cell>
          <cell r="O1022" t="str">
            <v>binh.lv@nsrp.com.vn</v>
          </cell>
          <cell r="P1022" t="str">
            <v>Direct Staff</v>
          </cell>
        </row>
        <row r="1023">
          <cell r="C1023">
            <v>12822041</v>
          </cell>
          <cell r="D1023">
            <v>0</v>
          </cell>
          <cell r="E1023" t="str">
            <v>Nguyễn Văn Động</v>
          </cell>
          <cell r="F1023" t="str">
            <v xml:space="preserve">Nguyễn Văn </v>
          </cell>
          <cell r="G1023" t="str">
            <v>Động</v>
          </cell>
          <cell r="H1023">
            <v>23522</v>
          </cell>
          <cell r="I1023" t="str">
            <v>Male</v>
          </cell>
          <cell r="J1023" t="str">
            <v>Engineer, Mechanical, Sr. (PVN)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 t="str">
            <v>dong.nv@nsrp.com.vn</v>
          </cell>
          <cell r="P1023" t="str">
            <v>Secondees</v>
          </cell>
        </row>
        <row r="1024">
          <cell r="C1024">
            <v>151632868</v>
          </cell>
          <cell r="D1024">
            <v>0</v>
          </cell>
          <cell r="E1024" t="str">
            <v>Trần Quang Hải</v>
          </cell>
          <cell r="F1024" t="str">
            <v xml:space="preserve">Trần Quang </v>
          </cell>
          <cell r="G1024" t="str">
            <v>Hải</v>
          </cell>
          <cell r="H1024">
            <v>32458</v>
          </cell>
          <cell r="I1024" t="str">
            <v>Male</v>
          </cell>
          <cell r="J1024" t="str">
            <v>Refinery PJ Engineer</v>
          </cell>
          <cell r="K1024" t="str">
            <v>Technical</v>
          </cell>
          <cell r="L1024" t="str">
            <v>Engineering</v>
          </cell>
          <cell r="M1024">
            <v>0</v>
          </cell>
          <cell r="N1024" t="str">
            <v>+84 (0) 984 504 528</v>
          </cell>
          <cell r="O1024" t="str">
            <v>hai.tq@nsrp.com.vn</v>
          </cell>
          <cell r="P1024" t="str">
            <v>Direct Staff</v>
          </cell>
        </row>
        <row r="1025">
          <cell r="C1025">
            <v>173748736</v>
          </cell>
          <cell r="D1025">
            <v>0</v>
          </cell>
          <cell r="E1025" t="str">
            <v>Nguyễn Thành Long</v>
          </cell>
          <cell r="F1025" t="str">
            <v xml:space="preserve">Nguyễn Thành </v>
          </cell>
          <cell r="G1025" t="str">
            <v>Long</v>
          </cell>
          <cell r="H1025">
            <v>33879</v>
          </cell>
          <cell r="I1025" t="str">
            <v>Male</v>
          </cell>
          <cell r="J1025" t="str">
            <v>Lab Shift Technician</v>
          </cell>
          <cell r="K1025" t="str">
            <v>Technical</v>
          </cell>
          <cell r="L1025" t="str">
            <v>Laboratory &amp; Quality Assurance</v>
          </cell>
          <cell r="M1025">
            <v>0</v>
          </cell>
          <cell r="N1025" t="str">
            <v>+84 (0) 969 270 678</v>
          </cell>
          <cell r="O1025" t="str">
            <v>long.nt@nsrp.com.vn</v>
          </cell>
          <cell r="P1025" t="str">
            <v>Direct Staff</v>
          </cell>
        </row>
        <row r="1026">
          <cell r="C1026">
            <v>186759125</v>
          </cell>
          <cell r="D1026">
            <v>0</v>
          </cell>
          <cell r="E1026" t="str">
            <v>Hồ Ngọc Hương</v>
          </cell>
          <cell r="F1026" t="str">
            <v xml:space="preserve">Hồ Ngọc </v>
          </cell>
          <cell r="G1026" t="str">
            <v>Hương</v>
          </cell>
          <cell r="H1026">
            <v>31810</v>
          </cell>
          <cell r="I1026" t="str">
            <v>Male</v>
          </cell>
          <cell r="J1026" t="str">
            <v>Lead Field Operator, Jr. (S6-2)</v>
          </cell>
          <cell r="K1026" t="str">
            <v>Operation</v>
          </cell>
          <cell r="L1026" t="str">
            <v>Section 6</v>
          </cell>
          <cell r="M1026">
            <v>0</v>
          </cell>
          <cell r="N1026" t="str">
            <v xml:space="preserve">+84 (0) 908 733 972  </v>
          </cell>
          <cell r="O1026" t="str">
            <v>huong.hn@nsrp.com.vn</v>
          </cell>
          <cell r="P1026" t="str">
            <v>Direct Staff</v>
          </cell>
        </row>
        <row r="1027">
          <cell r="C1027">
            <v>0</v>
          </cell>
          <cell r="D1027" t="str">
            <v>A35408503</v>
          </cell>
          <cell r="E1027" t="str">
            <v>Mohamed Khairi Bin Mohamed Yassin</v>
          </cell>
          <cell r="F1027" t="str">
            <v xml:space="preserve">Mohamed Khairi Bin Mohamed </v>
          </cell>
          <cell r="G1027" t="str">
            <v>Yassin</v>
          </cell>
          <cell r="H1027">
            <v>24850</v>
          </cell>
          <cell r="I1027" t="str">
            <v>Male</v>
          </cell>
          <cell r="J1027" t="str">
            <v>Specialist Shift Supervisor (S6)</v>
          </cell>
          <cell r="K1027" t="str">
            <v>Operation</v>
          </cell>
          <cell r="L1027" t="str">
            <v>Section 6</v>
          </cell>
          <cell r="M1027">
            <v>0</v>
          </cell>
          <cell r="N1027">
            <v>0</v>
          </cell>
          <cell r="O1027" t="str">
            <v>mohamed.khairi.bmy@nsrp.com.vn</v>
          </cell>
          <cell r="P1027" t="str">
            <v>Foreign Experts</v>
          </cell>
        </row>
        <row r="1028">
          <cell r="C1028">
            <v>273638179</v>
          </cell>
          <cell r="D1028">
            <v>0</v>
          </cell>
          <cell r="E1028" t="str">
            <v>Đặng Huy Bình</v>
          </cell>
          <cell r="F1028" t="str">
            <v xml:space="preserve">Đặng Huy </v>
          </cell>
          <cell r="G1028" t="str">
            <v>Bình</v>
          </cell>
          <cell r="H1028">
            <v>29417</v>
          </cell>
          <cell r="I1028" t="str">
            <v>Male</v>
          </cell>
          <cell r="J1028" t="str">
            <v>Inspection Engineer</v>
          </cell>
          <cell r="K1028" t="str">
            <v>Technical</v>
          </cell>
          <cell r="L1028" t="str">
            <v>Engineering</v>
          </cell>
          <cell r="M1028">
            <v>0</v>
          </cell>
          <cell r="N1028" t="str">
            <v>+84 (0) 908 252 445</v>
          </cell>
          <cell r="O1028" t="str">
            <v>binh.dh@nsrp.com.vn</v>
          </cell>
          <cell r="P1028" t="str">
            <v>Direct Staff</v>
          </cell>
        </row>
        <row r="1029">
          <cell r="C1029">
            <v>273408262</v>
          </cell>
          <cell r="D1029">
            <v>0</v>
          </cell>
          <cell r="E1029" t="str">
            <v>Dương Đức Cường</v>
          </cell>
          <cell r="F1029" t="str">
            <v xml:space="preserve">Dương Đức </v>
          </cell>
          <cell r="G1029" t="str">
            <v>Cường</v>
          </cell>
          <cell r="H1029">
            <v>28201</v>
          </cell>
          <cell r="I1029" t="str">
            <v>Male</v>
          </cell>
          <cell r="J1029" t="str">
            <v>Shift Supervisor (S3-2)</v>
          </cell>
          <cell r="K1029" t="str">
            <v>Operation</v>
          </cell>
          <cell r="L1029" t="str">
            <v>Section 3</v>
          </cell>
          <cell r="M1029">
            <v>0</v>
          </cell>
          <cell r="N1029" t="str">
            <v>+84 (0) 909 727 640</v>
          </cell>
          <cell r="O1029" t="str">
            <v>cuong.dd@nsrp.com.vn</v>
          </cell>
          <cell r="P1029" t="str">
            <v>Direct Staff</v>
          </cell>
        </row>
        <row r="1030">
          <cell r="C1030">
            <v>173579705</v>
          </cell>
          <cell r="D1030">
            <v>0</v>
          </cell>
          <cell r="E1030" t="str">
            <v>Đỗ Thị Thanh</v>
          </cell>
          <cell r="F1030" t="str">
            <v xml:space="preserve">Đỗ Thị </v>
          </cell>
          <cell r="G1030" t="str">
            <v>Thanh</v>
          </cell>
          <cell r="H1030">
            <v>32975</v>
          </cell>
          <cell r="I1030" t="str">
            <v>Female</v>
          </cell>
          <cell r="J1030" t="str">
            <v>Social &amp; Community Officer</v>
          </cell>
          <cell r="K1030" t="str">
            <v>HSSE&amp;S</v>
          </cell>
          <cell r="L1030" t="str">
            <v>Social &amp; Community</v>
          </cell>
          <cell r="M1030">
            <v>0</v>
          </cell>
          <cell r="N1030" t="str">
            <v>+84 (0) 904 775 269</v>
          </cell>
          <cell r="O1030" t="str">
            <v>thanh.dt@nsrp.com.vn</v>
          </cell>
          <cell r="P1030" t="str">
            <v>Direct Staff</v>
          </cell>
        </row>
        <row r="1031">
          <cell r="C1031">
            <v>151817272</v>
          </cell>
          <cell r="D1031">
            <v>0</v>
          </cell>
          <cell r="E1031" t="str">
            <v>Phạm Công Thiếp</v>
          </cell>
          <cell r="F1031" t="str">
            <v xml:space="preserve">Phạm Công </v>
          </cell>
          <cell r="G1031" t="str">
            <v>Thiếp</v>
          </cell>
          <cell r="H1031">
            <v>33573</v>
          </cell>
          <cell r="I1031" t="str">
            <v>Male</v>
          </cell>
          <cell r="J1031" t="str">
            <v>Field Operator (S1-2)</v>
          </cell>
          <cell r="K1031" t="str">
            <v>Operation</v>
          </cell>
          <cell r="L1031" t="str">
            <v>Section 1</v>
          </cell>
          <cell r="M1031">
            <v>0</v>
          </cell>
          <cell r="N1031" t="str">
            <v>+84 (0) 969  509 206</v>
          </cell>
          <cell r="O1031" t="str">
            <v>thiep.pc@nsrp.com.vn</v>
          </cell>
          <cell r="P1031" t="str">
            <v>Direct Staff</v>
          </cell>
        </row>
        <row r="1032">
          <cell r="C1032">
            <v>163146276</v>
          </cell>
          <cell r="D1032">
            <v>0</v>
          </cell>
          <cell r="E1032" t="str">
            <v>Đoàn Văn Khôi</v>
          </cell>
          <cell r="F1032" t="str">
            <v xml:space="preserve">Đoàn Văn </v>
          </cell>
          <cell r="G1032" t="str">
            <v>Khôi</v>
          </cell>
          <cell r="H1032">
            <v>33593</v>
          </cell>
          <cell r="I1032" t="str">
            <v>Male</v>
          </cell>
          <cell r="J1032" t="str">
            <v>Field Operator (S1-2)</v>
          </cell>
          <cell r="K1032" t="str">
            <v>Operation</v>
          </cell>
          <cell r="L1032" t="str">
            <v>Section 1</v>
          </cell>
          <cell r="M1032">
            <v>0</v>
          </cell>
          <cell r="N1032" t="str">
            <v>+84 (0) 983  997 757</v>
          </cell>
          <cell r="O1032" t="str">
            <v>khoi.dv@nsrp.com.vn</v>
          </cell>
          <cell r="P1032" t="str">
            <v>Direct Staff</v>
          </cell>
        </row>
        <row r="1033">
          <cell r="C1033">
            <v>164040153</v>
          </cell>
          <cell r="D1033">
            <v>0</v>
          </cell>
          <cell r="E1033" t="str">
            <v>Bùi Công Chính</v>
          </cell>
          <cell r="F1033" t="str">
            <v xml:space="preserve">Bùi Công </v>
          </cell>
          <cell r="G1033" t="str">
            <v>Chính</v>
          </cell>
          <cell r="H1033">
            <v>28707</v>
          </cell>
          <cell r="I1033" t="str">
            <v>Male</v>
          </cell>
          <cell r="J1033" t="str">
            <v>Supply &amp; Logistics Staff - Shipment Control</v>
          </cell>
          <cell r="K1033" t="str">
            <v>Economy &amp; Commerce</v>
          </cell>
          <cell r="L1033" t="str">
            <v>Supply &amp; Logistics</v>
          </cell>
          <cell r="M1033">
            <v>0</v>
          </cell>
          <cell r="N1033" t="str">
            <v>0901247019</v>
          </cell>
          <cell r="O1033" t="str">
            <v>chinh.bc@nsrp.com.vn</v>
          </cell>
          <cell r="P1033" t="str">
            <v>Direct Staff</v>
          </cell>
        </row>
        <row r="1034">
          <cell r="C1034">
            <v>0</v>
          </cell>
          <cell r="D1034" t="str">
            <v>TK8057902</v>
          </cell>
          <cell r="E1034" t="str">
            <v>Masato Sakamaki</v>
          </cell>
          <cell r="F1034" t="str">
            <v xml:space="preserve">Masato </v>
          </cell>
          <cell r="G1034" t="str">
            <v>Sakamaki</v>
          </cell>
          <cell r="H1034">
            <v>25061</v>
          </cell>
          <cell r="I1034" t="str">
            <v>Male</v>
          </cell>
          <cell r="J1034" t="str">
            <v>Section Manager, Maintenance (IKC)</v>
          </cell>
          <cell r="K1034" t="str">
            <v>Maintenance (Division)</v>
          </cell>
          <cell r="L1034" t="str">
            <v>Maintenance (Section)</v>
          </cell>
          <cell r="M1034">
            <v>0</v>
          </cell>
          <cell r="N1034" t="str">
            <v>+84 (0) 904 571 278</v>
          </cell>
          <cell r="O1034" t="str">
            <v>masato.sakamaki@nsrp.com.vn</v>
          </cell>
          <cell r="P1034" t="str">
            <v>Secondees</v>
          </cell>
        </row>
        <row r="1035">
          <cell r="C1035">
            <v>0</v>
          </cell>
          <cell r="D1035" t="str">
            <v>TR2493043</v>
          </cell>
          <cell r="E1035" t="str">
            <v>Ryota Kuwahara</v>
          </cell>
          <cell r="F1035" t="str">
            <v xml:space="preserve">Ryota </v>
          </cell>
          <cell r="G1035" t="str">
            <v>Kuwahara</v>
          </cell>
          <cell r="H1035">
            <v>33294</v>
          </cell>
          <cell r="I1035" t="str">
            <v>Male</v>
          </cell>
          <cell r="J1035" t="str">
            <v>Specialist Field Operator (S3) (IKC)</v>
          </cell>
          <cell r="K1035" t="str">
            <v>Operation</v>
          </cell>
          <cell r="L1035" t="str">
            <v>Section 3</v>
          </cell>
          <cell r="M1035">
            <v>0</v>
          </cell>
          <cell r="N1035" t="str">
            <v>+84 (0) 904 895 235</v>
          </cell>
          <cell r="O1035" t="str">
            <v>ryota.kuwahara@nsrp.com.vn</v>
          </cell>
          <cell r="P1035" t="str">
            <v>Secondees</v>
          </cell>
        </row>
        <row r="1036">
          <cell r="C1036">
            <v>151803109</v>
          </cell>
          <cell r="D1036">
            <v>0</v>
          </cell>
          <cell r="E1036" t="str">
            <v>Nguyễn Vũ Việt</v>
          </cell>
          <cell r="F1036" t="str">
            <v xml:space="preserve">Nguyễn Vũ </v>
          </cell>
          <cell r="G1036" t="str">
            <v>Việt</v>
          </cell>
          <cell r="H1036">
            <v>33457</v>
          </cell>
          <cell r="I1036" t="str">
            <v>Male</v>
          </cell>
          <cell r="J1036" t="str">
            <v>Field Operator (S1-2)</v>
          </cell>
          <cell r="K1036" t="str">
            <v>Operation</v>
          </cell>
          <cell r="L1036" t="str">
            <v>Section 1</v>
          </cell>
          <cell r="M1036">
            <v>0</v>
          </cell>
          <cell r="N1036" t="str">
            <v>+84 (0) 984 265 345</v>
          </cell>
          <cell r="O1036" t="str">
            <v>viet.nv@nsrp.com.vn</v>
          </cell>
          <cell r="P1036" t="str">
            <v>Direct Staff</v>
          </cell>
        </row>
        <row r="1037">
          <cell r="C1037">
            <v>13489345</v>
          </cell>
          <cell r="D1037">
            <v>0</v>
          </cell>
          <cell r="E1037" t="str">
            <v>Vũ Xuân Ninh</v>
          </cell>
          <cell r="F1037" t="str">
            <v xml:space="preserve">Vũ Xuân </v>
          </cell>
          <cell r="G1037" t="str">
            <v>Ninh</v>
          </cell>
          <cell r="H1037">
            <v>28433</v>
          </cell>
          <cell r="I1037" t="str">
            <v>Male</v>
          </cell>
          <cell r="J1037" t="str">
            <v>Deputy Division Manager, Economy &amp; Commerce (PVN)</v>
          </cell>
          <cell r="K1037" t="str">
            <v>Economy &amp; Commerce</v>
          </cell>
          <cell r="L1037">
            <v>0</v>
          </cell>
          <cell r="M1037">
            <v>0</v>
          </cell>
          <cell r="N1037">
            <v>0</v>
          </cell>
          <cell r="O1037" t="str">
            <v>ninh.vx@nsrp.com.vn</v>
          </cell>
          <cell r="P1037" t="str">
            <v>Secondees</v>
          </cell>
        </row>
        <row r="1038">
          <cell r="C1038">
            <v>25808377</v>
          </cell>
          <cell r="D1038">
            <v>0</v>
          </cell>
          <cell r="E1038" t="str">
            <v>Nguyễn Thị Hồng Trang</v>
          </cell>
          <cell r="F1038" t="str">
            <v xml:space="preserve">Nguyễn Thị Hồng </v>
          </cell>
          <cell r="G1038" t="str">
            <v>Trang</v>
          </cell>
          <cell r="H1038">
            <v>32849</v>
          </cell>
          <cell r="I1038" t="str">
            <v>Female</v>
          </cell>
          <cell r="J1038" t="str">
            <v>DCS Operator, Jr. (S2-1)</v>
          </cell>
          <cell r="K1038" t="str">
            <v>Operation</v>
          </cell>
          <cell r="L1038" t="str">
            <v>Section 2</v>
          </cell>
          <cell r="M1038">
            <v>0</v>
          </cell>
          <cell r="N1038" t="str">
            <v xml:space="preserve">+84 (0) 937 151 527  </v>
          </cell>
          <cell r="O1038" t="str">
            <v>trang.nth@nsrp.com.vn</v>
          </cell>
          <cell r="P1038" t="str">
            <v>Direct Staff</v>
          </cell>
        </row>
        <row r="1039">
          <cell r="C1039">
            <v>12576573</v>
          </cell>
          <cell r="D1039">
            <v>0</v>
          </cell>
          <cell r="E1039" t="str">
            <v>Phạm Thị Kim Lộc</v>
          </cell>
          <cell r="F1039" t="str">
            <v xml:space="preserve">Phạm Thị Kim </v>
          </cell>
          <cell r="G1039" t="str">
            <v>Lộc</v>
          </cell>
          <cell r="H1039">
            <v>31117</v>
          </cell>
          <cell r="I1039" t="str">
            <v>Female</v>
          </cell>
          <cell r="J1039" t="str">
            <v>Administration Coordinator</v>
          </cell>
          <cell r="K1039" t="str">
            <v>Administration</v>
          </cell>
          <cell r="L1039">
            <v>0</v>
          </cell>
          <cell r="M1039">
            <v>0</v>
          </cell>
          <cell r="N1039" t="str">
            <v>+84 (0) 984 358 037</v>
          </cell>
          <cell r="O1039" t="str">
            <v>loc.ptk@nsrp.com.vn</v>
          </cell>
          <cell r="P1039" t="str">
            <v>Direct Staff</v>
          </cell>
        </row>
        <row r="1040">
          <cell r="C1040">
            <v>173052960</v>
          </cell>
          <cell r="D1040">
            <v>0</v>
          </cell>
          <cell r="E1040" t="str">
            <v>Đào Văn Tuấn</v>
          </cell>
          <cell r="F1040" t="str">
            <v xml:space="preserve">Đào Văn </v>
          </cell>
          <cell r="G1040" t="str">
            <v>Tuấn</v>
          </cell>
          <cell r="H1040">
            <v>33095</v>
          </cell>
          <cell r="I1040" t="str">
            <v>Male</v>
          </cell>
          <cell r="J1040" t="str">
            <v>Field Operator (S6-1)</v>
          </cell>
          <cell r="K1040" t="str">
            <v>Operation</v>
          </cell>
          <cell r="L1040" t="str">
            <v>Section 6</v>
          </cell>
          <cell r="M1040">
            <v>0</v>
          </cell>
          <cell r="N1040" t="str">
            <v>+84 (0) 973  039 489</v>
          </cell>
          <cell r="O1040" t="str">
            <v>tuan.dv@nsrp.com.vn</v>
          </cell>
          <cell r="P1040" t="str">
            <v>Direct Staff</v>
          </cell>
        </row>
        <row r="1041">
          <cell r="C1041">
            <v>125067791</v>
          </cell>
          <cell r="D1041">
            <v>0</v>
          </cell>
          <cell r="E1041" t="str">
            <v>Nguyễn Thành Hưng</v>
          </cell>
          <cell r="F1041" t="str">
            <v xml:space="preserve">Nguyễn Thành </v>
          </cell>
          <cell r="G1041" t="str">
            <v>Hưng</v>
          </cell>
          <cell r="H1041">
            <v>27952</v>
          </cell>
          <cell r="I1041" t="str">
            <v>Male</v>
          </cell>
          <cell r="J1041" t="str">
            <v>HR Team Leader, Sr.</v>
          </cell>
          <cell r="K1041" t="str">
            <v>(HO) Human Resource &amp; Training</v>
          </cell>
          <cell r="L1041">
            <v>0</v>
          </cell>
          <cell r="M1041">
            <v>0</v>
          </cell>
          <cell r="N1041" t="str">
            <v xml:space="preserve">+84 (0) 904 867 681  </v>
          </cell>
          <cell r="O1041" t="str">
            <v>hung.nt@nsrp.com.vn</v>
          </cell>
          <cell r="P1041" t="str">
            <v>Direct Staff</v>
          </cell>
        </row>
        <row r="1042">
          <cell r="C1042">
            <v>0</v>
          </cell>
          <cell r="D1042" t="str">
            <v>TH3575291</v>
          </cell>
          <cell r="E1042" t="str">
            <v>Hitoshi Kitano</v>
          </cell>
          <cell r="F1042" t="str">
            <v xml:space="preserve">Hitoshi </v>
          </cell>
          <cell r="G1042" t="str">
            <v>Kitano</v>
          </cell>
          <cell r="H1042">
            <v>24912</v>
          </cell>
          <cell r="I1042" t="str">
            <v>Male</v>
          </cell>
          <cell r="J1042" t="str">
            <v>Inspection Advisor (IKC)</v>
          </cell>
          <cell r="K1042" t="str">
            <v>Technical</v>
          </cell>
          <cell r="L1042" t="str">
            <v>Engineering</v>
          </cell>
          <cell r="M1042">
            <v>0</v>
          </cell>
          <cell r="N1042" t="str">
            <v>+84 (0) 904 893 219</v>
          </cell>
          <cell r="O1042" t="str">
            <v>hitoshi.kitano@nsrp.com.vn</v>
          </cell>
          <cell r="P1042" t="str">
            <v>Secondees</v>
          </cell>
        </row>
        <row r="1043">
          <cell r="C1043">
            <v>25645815</v>
          </cell>
          <cell r="D1043">
            <v>0</v>
          </cell>
          <cell r="E1043" t="str">
            <v>Tống Xuân Mạnh</v>
          </cell>
          <cell r="F1043" t="str">
            <v xml:space="preserve">Tống Xuân </v>
          </cell>
          <cell r="G1043" t="str">
            <v>Mạnh</v>
          </cell>
          <cell r="H1043">
            <v>29132</v>
          </cell>
          <cell r="I1043" t="str">
            <v>Male</v>
          </cell>
          <cell r="J1043" t="str">
            <v>Lab Leader</v>
          </cell>
          <cell r="K1043" t="str">
            <v>Technical</v>
          </cell>
          <cell r="L1043" t="str">
            <v>Laboratory &amp; Quality Assurance</v>
          </cell>
          <cell r="M1043">
            <v>0</v>
          </cell>
          <cell r="N1043" t="str">
            <v>+84 (0) 909 391 942</v>
          </cell>
          <cell r="O1043" t="str">
            <v>manh.tx@nsrp.com.vn</v>
          </cell>
          <cell r="P1043" t="str">
            <v>Direct Staff</v>
          </cell>
        </row>
        <row r="1044">
          <cell r="C1044">
            <v>0</v>
          </cell>
          <cell r="D1044" t="str">
            <v>TK9400735</v>
          </cell>
          <cell r="E1044" t="str">
            <v>Tomohiro Takahashi</v>
          </cell>
          <cell r="F1044" t="str">
            <v xml:space="preserve">Tomohiro </v>
          </cell>
          <cell r="G1044" t="str">
            <v>Takahashi</v>
          </cell>
          <cell r="H1044">
            <v>29582</v>
          </cell>
          <cell r="I1044" t="str">
            <v>Male</v>
          </cell>
          <cell r="J1044" t="str">
            <v>Engineer, Process (HMU), Sr. (IKC)</v>
          </cell>
          <cell r="K1044">
            <v>0</v>
          </cell>
          <cell r="L1044">
            <v>0</v>
          </cell>
          <cell r="M1044">
            <v>0</v>
          </cell>
          <cell r="N1044" t="str">
            <v>+84 (0) 904 928 283</v>
          </cell>
          <cell r="O1044" t="str">
            <v>tomohiro.takahashi@nsrp.com.vn</v>
          </cell>
          <cell r="P1044" t="str">
            <v>Secondees</v>
          </cell>
        </row>
        <row r="1045">
          <cell r="C1045">
            <v>1185005238</v>
          </cell>
          <cell r="D1045">
            <v>0</v>
          </cell>
          <cell r="E1045" t="str">
            <v>Hồ Thị Kim Ngân</v>
          </cell>
          <cell r="F1045" t="str">
            <v xml:space="preserve">Hồ Thị Kim </v>
          </cell>
          <cell r="G1045" t="str">
            <v>Ngân</v>
          </cell>
          <cell r="H1045">
            <v>31286</v>
          </cell>
          <cell r="I1045" t="str">
            <v>Female</v>
          </cell>
          <cell r="J1045" t="str">
            <v>Administration Staff (HO)</v>
          </cell>
          <cell r="K1045" t="str">
            <v>Administration</v>
          </cell>
          <cell r="L1045">
            <v>0</v>
          </cell>
          <cell r="M1045">
            <v>0</v>
          </cell>
          <cell r="N1045" t="str">
            <v>+84 (0) 904 885 967</v>
          </cell>
          <cell r="O1045" t="str">
            <v>ngan.htk@nsrp.com.vn</v>
          </cell>
          <cell r="P1045" t="str">
            <v>Direct Staff</v>
          </cell>
        </row>
        <row r="1046">
          <cell r="C1046">
            <v>121754831</v>
          </cell>
          <cell r="D1046">
            <v>0</v>
          </cell>
          <cell r="E1046" t="str">
            <v>Ngô Danh Ngọc</v>
          </cell>
          <cell r="F1046" t="str">
            <v xml:space="preserve">Ngô Danh </v>
          </cell>
          <cell r="G1046" t="str">
            <v>Ngọc</v>
          </cell>
          <cell r="H1046">
            <v>31350</v>
          </cell>
          <cell r="I1046" t="str">
            <v>Male</v>
          </cell>
          <cell r="J1046" t="str">
            <v>Field Operator (S1-2)</v>
          </cell>
          <cell r="K1046" t="str">
            <v>Operation</v>
          </cell>
          <cell r="L1046" t="str">
            <v>Section 1</v>
          </cell>
          <cell r="M1046">
            <v>0</v>
          </cell>
          <cell r="N1046" t="str">
            <v>+84 (0) 973 177 234</v>
          </cell>
          <cell r="O1046" t="str">
            <v>ngoc.nd1@nsrp.com.vn</v>
          </cell>
          <cell r="P1046" t="str">
            <v>Direct Staff</v>
          </cell>
        </row>
        <row r="1047">
          <cell r="C1047">
            <v>0</v>
          </cell>
          <cell r="D1047">
            <v>0</v>
          </cell>
          <cell r="E1047" t="str">
            <v>Ahmad Al-Anezi</v>
          </cell>
          <cell r="F1047" t="str">
            <v xml:space="preserve">Ahmad </v>
          </cell>
          <cell r="G1047" t="str">
            <v>Al-Anezi</v>
          </cell>
          <cell r="H1047">
            <v>1</v>
          </cell>
          <cell r="I1047" t="str">
            <v>Male</v>
          </cell>
          <cell r="J1047" t="str">
            <v>Engineer, Mechanical, Sr. (KPI)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 t="str">
            <v>ahmad.alanezi@nsrp.com.vn</v>
          </cell>
          <cell r="P1047" t="str">
            <v>Secondees</v>
          </cell>
        </row>
        <row r="1048">
          <cell r="C1048">
            <v>205507271</v>
          </cell>
          <cell r="D1048">
            <v>0</v>
          </cell>
          <cell r="E1048" t="str">
            <v>Nguyễn Thanh Vũ</v>
          </cell>
          <cell r="F1048" t="str">
            <v xml:space="preserve">Nguyễn Thanh </v>
          </cell>
          <cell r="G1048" t="str">
            <v>Vũ</v>
          </cell>
          <cell r="H1048">
            <v>33356</v>
          </cell>
          <cell r="I1048" t="str">
            <v>Male</v>
          </cell>
          <cell r="J1048" t="str">
            <v>DCS Operator, Jr. (S6-1)</v>
          </cell>
          <cell r="K1048" t="str">
            <v>Operation</v>
          </cell>
          <cell r="L1048" t="str">
            <v>Section 6</v>
          </cell>
          <cell r="M1048">
            <v>0</v>
          </cell>
          <cell r="N1048" t="str">
            <v xml:space="preserve">+84 (0) 935 456 037  </v>
          </cell>
          <cell r="O1048" t="str">
            <v>vu.nt@nsrp.com.vn</v>
          </cell>
          <cell r="P1048" t="str">
            <v>Direct Staff</v>
          </cell>
        </row>
        <row r="1049">
          <cell r="C1049">
            <v>186027201</v>
          </cell>
          <cell r="D1049">
            <v>0</v>
          </cell>
          <cell r="E1049" t="str">
            <v>Đặng Đình Dũng</v>
          </cell>
          <cell r="F1049" t="str">
            <v xml:space="preserve">Đặng Đình </v>
          </cell>
          <cell r="G1049" t="str">
            <v>Dũng</v>
          </cell>
          <cell r="H1049">
            <v>30344</v>
          </cell>
          <cell r="I1049" t="str">
            <v>Male</v>
          </cell>
          <cell r="J1049" t="str">
            <v>Field Operator (S5-1)</v>
          </cell>
          <cell r="K1049" t="str">
            <v>Operation</v>
          </cell>
          <cell r="L1049" t="str">
            <v>Section 5</v>
          </cell>
          <cell r="M1049">
            <v>0</v>
          </cell>
          <cell r="N1049" t="str">
            <v>+84 (0) 914  232 343</v>
          </cell>
          <cell r="O1049" t="str">
            <v>dung.dd@nsrp.com.vn</v>
          </cell>
          <cell r="P1049" t="str">
            <v>Direct Staff</v>
          </cell>
        </row>
        <row r="1050">
          <cell r="C1050">
            <v>91013140</v>
          </cell>
          <cell r="D1050">
            <v>0</v>
          </cell>
          <cell r="E1050" t="str">
            <v>Tô Quốc Huy</v>
          </cell>
          <cell r="F1050" t="str">
            <v xml:space="preserve">Tô Quốc </v>
          </cell>
          <cell r="G1050" t="str">
            <v>Huy</v>
          </cell>
          <cell r="H1050">
            <v>31543</v>
          </cell>
          <cell r="I1050" t="str">
            <v>Male</v>
          </cell>
          <cell r="J1050" t="str">
            <v>Process Engineer</v>
          </cell>
          <cell r="K1050" t="str">
            <v>Technical</v>
          </cell>
          <cell r="L1050" t="str">
            <v>Engineering</v>
          </cell>
          <cell r="M1050">
            <v>0</v>
          </cell>
          <cell r="N1050" t="str">
            <v>+84 (0) 974 904 194</v>
          </cell>
          <cell r="O1050" t="str">
            <v>huy.tq@nsrp.com.vn</v>
          </cell>
          <cell r="P1050" t="str">
            <v>Direct Staff</v>
          </cell>
        </row>
        <row r="1051">
          <cell r="C1051">
            <v>171770630</v>
          </cell>
          <cell r="D1051">
            <v>0</v>
          </cell>
          <cell r="E1051" t="str">
            <v>Dương Hương Ly</v>
          </cell>
          <cell r="F1051" t="str">
            <v xml:space="preserve">Dương Hương </v>
          </cell>
          <cell r="G1051" t="str">
            <v>Ly</v>
          </cell>
          <cell r="H1051">
            <v>28979</v>
          </cell>
          <cell r="I1051" t="str">
            <v>Male</v>
          </cell>
          <cell r="J1051" t="str">
            <v>Day Staff (S2-1)</v>
          </cell>
          <cell r="K1051" t="str">
            <v>Operation</v>
          </cell>
          <cell r="L1051" t="str">
            <v>Section 2</v>
          </cell>
          <cell r="M1051">
            <v>0</v>
          </cell>
          <cell r="N1051" t="str">
            <v>+84 (0) 912 987 998</v>
          </cell>
          <cell r="O1051" t="str">
            <v>ly.dh@nsrp.com.vn</v>
          </cell>
          <cell r="P1051" t="str">
            <v>Direct Staff</v>
          </cell>
        </row>
        <row r="1052">
          <cell r="C1052">
            <v>17473600</v>
          </cell>
          <cell r="D1052">
            <v>0</v>
          </cell>
          <cell r="E1052" t="str">
            <v xml:space="preserve">Nguyễn Văn Hiện </v>
          </cell>
          <cell r="F1052" t="str">
            <v xml:space="preserve">Nguyễn Văn </v>
          </cell>
          <cell r="G1052" t="str">
            <v xml:space="preserve"> Hiện</v>
          </cell>
          <cell r="H1052">
            <v>30164</v>
          </cell>
          <cell r="I1052" t="str">
            <v>Male</v>
          </cell>
          <cell r="J1052" t="str">
            <v>Process Control Engineer</v>
          </cell>
          <cell r="K1052" t="str">
            <v>Technical</v>
          </cell>
          <cell r="L1052" t="str">
            <v>Process Control &amp; Automation</v>
          </cell>
          <cell r="M1052">
            <v>0</v>
          </cell>
          <cell r="N1052" t="str">
            <v xml:space="preserve">+84 (0) 984 953 416 </v>
          </cell>
          <cell r="O1052" t="str">
            <v>hien.nv@nsrp.com.vn</v>
          </cell>
          <cell r="P1052" t="str">
            <v>Direct Staff</v>
          </cell>
        </row>
        <row r="1053">
          <cell r="C1053">
            <v>111511249</v>
          </cell>
          <cell r="D1053">
            <v>0</v>
          </cell>
          <cell r="E1053" t="str">
            <v>Nguyễn Trung Kiên</v>
          </cell>
          <cell r="F1053" t="str">
            <v xml:space="preserve">Nguyễn Trung </v>
          </cell>
          <cell r="G1053" t="str">
            <v>Kiên</v>
          </cell>
          <cell r="H1053">
            <v>30024</v>
          </cell>
          <cell r="I1053" t="str">
            <v>Male</v>
          </cell>
          <cell r="J1053" t="str">
            <v>Process Leader</v>
          </cell>
          <cell r="K1053" t="str">
            <v>Technical</v>
          </cell>
          <cell r="L1053" t="str">
            <v>Engineering</v>
          </cell>
          <cell r="M1053">
            <v>0</v>
          </cell>
          <cell r="N1053" t="str">
            <v>+84 (0) 912 554 014</v>
          </cell>
          <cell r="O1053" t="str">
            <v>kien.nt@nsrp.com.vn</v>
          </cell>
          <cell r="P1053" t="str">
            <v>Direct Staff</v>
          </cell>
        </row>
        <row r="1054">
          <cell r="C1054">
            <v>173737128</v>
          </cell>
          <cell r="D1054">
            <v>0</v>
          </cell>
          <cell r="E1054" t="str">
            <v>Vũ Trọng Cảnh</v>
          </cell>
          <cell r="F1054" t="str">
            <v xml:space="preserve">Vũ Trọng </v>
          </cell>
          <cell r="G1054" t="str">
            <v>Cảnh</v>
          </cell>
          <cell r="H1054">
            <v>33274</v>
          </cell>
          <cell r="I1054" t="str">
            <v>Male</v>
          </cell>
          <cell r="J1054" t="str">
            <v>Field Operator (S6-1)</v>
          </cell>
          <cell r="K1054" t="str">
            <v>Operation</v>
          </cell>
          <cell r="L1054" t="str">
            <v>Section 6</v>
          </cell>
          <cell r="M1054">
            <v>0</v>
          </cell>
          <cell r="N1054" t="str">
            <v>+84 (0) 914 483 934</v>
          </cell>
          <cell r="O1054" t="str">
            <v>canh.vt@nsrp.com.vn</v>
          </cell>
          <cell r="P1054" t="str">
            <v>Direct Staff</v>
          </cell>
        </row>
        <row r="1055">
          <cell r="C1055">
            <v>0</v>
          </cell>
          <cell r="D1055" t="str">
            <v>TK7906234</v>
          </cell>
          <cell r="E1055" t="str">
            <v>Junnosuke Ito</v>
          </cell>
          <cell r="F1055" t="str">
            <v xml:space="preserve">Junnosuke </v>
          </cell>
          <cell r="G1055" t="str">
            <v>Ito</v>
          </cell>
          <cell r="H1055">
            <v>26405</v>
          </cell>
          <cell r="I1055" t="str">
            <v>Male</v>
          </cell>
          <cell r="J1055" t="str">
            <v>Chief Accounting Officer (IKC)</v>
          </cell>
          <cell r="K1055" t="str">
            <v>Accounting</v>
          </cell>
          <cell r="L1055">
            <v>0</v>
          </cell>
          <cell r="M1055">
            <v>0</v>
          </cell>
          <cell r="N1055" t="str">
            <v>+84 (0) 904 882 349</v>
          </cell>
          <cell r="O1055" t="str">
            <v>junnosuke.ito@nsrp.com.vn</v>
          </cell>
          <cell r="P1055" t="str">
            <v>Secondees</v>
          </cell>
        </row>
        <row r="1056">
          <cell r="C1056">
            <v>183871310</v>
          </cell>
          <cell r="D1056">
            <v>0</v>
          </cell>
          <cell r="E1056" t="str">
            <v>Trần Quang Biển</v>
          </cell>
          <cell r="F1056" t="str">
            <v xml:space="preserve">Trần Quang </v>
          </cell>
          <cell r="G1056" t="str">
            <v>Biển</v>
          </cell>
          <cell r="H1056">
            <v>33349</v>
          </cell>
          <cell r="I1056" t="str">
            <v>Male</v>
          </cell>
          <cell r="J1056" t="str">
            <v>DCS Operator, Jr. (S1-1)</v>
          </cell>
          <cell r="K1056" t="str">
            <v>Operation</v>
          </cell>
          <cell r="L1056" t="str">
            <v>Section 1</v>
          </cell>
          <cell r="M1056">
            <v>0</v>
          </cell>
          <cell r="N1056" t="str">
            <v xml:space="preserve">+84 (0) 169 316 4699  </v>
          </cell>
          <cell r="O1056" t="str">
            <v>bien.tq@nsrp.com.vn</v>
          </cell>
          <cell r="P1056" t="str">
            <v>Direct Staff</v>
          </cell>
        </row>
        <row r="1057">
          <cell r="C1057">
            <v>151674441</v>
          </cell>
          <cell r="D1057">
            <v>0</v>
          </cell>
          <cell r="E1057" t="str">
            <v>Nguyễn Bá Duy</v>
          </cell>
          <cell r="F1057" t="str">
            <v xml:space="preserve">Nguyễn Bá </v>
          </cell>
          <cell r="G1057" t="str">
            <v>Duy</v>
          </cell>
          <cell r="H1057">
            <v>32531</v>
          </cell>
          <cell r="I1057" t="str">
            <v>Male</v>
          </cell>
          <cell r="J1057" t="str">
            <v>Shift Analysis Engineer</v>
          </cell>
          <cell r="K1057" t="str">
            <v>Technical</v>
          </cell>
          <cell r="L1057" t="str">
            <v>Laboratory &amp; Quality Assurance</v>
          </cell>
          <cell r="M1057">
            <v>0</v>
          </cell>
          <cell r="N1057" t="str">
            <v>+84 (0) 936 736 733</v>
          </cell>
          <cell r="O1057" t="str">
            <v>duy.nb@nsrp.com.vn</v>
          </cell>
          <cell r="P1057" t="str">
            <v>Direct Staff</v>
          </cell>
        </row>
        <row r="1058">
          <cell r="C1058">
            <v>371020637</v>
          </cell>
          <cell r="D1058">
            <v>0</v>
          </cell>
          <cell r="E1058" t="str">
            <v>Lê Thanh Phong</v>
          </cell>
          <cell r="F1058" t="str">
            <v xml:space="preserve">Lê Thanh </v>
          </cell>
          <cell r="G1058" t="str">
            <v>Phong</v>
          </cell>
          <cell r="H1058">
            <v>31816</v>
          </cell>
          <cell r="I1058" t="str">
            <v>Male</v>
          </cell>
          <cell r="J1058" t="str">
            <v>Shift Supervisor (S1-1)</v>
          </cell>
          <cell r="K1058" t="str">
            <v>Operation</v>
          </cell>
          <cell r="L1058" t="str">
            <v>Section 1</v>
          </cell>
          <cell r="M1058">
            <v>0</v>
          </cell>
          <cell r="N1058" t="str">
            <v>+84 (0) 919 566 801</v>
          </cell>
          <cell r="O1058" t="str">
            <v>phong.lt@nsrp.com.vn</v>
          </cell>
          <cell r="P1058" t="str">
            <v>Direct Staff</v>
          </cell>
        </row>
        <row r="1059">
          <cell r="C1059">
            <v>0</v>
          </cell>
          <cell r="D1059" t="str">
            <v>TR1527951</v>
          </cell>
          <cell r="E1059" t="str">
            <v>Kunimasa Ueda</v>
          </cell>
          <cell r="F1059" t="str">
            <v xml:space="preserve">Kunimasa </v>
          </cell>
          <cell r="G1059" t="str">
            <v>Ueda</v>
          </cell>
          <cell r="H1059">
            <v>23121</v>
          </cell>
          <cell r="I1059" t="str">
            <v>Male</v>
          </cell>
          <cell r="J1059" t="str">
            <v>Section Manager, Lab &amp; Quality Assurance (IKC)</v>
          </cell>
          <cell r="K1059" t="str">
            <v>Technical</v>
          </cell>
          <cell r="L1059" t="str">
            <v>Laboratory &amp; Quality Assurance</v>
          </cell>
          <cell r="M1059">
            <v>0</v>
          </cell>
          <cell r="N1059" t="str">
            <v>+84 (0) 904 896 722</v>
          </cell>
          <cell r="O1059" t="str">
            <v>kunimasa.ueda@nsrp.com.vn</v>
          </cell>
          <cell r="P1059" t="str">
            <v>Secondees</v>
          </cell>
        </row>
        <row r="1060">
          <cell r="C1060">
            <v>0</v>
          </cell>
          <cell r="D1060" t="str">
            <v>003781931</v>
          </cell>
          <cell r="E1060" t="str">
            <v>Abdullah M. Al-Haddad</v>
          </cell>
          <cell r="F1060" t="str">
            <v xml:space="preserve">Abdullah M. </v>
          </cell>
          <cell r="G1060" t="str">
            <v>Al-Haddad</v>
          </cell>
          <cell r="H1060">
            <v>28491</v>
          </cell>
          <cell r="I1060" t="str">
            <v>Male</v>
          </cell>
          <cell r="J1060" t="str">
            <v>Turnaround Maintenance Advisor (KPI)</v>
          </cell>
          <cell r="K1060" t="str">
            <v>Maintenance (Division)</v>
          </cell>
          <cell r="L1060" t="str">
            <v>Maintenance (Section)</v>
          </cell>
          <cell r="M1060">
            <v>0</v>
          </cell>
          <cell r="N1060">
            <v>0</v>
          </cell>
          <cell r="O1060" t="str">
            <v>abdullah.alhaddad@nsrp.com.vn</v>
          </cell>
          <cell r="P1060" t="str">
            <v>Secondees</v>
          </cell>
        </row>
        <row r="1061">
          <cell r="C1061">
            <v>151815536</v>
          </cell>
          <cell r="D1061">
            <v>0</v>
          </cell>
          <cell r="E1061" t="str">
            <v>Lương Ngọc Thành</v>
          </cell>
          <cell r="F1061" t="str">
            <v xml:space="preserve">Lương Ngọc </v>
          </cell>
          <cell r="G1061" t="str">
            <v>Thành</v>
          </cell>
          <cell r="H1061">
            <v>33539</v>
          </cell>
          <cell r="I1061" t="str">
            <v>Male</v>
          </cell>
          <cell r="J1061" t="str">
            <v>Field Operator (S4)</v>
          </cell>
          <cell r="K1061" t="str">
            <v>Operation</v>
          </cell>
          <cell r="L1061" t="str">
            <v>Section 4</v>
          </cell>
          <cell r="M1061">
            <v>0</v>
          </cell>
          <cell r="N1061" t="str">
            <v>+84 (0) 984 532 158</v>
          </cell>
          <cell r="O1061" t="str">
            <v>thanh.ln@nsrp.com.vn</v>
          </cell>
          <cell r="P1061" t="str">
            <v>Direct Staff</v>
          </cell>
        </row>
        <row r="1062">
          <cell r="C1062">
            <v>181905708</v>
          </cell>
          <cell r="D1062">
            <v>0</v>
          </cell>
          <cell r="E1062" t="str">
            <v>Lê Hồng Thanh</v>
          </cell>
          <cell r="F1062" t="str">
            <v xml:space="preserve">Lê Hồng </v>
          </cell>
          <cell r="G1062" t="str">
            <v>Thanh</v>
          </cell>
          <cell r="H1062">
            <v>25171</v>
          </cell>
          <cell r="I1062" t="str">
            <v>Male</v>
          </cell>
          <cell r="J1062" t="str">
            <v>Deputy Section Manager (S3-2)</v>
          </cell>
          <cell r="K1062" t="str">
            <v>Operation</v>
          </cell>
          <cell r="L1062" t="str">
            <v>Section 3</v>
          </cell>
          <cell r="M1062">
            <v>0</v>
          </cell>
          <cell r="N1062" t="str">
            <v>+84 (0) 908 775 688</v>
          </cell>
          <cell r="O1062" t="str">
            <v>thanh.lh@nsrp.com.vn</v>
          </cell>
          <cell r="P1062" t="str">
            <v>Direct Staff</v>
          </cell>
        </row>
        <row r="1063">
          <cell r="C1063">
            <v>171680046</v>
          </cell>
          <cell r="D1063">
            <v>0</v>
          </cell>
          <cell r="E1063" t="str">
            <v>Lê Đình Bảng</v>
          </cell>
          <cell r="F1063" t="str">
            <v xml:space="preserve">Lê Đình </v>
          </cell>
          <cell r="G1063" t="str">
            <v>Bảng</v>
          </cell>
          <cell r="H1063">
            <v>29388</v>
          </cell>
          <cell r="I1063" t="str">
            <v>Male</v>
          </cell>
          <cell r="J1063" t="str">
            <v>Health &amp; Safety Leader</v>
          </cell>
          <cell r="K1063" t="str">
            <v>HSSE&amp;S</v>
          </cell>
          <cell r="L1063" t="str">
            <v>Health &amp; Safety</v>
          </cell>
          <cell r="M1063">
            <v>0</v>
          </cell>
          <cell r="N1063" t="str">
            <v>+84 (0) 918 341 052</v>
          </cell>
          <cell r="O1063" t="str">
            <v>bang.ld@nsrp.com.vn</v>
          </cell>
          <cell r="P1063" t="str">
            <v>Direct Staff</v>
          </cell>
        </row>
        <row r="1064">
          <cell r="C1064">
            <v>0</v>
          </cell>
          <cell r="D1064" t="str">
            <v>501404936</v>
          </cell>
          <cell r="E1064" t="str">
            <v>Tăng Thị Nga</v>
          </cell>
          <cell r="F1064" t="str">
            <v xml:space="preserve">Tăng Thị </v>
          </cell>
          <cell r="G1064" t="str">
            <v>Nga</v>
          </cell>
          <cell r="H1064">
            <v>28039</v>
          </cell>
          <cell r="I1064" t="str">
            <v>Female</v>
          </cell>
          <cell r="J1064" t="str">
            <v>SAP Specialist</v>
          </cell>
          <cell r="K1064" t="str">
            <v>IT Development</v>
          </cell>
          <cell r="L1064">
            <v>0</v>
          </cell>
          <cell r="M1064">
            <v>0</v>
          </cell>
          <cell r="N1064">
            <v>0</v>
          </cell>
          <cell r="O1064" t="str">
            <v>nga.tt@nsrp.com.vn</v>
          </cell>
          <cell r="P1064" t="str">
            <v>Foreign Experts</v>
          </cell>
        </row>
        <row r="1065">
          <cell r="C1065">
            <v>186295220</v>
          </cell>
          <cell r="D1065">
            <v>0</v>
          </cell>
          <cell r="E1065" t="str">
            <v>Nguyễn Duy Dũng</v>
          </cell>
          <cell r="F1065" t="str">
            <v xml:space="preserve">Nguyễn Duy </v>
          </cell>
          <cell r="G1065" t="str">
            <v>Dũng</v>
          </cell>
          <cell r="H1065">
            <v>31289</v>
          </cell>
          <cell r="I1065" t="str">
            <v>Male</v>
          </cell>
          <cell r="J1065" t="str">
            <v>Specialist Field Operator (S6)</v>
          </cell>
          <cell r="K1065" t="str">
            <v>Operation</v>
          </cell>
          <cell r="L1065" t="str">
            <v>Section 6</v>
          </cell>
          <cell r="M1065">
            <v>0</v>
          </cell>
          <cell r="N1065" t="str">
            <v xml:space="preserve">+84 (0) 168 438 2345  </v>
          </cell>
          <cell r="O1065" t="str">
            <v>dung.nd@nsrp.com.vn</v>
          </cell>
          <cell r="P1065" t="str">
            <v>Local Experts</v>
          </cell>
        </row>
        <row r="1066">
          <cell r="C1066">
            <v>172970570</v>
          </cell>
          <cell r="D1066">
            <v>0</v>
          </cell>
          <cell r="E1066" t="str">
            <v>Đỗ Công Luận</v>
          </cell>
          <cell r="F1066" t="str">
            <v xml:space="preserve">Đỗ Công </v>
          </cell>
          <cell r="G1066" t="str">
            <v>Luận</v>
          </cell>
          <cell r="H1066">
            <v>31933</v>
          </cell>
          <cell r="I1066" t="str">
            <v>Male</v>
          </cell>
          <cell r="J1066" t="str">
            <v>Field Operator (S3-2)</v>
          </cell>
          <cell r="K1066" t="str">
            <v>Operation</v>
          </cell>
          <cell r="L1066" t="str">
            <v>Section 3</v>
          </cell>
          <cell r="M1066">
            <v>0</v>
          </cell>
          <cell r="N1066" t="str">
            <v>+84 (0) 935  761 198</v>
          </cell>
          <cell r="O1066" t="str">
            <v>luan.dc@nsrp.com.vn</v>
          </cell>
          <cell r="P1066" t="str">
            <v>Direct Staff</v>
          </cell>
        </row>
        <row r="1067">
          <cell r="C1067">
            <v>173223373</v>
          </cell>
          <cell r="D1067">
            <v>0</v>
          </cell>
          <cell r="E1067" t="str">
            <v>Mạch Thị Huyền</v>
          </cell>
          <cell r="F1067" t="str">
            <v xml:space="preserve">Mạch Thị </v>
          </cell>
          <cell r="G1067" t="str">
            <v>Huyền</v>
          </cell>
          <cell r="H1067">
            <v>32958</v>
          </cell>
          <cell r="I1067" t="str">
            <v>Female</v>
          </cell>
          <cell r="J1067" t="str">
            <v>DCS Operator, Jr. (S3-1)</v>
          </cell>
          <cell r="K1067" t="str">
            <v>Operation</v>
          </cell>
          <cell r="L1067" t="str">
            <v>Section 3</v>
          </cell>
          <cell r="M1067">
            <v>0</v>
          </cell>
          <cell r="N1067" t="str">
            <v xml:space="preserve">+84 (0) 974 141 067  </v>
          </cell>
          <cell r="O1067" t="str">
            <v>huyen.mt@nsrp.com.vn</v>
          </cell>
          <cell r="P1067" t="str">
            <v>Direct Staff</v>
          </cell>
        </row>
        <row r="1068">
          <cell r="C1068">
            <v>172827822</v>
          </cell>
          <cell r="D1068">
            <v>0</v>
          </cell>
          <cell r="E1068" t="str">
            <v>Nguyễn Thị Thu Hương</v>
          </cell>
          <cell r="F1068" t="str">
            <v xml:space="preserve">Nguyễn Thị Thu </v>
          </cell>
          <cell r="G1068" t="str">
            <v>Hương</v>
          </cell>
          <cell r="H1068">
            <v>32294</v>
          </cell>
          <cell r="I1068" t="str">
            <v>Female</v>
          </cell>
          <cell r="J1068" t="str">
            <v>Lab Shift Technician</v>
          </cell>
          <cell r="K1068" t="str">
            <v>Technical</v>
          </cell>
          <cell r="L1068" t="str">
            <v>Laboratory &amp; Quality Assurance</v>
          </cell>
          <cell r="M1068">
            <v>0</v>
          </cell>
          <cell r="N1068" t="str">
            <v>+84 (0) 988 715 516</v>
          </cell>
          <cell r="O1068" t="str">
            <v>huong.ntt@nsrp.com.vn</v>
          </cell>
          <cell r="P1068" t="str">
            <v>Direct Staff</v>
          </cell>
        </row>
        <row r="1069">
          <cell r="C1069">
            <v>173026333</v>
          </cell>
          <cell r="D1069">
            <v>0</v>
          </cell>
          <cell r="E1069" t="str">
            <v xml:space="preserve">Lê Thị Thúy </v>
          </cell>
          <cell r="F1069" t="str">
            <v>Lê Thị T</v>
          </cell>
          <cell r="G1069" t="str">
            <v>Thúy</v>
          </cell>
          <cell r="H1069">
            <v>32040</v>
          </cell>
          <cell r="I1069" t="str">
            <v>Female</v>
          </cell>
          <cell r="J1069" t="str">
            <v>Training Staff</v>
          </cell>
          <cell r="K1069" t="str">
            <v>(HO) Human Resource &amp; Training</v>
          </cell>
          <cell r="L1069">
            <v>0</v>
          </cell>
          <cell r="M1069">
            <v>0</v>
          </cell>
          <cell r="N1069" t="str">
            <v>+84 (0) 985 049 896</v>
          </cell>
          <cell r="O1069" t="str">
            <v>thuy.lt1@nsrp.com.vn</v>
          </cell>
          <cell r="P1069" t="str">
            <v>Direct Staff</v>
          </cell>
        </row>
        <row r="1070">
          <cell r="C1070">
            <v>0</v>
          </cell>
          <cell r="D1070" t="str">
            <v>A35687124</v>
          </cell>
          <cell r="E1070" t="str">
            <v>Hairul H.B. Hamdan</v>
          </cell>
          <cell r="F1070" t="str">
            <v xml:space="preserve">Hairul H.B. </v>
          </cell>
          <cell r="G1070" t="str">
            <v>Hamdan</v>
          </cell>
          <cell r="H1070">
            <v>31624</v>
          </cell>
          <cell r="I1070" t="str">
            <v>Male</v>
          </cell>
          <cell r="J1070" t="str">
            <v>Specialist Field Operator (S6)</v>
          </cell>
          <cell r="K1070" t="str">
            <v>Operation</v>
          </cell>
          <cell r="L1070" t="str">
            <v>Section 6</v>
          </cell>
          <cell r="M1070">
            <v>0</v>
          </cell>
          <cell r="N1070">
            <v>0</v>
          </cell>
          <cell r="O1070" t="str">
            <v>hairul.hamdan@nsrp.com.vn</v>
          </cell>
          <cell r="P1070" t="str">
            <v>Foreign Experts</v>
          </cell>
        </row>
        <row r="1071">
          <cell r="C1071">
            <v>162642887</v>
          </cell>
          <cell r="D1071">
            <v>0</v>
          </cell>
          <cell r="E1071" t="str">
            <v>Trần Thị Ngọc Hường</v>
          </cell>
          <cell r="F1071" t="str">
            <v xml:space="preserve">Trần Thị Ngọc </v>
          </cell>
          <cell r="G1071" t="str">
            <v>Hường</v>
          </cell>
          <cell r="H1071">
            <v>30775</v>
          </cell>
          <cell r="I1071" t="str">
            <v>Female</v>
          </cell>
          <cell r="J1071" t="str">
            <v>Service Control Staff (REF)</v>
          </cell>
          <cell r="K1071" t="str">
            <v>Accounting &amp; Administration</v>
          </cell>
          <cell r="L1071" t="str">
            <v>General Affairs</v>
          </cell>
          <cell r="M1071">
            <v>0</v>
          </cell>
          <cell r="N1071" t="str">
            <v>+84 (0) 986 991 580</v>
          </cell>
          <cell r="O1071" t="str">
            <v>huong.ttn1@nsrp.com.vn</v>
          </cell>
          <cell r="P1071" t="str">
            <v>Direct Staff</v>
          </cell>
        </row>
        <row r="1072">
          <cell r="C1072">
            <v>0</v>
          </cell>
          <cell r="D1072" t="str">
            <v>A35471504</v>
          </cell>
          <cell r="E1072" t="str">
            <v>Mohd Alias Bin Pawet</v>
          </cell>
          <cell r="F1072" t="str">
            <v xml:space="preserve">Mohd Alias Bin </v>
          </cell>
          <cell r="G1072" t="str">
            <v>Pawet</v>
          </cell>
          <cell r="H1072">
            <v>31954</v>
          </cell>
          <cell r="I1072" t="str">
            <v>Male</v>
          </cell>
          <cell r="J1072" t="str">
            <v>Specialist Panel Operator (S6)</v>
          </cell>
          <cell r="K1072" t="str">
            <v>Operation</v>
          </cell>
          <cell r="L1072" t="str">
            <v>Section 6</v>
          </cell>
          <cell r="M1072">
            <v>0</v>
          </cell>
          <cell r="N1072">
            <v>0</v>
          </cell>
          <cell r="O1072" t="str">
            <v>mohdalias.pawet@nsrp.com.vn</v>
          </cell>
          <cell r="P1072" t="str">
            <v>Foreign Experts</v>
          </cell>
        </row>
        <row r="1073">
          <cell r="C1073">
            <v>182239000</v>
          </cell>
          <cell r="D1073">
            <v>0</v>
          </cell>
          <cell r="E1073" t="str">
            <v>Bùi Thái Giáp</v>
          </cell>
          <cell r="F1073" t="str">
            <v xml:space="preserve">Bùi Thái </v>
          </cell>
          <cell r="G1073" t="str">
            <v>Giáp</v>
          </cell>
          <cell r="H1073">
            <v>28941</v>
          </cell>
          <cell r="I1073" t="str">
            <v>Male</v>
          </cell>
          <cell r="J1073" t="str">
            <v>Specialist Field Operator (S1) (PVN)</v>
          </cell>
          <cell r="K1073" t="str">
            <v>Operation</v>
          </cell>
          <cell r="L1073" t="str">
            <v>Section 1</v>
          </cell>
          <cell r="M1073">
            <v>0</v>
          </cell>
          <cell r="N1073" t="str">
            <v>01255810558</v>
          </cell>
          <cell r="O1073" t="str">
            <v>giap.bt@nsrp.com.vn</v>
          </cell>
          <cell r="P1073" t="str">
            <v>Secondees</v>
          </cell>
        </row>
        <row r="1074">
          <cell r="C1074">
            <v>162963461</v>
          </cell>
          <cell r="D1074">
            <v>0</v>
          </cell>
          <cell r="E1074" t="str">
            <v>Trần Thế Huy</v>
          </cell>
          <cell r="F1074" t="str">
            <v xml:space="preserve">Trần Thế </v>
          </cell>
          <cell r="G1074" t="str">
            <v>Huy</v>
          </cell>
          <cell r="H1074">
            <v>32266</v>
          </cell>
          <cell r="I1074" t="str">
            <v>Male</v>
          </cell>
          <cell r="J1074" t="str">
            <v>Process Engineer</v>
          </cell>
          <cell r="K1074" t="str">
            <v>Technical</v>
          </cell>
          <cell r="L1074" t="str">
            <v>Engineering</v>
          </cell>
          <cell r="M1074">
            <v>0</v>
          </cell>
          <cell r="N1074" t="str">
            <v>+84 (0) 946 903 505</v>
          </cell>
          <cell r="O1074" t="str">
            <v>huy.tt@nsrp.com.vn</v>
          </cell>
          <cell r="P1074" t="str">
            <v>Direct Staff</v>
          </cell>
        </row>
        <row r="1075">
          <cell r="C1075">
            <v>162823267</v>
          </cell>
          <cell r="D1075">
            <v>0</v>
          </cell>
          <cell r="E1075" t="str">
            <v>Phạm Trung Du</v>
          </cell>
          <cell r="F1075" t="str">
            <v xml:space="preserve">Phạm Trung </v>
          </cell>
          <cell r="G1075" t="str">
            <v>Du</v>
          </cell>
          <cell r="H1075">
            <v>32571</v>
          </cell>
          <cell r="I1075" t="str">
            <v>Male</v>
          </cell>
          <cell r="J1075" t="str">
            <v>Field Operator (S2-2)</v>
          </cell>
          <cell r="K1075" t="str">
            <v>Operation</v>
          </cell>
          <cell r="L1075" t="str">
            <v>Section 2</v>
          </cell>
          <cell r="M1075">
            <v>0</v>
          </cell>
          <cell r="N1075" t="str">
            <v>+84 (0) 162 858 97</v>
          </cell>
          <cell r="O1075" t="str">
            <v>du.pt@nsrp.com.vn</v>
          </cell>
          <cell r="P1075" t="str">
            <v>Direct Staff</v>
          </cell>
        </row>
        <row r="1076">
          <cell r="C1076">
            <v>173568888</v>
          </cell>
          <cell r="D1076">
            <v>0</v>
          </cell>
          <cell r="E1076" t="str">
            <v>Đỗ Duy Long</v>
          </cell>
          <cell r="F1076" t="str">
            <v xml:space="preserve">Đỗ Duy </v>
          </cell>
          <cell r="G1076" t="str">
            <v>Long</v>
          </cell>
          <cell r="H1076">
            <v>33397</v>
          </cell>
          <cell r="I1076" t="str">
            <v>Male</v>
          </cell>
          <cell r="J1076" t="str">
            <v>DCS Operator, Jr. (S3-1)</v>
          </cell>
          <cell r="K1076" t="str">
            <v>Operation</v>
          </cell>
          <cell r="L1076" t="str">
            <v>Section 3</v>
          </cell>
          <cell r="M1076">
            <v>0</v>
          </cell>
          <cell r="N1076" t="str">
            <v xml:space="preserve">+84 (0) 983 123 077  </v>
          </cell>
          <cell r="O1076" t="str">
            <v>long.dd@nsrp.com.vn</v>
          </cell>
          <cell r="P1076" t="str">
            <v>Direct Staff</v>
          </cell>
        </row>
        <row r="1077">
          <cell r="C1077">
            <v>0</v>
          </cell>
          <cell r="D1077" t="str">
            <v>EB7912412</v>
          </cell>
          <cell r="E1077" t="str">
            <v>Jeffrey Ilagan</v>
          </cell>
          <cell r="F1077" t="str">
            <v xml:space="preserve">Jeffrey </v>
          </cell>
          <cell r="G1077" t="str">
            <v>Ilagan</v>
          </cell>
          <cell r="H1077">
            <v>27764</v>
          </cell>
          <cell r="I1077" t="str">
            <v>Male</v>
          </cell>
          <cell r="J1077" t="str">
            <v>Specialist Panel Operator (S6)</v>
          </cell>
          <cell r="K1077" t="str">
            <v>Operation</v>
          </cell>
          <cell r="L1077" t="str">
            <v>Section 6</v>
          </cell>
          <cell r="M1077">
            <v>0</v>
          </cell>
          <cell r="N1077">
            <v>0</v>
          </cell>
          <cell r="O1077" t="str">
            <v>jeffrey.ilagan@nsrp.com.vn</v>
          </cell>
          <cell r="P1077" t="str">
            <v>Foreign Experts</v>
          </cell>
        </row>
        <row r="1078">
          <cell r="C1078">
            <v>173737100</v>
          </cell>
          <cell r="D1078">
            <v>0</v>
          </cell>
          <cell r="E1078" t="str">
            <v>Phạm Văn Vinh</v>
          </cell>
          <cell r="F1078" t="str">
            <v xml:space="preserve">Phạm Văn </v>
          </cell>
          <cell r="G1078" t="str">
            <v>Vinh</v>
          </cell>
          <cell r="H1078">
            <v>33430</v>
          </cell>
          <cell r="I1078" t="str">
            <v>Male</v>
          </cell>
          <cell r="J1078" t="str">
            <v>DCS Operator, Jr. (S5-1)</v>
          </cell>
          <cell r="K1078" t="str">
            <v>Operation</v>
          </cell>
          <cell r="L1078" t="str">
            <v>Section 5</v>
          </cell>
          <cell r="M1078">
            <v>0</v>
          </cell>
          <cell r="N1078" t="str">
            <v xml:space="preserve">+84 (0) 165 609 6652  </v>
          </cell>
          <cell r="O1078" t="str">
            <v>vinh.pv@nsrp.com.vn</v>
          </cell>
          <cell r="P1078" t="str">
            <v>Direct Staff</v>
          </cell>
        </row>
        <row r="1079">
          <cell r="C1079">
            <v>172717009</v>
          </cell>
          <cell r="D1079">
            <v>0</v>
          </cell>
          <cell r="E1079" t="str">
            <v>Hoàng Thế An</v>
          </cell>
          <cell r="F1079" t="str">
            <v xml:space="preserve">Hoàng Thế </v>
          </cell>
          <cell r="G1079" t="str">
            <v>An</v>
          </cell>
          <cell r="H1079">
            <v>31916</v>
          </cell>
          <cell r="I1079" t="str">
            <v>Male</v>
          </cell>
          <cell r="J1079" t="str">
            <v>DCS Operator, Jr. (S1-2)</v>
          </cell>
          <cell r="K1079" t="str">
            <v>Operation</v>
          </cell>
          <cell r="L1079" t="str">
            <v>Section 1</v>
          </cell>
          <cell r="M1079">
            <v>0</v>
          </cell>
          <cell r="N1079" t="str">
            <v xml:space="preserve">+84 (0) 969 915 400  </v>
          </cell>
          <cell r="O1079" t="str">
            <v>an.ht@nsrp.com.vn</v>
          </cell>
          <cell r="P1079" t="str">
            <v>Direct Staff</v>
          </cell>
        </row>
        <row r="1080">
          <cell r="C1080">
            <v>173074217</v>
          </cell>
          <cell r="D1080">
            <v>0</v>
          </cell>
          <cell r="E1080" t="str">
            <v>Đặng Anh Bách</v>
          </cell>
          <cell r="F1080" t="str">
            <v xml:space="preserve">Đặng Anh </v>
          </cell>
          <cell r="G1080" t="str">
            <v>Bách</v>
          </cell>
          <cell r="H1080">
            <v>32577</v>
          </cell>
          <cell r="I1080" t="str">
            <v>Male</v>
          </cell>
          <cell r="J1080" t="str">
            <v>Lead Field Operator, Jr. (S5-2)</v>
          </cell>
          <cell r="K1080" t="str">
            <v>Operation</v>
          </cell>
          <cell r="L1080" t="str">
            <v>Section 5</v>
          </cell>
          <cell r="M1080">
            <v>0</v>
          </cell>
          <cell r="N1080" t="str">
            <v xml:space="preserve">+84 (0) 968 997 386  </v>
          </cell>
          <cell r="O1080" t="str">
            <v>bach.da@nsrp.com.vn</v>
          </cell>
          <cell r="P1080" t="str">
            <v>Direct Staff</v>
          </cell>
        </row>
        <row r="1081">
          <cell r="C1081">
            <v>273049334</v>
          </cell>
          <cell r="D1081">
            <v>0</v>
          </cell>
          <cell r="E1081" t="str">
            <v xml:space="preserve">Trần Văn Long </v>
          </cell>
          <cell r="F1081" t="str">
            <v>Trần Văn L</v>
          </cell>
          <cell r="G1081" t="str">
            <v>Long</v>
          </cell>
          <cell r="H1081">
            <v>28196</v>
          </cell>
          <cell r="I1081" t="str">
            <v>Male</v>
          </cell>
          <cell r="J1081" t="str">
            <v>Specialist Panel Operator (S5)</v>
          </cell>
          <cell r="K1081" t="str">
            <v>Operation</v>
          </cell>
          <cell r="L1081" t="str">
            <v>Section 5</v>
          </cell>
          <cell r="M1081">
            <v>0</v>
          </cell>
          <cell r="N1081" t="str">
            <v xml:space="preserve">+84 (0) 918 003 639  </v>
          </cell>
          <cell r="O1081" t="str">
            <v>long.tv1@nsrp.com.vn</v>
          </cell>
          <cell r="P1081" t="str">
            <v>Local Experts</v>
          </cell>
        </row>
        <row r="1082">
          <cell r="C1082">
            <v>0</v>
          </cell>
          <cell r="D1082" t="str">
            <v>EC5826937</v>
          </cell>
          <cell r="E1082" t="str">
            <v>Pableo A. Bulac</v>
          </cell>
          <cell r="F1082" t="str">
            <v xml:space="preserve">Pableo A. </v>
          </cell>
          <cell r="G1082" t="str">
            <v>Bulac</v>
          </cell>
          <cell r="H1082">
            <v>30267</v>
          </cell>
          <cell r="I1082" t="str">
            <v>Male</v>
          </cell>
          <cell r="J1082" t="str">
            <v>Specialist Panel Operator (S5)</v>
          </cell>
          <cell r="K1082" t="str">
            <v>Operation</v>
          </cell>
          <cell r="L1082" t="str">
            <v>Section 5</v>
          </cell>
          <cell r="M1082">
            <v>0</v>
          </cell>
          <cell r="N1082" t="str">
            <v>(+63) 0927 774 7719</v>
          </cell>
          <cell r="O1082" t="str">
            <v>pableo.bulac@nsrp.com.vn</v>
          </cell>
          <cell r="P1082" t="str">
            <v>Foreign Experts</v>
          </cell>
        </row>
        <row r="1083">
          <cell r="C1083">
            <v>173164645</v>
          </cell>
          <cell r="D1083">
            <v>0</v>
          </cell>
          <cell r="E1083" t="str">
            <v>Nguyễn Văn Minh</v>
          </cell>
          <cell r="F1083" t="str">
            <v xml:space="preserve">Nguyễn Văn </v>
          </cell>
          <cell r="G1083" t="str">
            <v>Minh</v>
          </cell>
          <cell r="H1083">
            <v>33359</v>
          </cell>
          <cell r="I1083" t="str">
            <v>Male</v>
          </cell>
          <cell r="J1083" t="str">
            <v>Section Staff - Safety (S6)</v>
          </cell>
          <cell r="K1083" t="str">
            <v>Operation</v>
          </cell>
          <cell r="L1083" t="str">
            <v>Section 6</v>
          </cell>
          <cell r="M1083">
            <v>0</v>
          </cell>
          <cell r="N1083" t="str">
            <v>01643455198</v>
          </cell>
          <cell r="O1083" t="str">
            <v>minh.nv2@nsrp.com.vn</v>
          </cell>
          <cell r="P1083" t="str">
            <v>Direct Staff</v>
          </cell>
        </row>
        <row r="1084">
          <cell r="C1084">
            <v>0</v>
          </cell>
          <cell r="D1084" t="str">
            <v>TR2883646</v>
          </cell>
          <cell r="E1084" t="str">
            <v>Akira Inoue</v>
          </cell>
          <cell r="F1084" t="str">
            <v xml:space="preserve">Akira </v>
          </cell>
          <cell r="G1084" t="str">
            <v>Inoue</v>
          </cell>
          <cell r="H1084">
            <v>21338</v>
          </cell>
          <cell r="I1084" t="str">
            <v>Male</v>
          </cell>
          <cell r="J1084" t="str">
            <v>Specialist Operation Advisor (S6) (IKC)</v>
          </cell>
          <cell r="K1084" t="str">
            <v>Operation</v>
          </cell>
          <cell r="L1084" t="str">
            <v>Section 6</v>
          </cell>
          <cell r="M1084">
            <v>0</v>
          </cell>
          <cell r="N1084">
            <v>0</v>
          </cell>
          <cell r="O1084" t="str">
            <v>akira.inoue@nsrp.com.vn</v>
          </cell>
          <cell r="P1084" t="str">
            <v>Secondees</v>
          </cell>
        </row>
        <row r="1085">
          <cell r="C1085">
            <v>0</v>
          </cell>
          <cell r="D1085" t="str">
            <v>TR2586738</v>
          </cell>
          <cell r="E1085" t="str">
            <v>Makoto Yokoyama</v>
          </cell>
          <cell r="F1085" t="str">
            <v xml:space="preserve">Makoto </v>
          </cell>
          <cell r="G1085" t="str">
            <v>Yokoyama</v>
          </cell>
          <cell r="H1085">
            <v>28730</v>
          </cell>
          <cell r="I1085" t="str">
            <v>Male</v>
          </cell>
          <cell r="J1085" t="str">
            <v>Specialist Panel Operator (S3) (IKC)</v>
          </cell>
          <cell r="K1085" t="str">
            <v>Operation</v>
          </cell>
          <cell r="L1085" t="str">
            <v>Section 3</v>
          </cell>
          <cell r="M1085">
            <v>0</v>
          </cell>
          <cell r="N1085" t="str">
            <v>+84 (0) 904 855 347</v>
          </cell>
          <cell r="O1085" t="str">
            <v>makoto.yokoyama@nsrp.com.vn</v>
          </cell>
          <cell r="P1085" t="str">
            <v>Secondees</v>
          </cell>
        </row>
        <row r="1086">
          <cell r="C1086">
            <v>0</v>
          </cell>
          <cell r="D1086">
            <v>0</v>
          </cell>
          <cell r="E1086" t="str">
            <v>Nobutoshi Yaji</v>
          </cell>
          <cell r="F1086" t="str">
            <v xml:space="preserve">Nobutoshi </v>
          </cell>
          <cell r="G1086" t="str">
            <v>Yaji</v>
          </cell>
          <cell r="H1086">
            <v>23130</v>
          </cell>
          <cell r="I1086" t="str">
            <v>Male</v>
          </cell>
          <cell r="J1086" t="str">
            <v>Executive Project Director (IKC)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 t="str">
            <v>nobutoshi.yaji@nsrp.com.vn</v>
          </cell>
          <cell r="P1086" t="str">
            <v>Secondees</v>
          </cell>
        </row>
        <row r="1087">
          <cell r="C1087">
            <v>122074531</v>
          </cell>
          <cell r="D1087">
            <v>0</v>
          </cell>
          <cell r="E1087" t="str">
            <v>Ngô Xuân Trường</v>
          </cell>
          <cell r="F1087" t="str">
            <v xml:space="preserve">Ngô Xuân </v>
          </cell>
          <cell r="G1087" t="str">
            <v>Trường</v>
          </cell>
          <cell r="H1087">
            <v>33848</v>
          </cell>
          <cell r="I1087" t="str">
            <v>Male</v>
          </cell>
          <cell r="J1087" t="str">
            <v>Field Operator (S6-1)</v>
          </cell>
          <cell r="K1087" t="str">
            <v>Operation</v>
          </cell>
          <cell r="L1087" t="str">
            <v>Section 6</v>
          </cell>
          <cell r="M1087">
            <v>0</v>
          </cell>
          <cell r="N1087" t="str">
            <v>+84 (0) 979 752 581</v>
          </cell>
          <cell r="O1087" t="str">
            <v>truong.nx@nsrp.com.vn</v>
          </cell>
          <cell r="P1087" t="str">
            <v>Direct Staff</v>
          </cell>
        </row>
        <row r="1088">
          <cell r="C1088">
            <v>151896986</v>
          </cell>
          <cell r="D1088">
            <v>0</v>
          </cell>
          <cell r="E1088" t="str">
            <v>Lê Văn Nhuế</v>
          </cell>
          <cell r="F1088" t="str">
            <v xml:space="preserve">Lê Văn </v>
          </cell>
          <cell r="G1088" t="str">
            <v>Nhuế</v>
          </cell>
          <cell r="H1088">
            <v>33613</v>
          </cell>
          <cell r="I1088" t="str">
            <v>Male</v>
          </cell>
          <cell r="J1088" t="str">
            <v>DCS Operator, Jr. (S6-1)</v>
          </cell>
          <cell r="K1088" t="str">
            <v>Operation</v>
          </cell>
          <cell r="L1088" t="str">
            <v>Section 6</v>
          </cell>
          <cell r="M1088">
            <v>0</v>
          </cell>
          <cell r="N1088" t="str">
            <v xml:space="preserve">+84 (0) 167 773 5546  </v>
          </cell>
          <cell r="O1088" t="str">
            <v>nhue.lv@nsrp.com.vn</v>
          </cell>
          <cell r="P1088" t="str">
            <v>Direct Staff</v>
          </cell>
        </row>
        <row r="1089">
          <cell r="C1089">
            <v>142031668</v>
          </cell>
          <cell r="D1089">
            <v>0</v>
          </cell>
          <cell r="E1089" t="str">
            <v>Nguyễn Văn Phúc</v>
          </cell>
          <cell r="F1089" t="str">
            <v xml:space="preserve">Nguyễn Văn </v>
          </cell>
          <cell r="G1089" t="str">
            <v>Phúc</v>
          </cell>
          <cell r="H1089">
            <v>30199</v>
          </cell>
          <cell r="I1089" t="str">
            <v>Male</v>
          </cell>
          <cell r="J1089" t="str">
            <v>Shift Supervisor (S2-1)</v>
          </cell>
          <cell r="K1089" t="str">
            <v>Operation</v>
          </cell>
          <cell r="L1089" t="str">
            <v>Section 2</v>
          </cell>
          <cell r="M1089">
            <v>0</v>
          </cell>
          <cell r="N1089" t="str">
            <v>+84 (0) 909 696 429</v>
          </cell>
          <cell r="O1089" t="str">
            <v>phuc.nv@nsrp.com.vn</v>
          </cell>
          <cell r="P1089" t="str">
            <v>Direct Staff</v>
          </cell>
        </row>
        <row r="1090">
          <cell r="C1090">
            <v>273332878</v>
          </cell>
          <cell r="D1090">
            <v>0</v>
          </cell>
          <cell r="E1090" t="str">
            <v>Võ Vân Định</v>
          </cell>
          <cell r="F1090" t="str">
            <v xml:space="preserve">Võ Vân </v>
          </cell>
          <cell r="G1090" t="str">
            <v>Định</v>
          </cell>
          <cell r="H1090">
            <v>27829</v>
          </cell>
          <cell r="I1090" t="str">
            <v>Male</v>
          </cell>
          <cell r="J1090" t="str">
            <v>Shift Supervisor (S4)</v>
          </cell>
          <cell r="K1090" t="str">
            <v>Operation</v>
          </cell>
          <cell r="L1090" t="str">
            <v>Section 4</v>
          </cell>
          <cell r="M1090">
            <v>0</v>
          </cell>
          <cell r="N1090" t="str">
            <v>+84 (0) 909 449 808</v>
          </cell>
          <cell r="O1090" t="str">
            <v>dinh.vv@nsrp.com.vn</v>
          </cell>
          <cell r="P1090" t="str">
            <v>Direct Staff</v>
          </cell>
        </row>
        <row r="1091">
          <cell r="C1091">
            <v>173432657</v>
          </cell>
          <cell r="D1091">
            <v>0</v>
          </cell>
          <cell r="E1091" t="str">
            <v>Đoàn Ngọc Quang</v>
          </cell>
          <cell r="F1091" t="str">
            <v xml:space="preserve">Đoàn Ngọc </v>
          </cell>
          <cell r="G1091" t="str">
            <v>Quang</v>
          </cell>
          <cell r="H1091">
            <v>32340</v>
          </cell>
          <cell r="I1091" t="str">
            <v>Male</v>
          </cell>
          <cell r="J1091" t="str">
            <v>Health &amp; Safety Officer</v>
          </cell>
          <cell r="K1091" t="str">
            <v>HSSE&amp;S</v>
          </cell>
          <cell r="L1091" t="str">
            <v>Health &amp; Safety</v>
          </cell>
          <cell r="M1091">
            <v>0</v>
          </cell>
          <cell r="N1091" t="str">
            <v xml:space="preserve">+84 (0) 986 501 712  </v>
          </cell>
          <cell r="O1091" t="str">
            <v>quang.dn@nsrp.com.vn</v>
          </cell>
          <cell r="P1091" t="str">
            <v>Direct Staff</v>
          </cell>
        </row>
        <row r="1092">
          <cell r="C1092">
            <v>0</v>
          </cell>
          <cell r="D1092" t="str">
            <v>TR2537215</v>
          </cell>
          <cell r="E1092" t="str">
            <v>Naoyuki Takahashi</v>
          </cell>
          <cell r="F1092" t="str">
            <v xml:space="preserve">Naoyuki </v>
          </cell>
          <cell r="G1092" t="str">
            <v>Takahashi</v>
          </cell>
          <cell r="H1092">
            <v>22110</v>
          </cell>
          <cell r="I1092" t="str">
            <v>Male</v>
          </cell>
          <cell r="J1092" t="str">
            <v>Specialist Panel Operator (S1) (IKC)</v>
          </cell>
          <cell r="K1092" t="str">
            <v>Operation</v>
          </cell>
          <cell r="L1092" t="str">
            <v>Section 1</v>
          </cell>
          <cell r="M1092">
            <v>0</v>
          </cell>
          <cell r="N1092" t="str">
            <v>+84 (0) 904 863 994</v>
          </cell>
          <cell r="O1092" t="str">
            <v>naoyuki.takahashi@nsrp.com.vn</v>
          </cell>
          <cell r="P1092" t="str">
            <v>Secondees</v>
          </cell>
        </row>
        <row r="1093">
          <cell r="C1093">
            <v>186771432</v>
          </cell>
          <cell r="D1093">
            <v>0</v>
          </cell>
          <cell r="E1093" t="str">
            <v>Hoàng Xuân Thơ</v>
          </cell>
          <cell r="F1093" t="str">
            <v xml:space="preserve">Hoàng Xuân </v>
          </cell>
          <cell r="G1093" t="str">
            <v>Thơ</v>
          </cell>
          <cell r="H1093">
            <v>33599</v>
          </cell>
          <cell r="I1093" t="str">
            <v>Male</v>
          </cell>
          <cell r="J1093" t="str">
            <v>DCS Operator, Jr. (S2-2)</v>
          </cell>
          <cell r="K1093" t="str">
            <v>Operation</v>
          </cell>
          <cell r="L1093" t="str">
            <v>Section 2</v>
          </cell>
          <cell r="M1093">
            <v>0</v>
          </cell>
          <cell r="N1093" t="str">
            <v xml:space="preserve">+84 (0) 167 927 9482  </v>
          </cell>
          <cell r="O1093" t="str">
            <v>tho.hx@nsrp.com.vn</v>
          </cell>
          <cell r="P1093" t="str">
            <v>Direct Staff</v>
          </cell>
        </row>
        <row r="1094">
          <cell r="C1094">
            <v>212142745</v>
          </cell>
          <cell r="D1094">
            <v>0</v>
          </cell>
          <cell r="E1094" t="str">
            <v>Châu Thị Thúy Liễu</v>
          </cell>
          <cell r="F1094" t="str">
            <v xml:space="preserve">Châu Thị Thúy </v>
          </cell>
          <cell r="G1094" t="str">
            <v>Liễu</v>
          </cell>
          <cell r="H1094">
            <v>29973</v>
          </cell>
          <cell r="I1094" t="str">
            <v>Female</v>
          </cell>
          <cell r="J1094" t="str">
            <v>Planning Control Officer</v>
          </cell>
          <cell r="K1094" t="str">
            <v>Planning &amp; Control</v>
          </cell>
          <cell r="L1094">
            <v>0</v>
          </cell>
          <cell r="M1094">
            <v>0</v>
          </cell>
          <cell r="N1094" t="str">
            <v>+84 (0) 918 522 182</v>
          </cell>
          <cell r="O1094" t="str">
            <v>lieu.ctt@nsrp.com.vn</v>
          </cell>
          <cell r="P1094" t="str">
            <v>Direct Staff</v>
          </cell>
        </row>
        <row r="1095">
          <cell r="C1095">
            <v>173592496</v>
          </cell>
          <cell r="D1095">
            <v>0</v>
          </cell>
          <cell r="E1095" t="str">
            <v>Nguyễn Văn Duyệt</v>
          </cell>
          <cell r="F1095" t="str">
            <v xml:space="preserve">Nguyễn Văn </v>
          </cell>
          <cell r="G1095" t="str">
            <v>Duyệt</v>
          </cell>
          <cell r="H1095">
            <v>33156</v>
          </cell>
          <cell r="I1095" t="str">
            <v>Male</v>
          </cell>
          <cell r="J1095" t="str">
            <v>Field Operator (S6-1)</v>
          </cell>
          <cell r="K1095" t="str">
            <v>Operation</v>
          </cell>
          <cell r="L1095" t="str">
            <v>Section 6</v>
          </cell>
          <cell r="M1095">
            <v>0</v>
          </cell>
          <cell r="N1095" t="str">
            <v>+84 (0) 946 363 89</v>
          </cell>
          <cell r="O1095" t="str">
            <v>duyet.nv@nsrp.com.vn</v>
          </cell>
          <cell r="P1095" t="str">
            <v>Direct Staff</v>
          </cell>
        </row>
        <row r="1096">
          <cell r="C1096">
            <v>173077256</v>
          </cell>
          <cell r="D1096">
            <v>0</v>
          </cell>
          <cell r="E1096" t="str">
            <v>Lê Thị Cúc</v>
          </cell>
          <cell r="F1096" t="str">
            <v xml:space="preserve">Lê Thị </v>
          </cell>
          <cell r="G1096" t="str">
            <v>Cúc</v>
          </cell>
          <cell r="H1096">
            <v>33315</v>
          </cell>
          <cell r="I1096" t="str">
            <v>Female</v>
          </cell>
          <cell r="J1096" t="str">
            <v>DCS Operator, Jr. (S6-2)</v>
          </cell>
          <cell r="K1096" t="str">
            <v>Operation</v>
          </cell>
          <cell r="L1096" t="str">
            <v>Section 6</v>
          </cell>
          <cell r="M1096">
            <v>0</v>
          </cell>
          <cell r="N1096" t="str">
            <v xml:space="preserve">+84 (0) 986 080 177  </v>
          </cell>
          <cell r="O1096" t="str">
            <v>cuc.lt@nsrp.com.vn</v>
          </cell>
          <cell r="P1096" t="str">
            <v>Direct Staff</v>
          </cell>
        </row>
        <row r="1097">
          <cell r="C1097">
            <v>183710520</v>
          </cell>
          <cell r="D1097">
            <v>0</v>
          </cell>
          <cell r="E1097" t="str">
            <v>Võ Thế Hoàng</v>
          </cell>
          <cell r="F1097" t="str">
            <v xml:space="preserve">Võ Thế </v>
          </cell>
          <cell r="G1097" t="str">
            <v>Hoàng</v>
          </cell>
          <cell r="H1097">
            <v>33444</v>
          </cell>
          <cell r="I1097" t="str">
            <v>Male</v>
          </cell>
          <cell r="J1097" t="str">
            <v>Field Operator (S1-2)</v>
          </cell>
          <cell r="K1097" t="str">
            <v>Operation</v>
          </cell>
          <cell r="L1097" t="str">
            <v>Section 1</v>
          </cell>
          <cell r="M1097">
            <v>0</v>
          </cell>
          <cell r="N1097" t="str">
            <v>+84 (0) 164  958 8394</v>
          </cell>
          <cell r="O1097" t="str">
            <v>hoang.vt@nsrp.com.vn</v>
          </cell>
          <cell r="P1097" t="str">
            <v>Direct Staff</v>
          </cell>
        </row>
        <row r="1098">
          <cell r="C1098">
            <v>0</v>
          </cell>
          <cell r="D1098" t="str">
            <v>TK9718796</v>
          </cell>
          <cell r="E1098" t="str">
            <v>Koji Idemitsu</v>
          </cell>
          <cell r="F1098" t="str">
            <v xml:space="preserve">Koji </v>
          </cell>
          <cell r="G1098" t="str">
            <v>Idemitsu</v>
          </cell>
          <cell r="H1098">
            <v>24479</v>
          </cell>
          <cell r="I1098" t="str">
            <v>Male</v>
          </cell>
          <cell r="J1098" t="str">
            <v>Mechanical Advisor (IKC)</v>
          </cell>
          <cell r="K1098" t="str">
            <v>Maintenance (Division)</v>
          </cell>
          <cell r="L1098" t="str">
            <v>Reliability Engineering</v>
          </cell>
          <cell r="M1098">
            <v>0</v>
          </cell>
          <cell r="N1098" t="str">
            <v>+84 (0) 904 883 549</v>
          </cell>
          <cell r="O1098" t="str">
            <v>koji.idemitsu@nsrp.com.vn</v>
          </cell>
          <cell r="P1098" t="str">
            <v>Secondees</v>
          </cell>
        </row>
        <row r="1099">
          <cell r="C1099">
            <v>12402275</v>
          </cell>
          <cell r="D1099">
            <v>0</v>
          </cell>
          <cell r="E1099" t="str">
            <v>Dương Anh Hùng</v>
          </cell>
          <cell r="F1099" t="str">
            <v xml:space="preserve">Dương Anh </v>
          </cell>
          <cell r="G1099" t="str">
            <v>Hùng</v>
          </cell>
          <cell r="H1099">
            <v>27792</v>
          </cell>
          <cell r="I1099" t="str">
            <v>Male</v>
          </cell>
          <cell r="J1099" t="str">
            <v>Lead Field Operator (S3-2)</v>
          </cell>
          <cell r="K1099" t="str">
            <v>Operation</v>
          </cell>
          <cell r="L1099" t="str">
            <v>Section 3</v>
          </cell>
          <cell r="M1099">
            <v>0</v>
          </cell>
          <cell r="N1099" t="str">
            <v xml:space="preserve">+84 (0) 988 993 188  </v>
          </cell>
          <cell r="O1099" t="str">
            <v>hung.da@nsrp.com.vn</v>
          </cell>
          <cell r="P1099" t="str">
            <v>Direct Staff</v>
          </cell>
        </row>
        <row r="1100">
          <cell r="C1100">
            <v>91699266</v>
          </cell>
          <cell r="D1100">
            <v>0</v>
          </cell>
          <cell r="E1100" t="str">
            <v>Vi Thị Nhâm</v>
          </cell>
          <cell r="F1100" t="str">
            <v xml:space="preserve">Vi Thị </v>
          </cell>
          <cell r="G1100" t="str">
            <v>Nhâm</v>
          </cell>
          <cell r="H1100">
            <v>33310</v>
          </cell>
          <cell r="I1100" t="str">
            <v>Female</v>
          </cell>
          <cell r="J1100" t="str">
            <v>DCS Operator, Jr. (S3-1)</v>
          </cell>
          <cell r="K1100" t="str">
            <v>Operation</v>
          </cell>
          <cell r="L1100" t="str">
            <v>Section 3</v>
          </cell>
          <cell r="M1100">
            <v>0</v>
          </cell>
          <cell r="N1100" t="str">
            <v xml:space="preserve">+84 (0) 165 202 2570  </v>
          </cell>
          <cell r="O1100" t="str">
            <v>nham.vt@nsrp.com.vn</v>
          </cell>
          <cell r="P1100" t="str">
            <v>Direct Staff</v>
          </cell>
        </row>
        <row r="1101">
          <cell r="C1101">
            <v>0</v>
          </cell>
          <cell r="D1101" t="str">
            <v>TH6262939</v>
          </cell>
          <cell r="E1101" t="str">
            <v>Shoji Mori</v>
          </cell>
          <cell r="F1101" t="str">
            <v xml:space="preserve">Shoji </v>
          </cell>
          <cell r="G1101" t="str">
            <v>Mori</v>
          </cell>
          <cell r="H1101">
            <v>1</v>
          </cell>
          <cell r="I1101" t="str">
            <v>Male</v>
          </cell>
          <cell r="J1101" t="str">
            <v>Engineer, RDS, Sr. (IKC)</v>
          </cell>
          <cell r="K1101">
            <v>0</v>
          </cell>
          <cell r="L1101">
            <v>0</v>
          </cell>
          <cell r="M1101">
            <v>0</v>
          </cell>
          <cell r="N1101" t="str">
            <v>+84 (0) 904 844 338</v>
          </cell>
          <cell r="O1101" t="str">
            <v>shoji.mori@nsrp.com.vn</v>
          </cell>
          <cell r="P1101" t="str">
            <v>Secondees</v>
          </cell>
        </row>
        <row r="1102">
          <cell r="C1102">
            <v>0</v>
          </cell>
          <cell r="D1102">
            <v>0</v>
          </cell>
          <cell r="E1102" t="str">
            <v>Tetsuya Kohama</v>
          </cell>
          <cell r="F1102" t="str">
            <v xml:space="preserve">Tetsuya </v>
          </cell>
          <cell r="G1102" t="str">
            <v>Kohama</v>
          </cell>
          <cell r="H1102">
            <v>25931</v>
          </cell>
          <cell r="I1102" t="str">
            <v>Male</v>
          </cell>
          <cell r="J1102" t="str">
            <v>Engineer, Inst/Telecom, Sr. (IKC)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 t="str">
            <v>tetsuya.kohama@nsrp.com.vn</v>
          </cell>
          <cell r="P1102" t="str">
            <v>Secondees</v>
          </cell>
        </row>
        <row r="1103">
          <cell r="C1103">
            <v>13117541</v>
          </cell>
          <cell r="D1103">
            <v>0</v>
          </cell>
          <cell r="E1103" t="str">
            <v>Nguyễn Tuấn Anh</v>
          </cell>
          <cell r="F1103" t="str">
            <v xml:space="preserve">Nguyễn Tuấn </v>
          </cell>
          <cell r="G1103" t="str">
            <v>Anh</v>
          </cell>
          <cell r="H1103">
            <v>33621</v>
          </cell>
          <cell r="I1103" t="str">
            <v>Male</v>
          </cell>
          <cell r="J1103" t="str">
            <v>Section staff - Operation Plan</v>
          </cell>
          <cell r="K1103" t="str">
            <v>Operation</v>
          </cell>
          <cell r="L1103">
            <v>0</v>
          </cell>
          <cell r="M1103">
            <v>0</v>
          </cell>
          <cell r="N1103" t="str">
            <v>0965 114 298</v>
          </cell>
          <cell r="O1103" t="str">
            <v>anh.nt2@nsrp.com.vn</v>
          </cell>
          <cell r="P1103" t="str">
            <v>Direct Staff</v>
          </cell>
        </row>
        <row r="1104">
          <cell r="C1104">
            <v>172587084</v>
          </cell>
          <cell r="D1104">
            <v>0</v>
          </cell>
          <cell r="E1104" t="str">
            <v>Thiều Ngọc Tuấn</v>
          </cell>
          <cell r="F1104" t="str">
            <v xml:space="preserve">Thiều Ngọc </v>
          </cell>
          <cell r="G1104" t="str">
            <v>Tuấn</v>
          </cell>
          <cell r="H1104">
            <v>29956</v>
          </cell>
          <cell r="I1104" t="str">
            <v>Male</v>
          </cell>
          <cell r="J1104" t="str">
            <v>DCS Operator (S6-2)</v>
          </cell>
          <cell r="K1104" t="str">
            <v>Operation</v>
          </cell>
          <cell r="L1104" t="str">
            <v>Section 6</v>
          </cell>
          <cell r="M1104">
            <v>0</v>
          </cell>
          <cell r="N1104" t="str">
            <v xml:space="preserve">+84 (0) 914 326 873  </v>
          </cell>
          <cell r="O1104" t="str">
            <v>tuan.tn@nsrp.com.vn</v>
          </cell>
          <cell r="P1104" t="str">
            <v>Direct Staff</v>
          </cell>
        </row>
        <row r="1105">
          <cell r="C1105">
            <v>31191000557</v>
          </cell>
          <cell r="D1105">
            <v>0</v>
          </cell>
          <cell r="E1105" t="str">
            <v>Đào Thị Thanh Hải</v>
          </cell>
          <cell r="F1105" t="str">
            <v xml:space="preserve">Đào Thị Thanh </v>
          </cell>
          <cell r="G1105" t="str">
            <v>Hải</v>
          </cell>
          <cell r="H1105">
            <v>33536</v>
          </cell>
          <cell r="I1105" t="str">
            <v>Female</v>
          </cell>
          <cell r="J1105" t="str">
            <v>DCS Operator, Jr. (S5-2)</v>
          </cell>
          <cell r="K1105" t="str">
            <v>Operation</v>
          </cell>
          <cell r="L1105" t="str">
            <v>Section 5</v>
          </cell>
          <cell r="M1105">
            <v>0</v>
          </cell>
          <cell r="N1105" t="str">
            <v xml:space="preserve">+84 (0) 982 306 004  </v>
          </cell>
          <cell r="O1105" t="str">
            <v>hai.dtt@nsrp.com.vn</v>
          </cell>
          <cell r="P1105" t="str">
            <v>Direct Staff</v>
          </cell>
        </row>
        <row r="1106">
          <cell r="C1106">
            <v>0</v>
          </cell>
          <cell r="D1106" t="str">
            <v>052848576</v>
          </cell>
          <cell r="E1106" t="str">
            <v>Adrian V. Belu</v>
          </cell>
          <cell r="F1106" t="str">
            <v xml:space="preserve">Adrian V. </v>
          </cell>
          <cell r="G1106" t="str">
            <v>Belu</v>
          </cell>
          <cell r="H1106">
            <v>28491</v>
          </cell>
          <cell r="I1106" t="str">
            <v>Male</v>
          </cell>
          <cell r="J1106" t="str">
            <v>Rotation Equipment Leader</v>
          </cell>
          <cell r="K1106" t="str">
            <v>Maintenance (Division)</v>
          </cell>
          <cell r="L1106" t="str">
            <v>Reliability Engineering</v>
          </cell>
          <cell r="M1106">
            <v>0</v>
          </cell>
          <cell r="N1106">
            <v>0</v>
          </cell>
          <cell r="O1106" t="str">
            <v>adrian.belu@nsrp.com.vn</v>
          </cell>
          <cell r="P1106" t="str">
            <v>Foreign Experts</v>
          </cell>
        </row>
        <row r="1107">
          <cell r="C1107">
            <v>172029483</v>
          </cell>
          <cell r="D1107">
            <v>0</v>
          </cell>
          <cell r="E1107" t="str">
            <v>Lê Thị Kim Dung</v>
          </cell>
          <cell r="F1107" t="str">
            <v xml:space="preserve">Lê Thị Kim </v>
          </cell>
          <cell r="G1107" t="str">
            <v>Dung</v>
          </cell>
          <cell r="H1107">
            <v>31896</v>
          </cell>
          <cell r="I1107" t="str">
            <v>Female</v>
          </cell>
          <cell r="J1107" t="str">
            <v>Procurement Officer</v>
          </cell>
          <cell r="K1107" t="str">
            <v>Accounting &amp; Administration</v>
          </cell>
          <cell r="L1107" t="str">
            <v>Procurement</v>
          </cell>
          <cell r="M1107">
            <v>0</v>
          </cell>
          <cell r="N1107" t="str">
            <v>+84 (0) 983 758 598</v>
          </cell>
          <cell r="O1107" t="str">
            <v>dung.ltk@nsrp.com.vn</v>
          </cell>
          <cell r="P1107" t="str">
            <v>Direct Staff</v>
          </cell>
        </row>
        <row r="1108">
          <cell r="C1108">
            <v>215210746</v>
          </cell>
          <cell r="D1108">
            <v>0</v>
          </cell>
          <cell r="E1108" t="str">
            <v>Nguyễn Trọng Kỷ</v>
          </cell>
          <cell r="F1108" t="str">
            <v xml:space="preserve">Nguyễn Trọng </v>
          </cell>
          <cell r="G1108" t="str">
            <v>Kỷ</v>
          </cell>
          <cell r="H1108">
            <v>33038</v>
          </cell>
          <cell r="I1108" t="str">
            <v>Male</v>
          </cell>
          <cell r="J1108" t="str">
            <v>DCS Operator, Jr. (S2-2)</v>
          </cell>
          <cell r="K1108" t="str">
            <v>Operation</v>
          </cell>
          <cell r="L1108" t="str">
            <v>Section 2</v>
          </cell>
          <cell r="M1108">
            <v>0</v>
          </cell>
          <cell r="N1108" t="str">
            <v xml:space="preserve">+84 (0) 907 181 056  </v>
          </cell>
          <cell r="O1108" t="str">
            <v>ky.nt@nsrp.com.vn</v>
          </cell>
          <cell r="P1108" t="str">
            <v>Direct Staff</v>
          </cell>
        </row>
        <row r="1109">
          <cell r="C1109">
            <v>173815685</v>
          </cell>
          <cell r="D1109">
            <v>0</v>
          </cell>
          <cell r="E1109" t="str">
            <v>Hoàng Văn Hải</v>
          </cell>
          <cell r="F1109" t="str">
            <v xml:space="preserve">Hoàng Văn </v>
          </cell>
          <cell r="G1109" t="str">
            <v>Hải</v>
          </cell>
          <cell r="H1109">
            <v>33300</v>
          </cell>
          <cell r="I1109" t="str">
            <v>Male</v>
          </cell>
          <cell r="J1109" t="str">
            <v>DCS Operator, Jr. (S3-2)</v>
          </cell>
          <cell r="K1109" t="str">
            <v>Operation</v>
          </cell>
          <cell r="L1109" t="str">
            <v>Section 3</v>
          </cell>
          <cell r="M1109">
            <v>0</v>
          </cell>
          <cell r="N1109" t="str">
            <v xml:space="preserve">+84 (0) 169 622 9866  </v>
          </cell>
          <cell r="O1109" t="str">
            <v>hai.hv@nsrp.com.vn</v>
          </cell>
          <cell r="P1109" t="str">
            <v>Direct Staff</v>
          </cell>
        </row>
        <row r="1110">
          <cell r="C1110">
            <v>173079780</v>
          </cell>
          <cell r="D1110">
            <v>0</v>
          </cell>
          <cell r="E1110" t="str">
            <v>Vũ Đình Viên</v>
          </cell>
          <cell r="F1110" t="str">
            <v xml:space="preserve">Vũ Đình </v>
          </cell>
          <cell r="G1110" t="str">
            <v>Viên</v>
          </cell>
          <cell r="H1110">
            <v>33003</v>
          </cell>
          <cell r="I1110" t="str">
            <v>Male</v>
          </cell>
          <cell r="J1110" t="str">
            <v>Rotation Equipment Engineer, Jr.</v>
          </cell>
          <cell r="K1110" t="str">
            <v>Maintenance (Division)</v>
          </cell>
          <cell r="L1110" t="str">
            <v>Reliability Engineering</v>
          </cell>
          <cell r="M1110">
            <v>0</v>
          </cell>
          <cell r="N1110" t="str">
            <v>0974986275</v>
          </cell>
          <cell r="O1110" t="str">
            <v>vien.vd@nsrp.com.vn</v>
          </cell>
          <cell r="P1110" t="str">
            <v>Direct Staff</v>
          </cell>
        </row>
        <row r="1111">
          <cell r="C1111">
            <v>172194986</v>
          </cell>
          <cell r="D1111">
            <v>0</v>
          </cell>
          <cell r="E1111" t="str">
            <v>Lê Viết Sĩ</v>
          </cell>
          <cell r="F1111" t="str">
            <v xml:space="preserve">Lê Viết </v>
          </cell>
          <cell r="G1111" t="str">
            <v>Sĩ</v>
          </cell>
          <cell r="H1111">
            <v>31512</v>
          </cell>
          <cell r="I1111" t="str">
            <v>Male</v>
          </cell>
          <cell r="J1111" t="str">
            <v>DCS Operator, Jr. (S4)</v>
          </cell>
          <cell r="K1111" t="str">
            <v>Operation</v>
          </cell>
          <cell r="L1111" t="str">
            <v>Section 4</v>
          </cell>
          <cell r="M1111">
            <v>0</v>
          </cell>
          <cell r="N1111" t="str">
            <v xml:space="preserve">+84 (0) 977 755 473  </v>
          </cell>
          <cell r="O1111" t="str">
            <v>si.lv@nsrp.com.vn</v>
          </cell>
          <cell r="P1111" t="str">
            <v>Direct Staff</v>
          </cell>
        </row>
        <row r="1112">
          <cell r="C1112">
            <v>173748240</v>
          </cell>
          <cell r="D1112">
            <v>0</v>
          </cell>
          <cell r="E1112" t="str">
            <v>Mai Thị Hằng</v>
          </cell>
          <cell r="F1112" t="str">
            <v xml:space="preserve">Mai Thị </v>
          </cell>
          <cell r="G1112" t="str">
            <v>Hằng</v>
          </cell>
          <cell r="H1112">
            <v>33833</v>
          </cell>
          <cell r="I1112" t="str">
            <v>Female</v>
          </cell>
          <cell r="J1112" t="str">
            <v>Lab Shift Technician</v>
          </cell>
          <cell r="K1112" t="str">
            <v>Technical</v>
          </cell>
          <cell r="L1112" t="str">
            <v>Laboratory &amp; Quality Assurance</v>
          </cell>
          <cell r="M1112">
            <v>0</v>
          </cell>
          <cell r="N1112" t="str">
            <v>+84 (0) 166 255 1286</v>
          </cell>
          <cell r="O1112" t="str">
            <v>hang.mt@nsrp.com.vn</v>
          </cell>
          <cell r="P1112" t="str">
            <v>Direct Staff</v>
          </cell>
        </row>
        <row r="1113">
          <cell r="C1113">
            <v>1075000757</v>
          </cell>
          <cell r="D1113">
            <v>0</v>
          </cell>
          <cell r="E1113" t="str">
            <v>Lê Thanh Phượng</v>
          </cell>
          <cell r="F1113" t="str">
            <v xml:space="preserve">Lê Thanh </v>
          </cell>
          <cell r="G1113" t="str">
            <v>Phượng</v>
          </cell>
          <cell r="H1113">
            <v>27455</v>
          </cell>
          <cell r="I1113" t="str">
            <v>Male</v>
          </cell>
          <cell r="J1113" t="str">
            <v>Procurement Team Leader</v>
          </cell>
          <cell r="K1113" t="str">
            <v>Accounting &amp; Administration</v>
          </cell>
          <cell r="L1113" t="str">
            <v>Procurement</v>
          </cell>
          <cell r="M1113">
            <v>0</v>
          </cell>
          <cell r="N1113" t="str">
            <v xml:space="preserve">+84 (0) 904 898 167     </v>
          </cell>
          <cell r="O1113" t="str">
            <v>phuong.lt@nsrp.com.vn</v>
          </cell>
          <cell r="P1113" t="str">
            <v>Direct Staff</v>
          </cell>
        </row>
        <row r="1114">
          <cell r="C1114">
            <v>172065820</v>
          </cell>
          <cell r="D1114">
            <v>0</v>
          </cell>
          <cell r="E1114" t="str">
            <v>Lê Chí Năm</v>
          </cell>
          <cell r="F1114" t="str">
            <v xml:space="preserve">Lê Chí </v>
          </cell>
          <cell r="G1114" t="str">
            <v>Năm</v>
          </cell>
          <cell r="H1114">
            <v>30295</v>
          </cell>
          <cell r="I1114" t="str">
            <v>Male</v>
          </cell>
          <cell r="J1114" t="str">
            <v>Lead Field Operator (S2-1)</v>
          </cell>
          <cell r="K1114" t="str">
            <v>Operation</v>
          </cell>
          <cell r="L1114" t="str">
            <v>Section 2</v>
          </cell>
          <cell r="M1114">
            <v>0</v>
          </cell>
          <cell r="N1114" t="str">
            <v xml:space="preserve">+84 (0) 915 330 803  </v>
          </cell>
          <cell r="O1114" t="str">
            <v>nam.lc@nsrp.com.vn</v>
          </cell>
          <cell r="P1114" t="str">
            <v>Direct Staff</v>
          </cell>
        </row>
        <row r="1115">
          <cell r="C1115">
            <v>13434509</v>
          </cell>
          <cell r="D1115">
            <v>0</v>
          </cell>
          <cell r="E1115" t="str">
            <v>Ngô Đức Huyền</v>
          </cell>
          <cell r="F1115" t="str">
            <v xml:space="preserve">Ngô Đức </v>
          </cell>
          <cell r="G1115" t="str">
            <v>Huyền</v>
          </cell>
          <cell r="H1115">
            <v>28892</v>
          </cell>
          <cell r="I1115" t="str">
            <v>Male</v>
          </cell>
          <cell r="J1115" t="str">
            <v>Lab Shift Supervisor</v>
          </cell>
          <cell r="K1115" t="str">
            <v>Technical</v>
          </cell>
          <cell r="L1115" t="str">
            <v>Laboratory &amp; Quality Assurance</v>
          </cell>
          <cell r="M1115">
            <v>0</v>
          </cell>
          <cell r="N1115" t="str">
            <v>+84 (0) 983 486 279</v>
          </cell>
          <cell r="O1115" t="str">
            <v>huyen.nd@nsrp.com.vn</v>
          </cell>
          <cell r="P1115" t="str">
            <v>Direct Staff</v>
          </cell>
        </row>
        <row r="1116">
          <cell r="C1116">
            <v>173458777</v>
          </cell>
          <cell r="D1116">
            <v>0</v>
          </cell>
          <cell r="E1116" t="str">
            <v>Bùi Sĩ Hoàng</v>
          </cell>
          <cell r="F1116" t="str">
            <v xml:space="preserve">Bùi Sĩ </v>
          </cell>
          <cell r="G1116" t="str">
            <v>Hoàng</v>
          </cell>
          <cell r="H1116">
            <v>33003</v>
          </cell>
          <cell r="I1116" t="str">
            <v>Male</v>
          </cell>
          <cell r="J1116" t="str">
            <v>Field Operator (S1-2)</v>
          </cell>
          <cell r="K1116" t="str">
            <v>Operation</v>
          </cell>
          <cell r="L1116" t="str">
            <v>Section 1</v>
          </cell>
          <cell r="M1116">
            <v>0</v>
          </cell>
          <cell r="N1116" t="str">
            <v>+84 (0) 967 75 96</v>
          </cell>
          <cell r="O1116" t="str">
            <v>hoang.bs@nsrp.com.vn</v>
          </cell>
          <cell r="P1116" t="str">
            <v>Direct Staff</v>
          </cell>
        </row>
        <row r="1117">
          <cell r="C1117">
            <v>212563196</v>
          </cell>
          <cell r="D1117">
            <v>0</v>
          </cell>
          <cell r="E1117" t="str">
            <v>Bùi Phụ Duy</v>
          </cell>
          <cell r="F1117" t="str">
            <v xml:space="preserve">Bùi Phụ </v>
          </cell>
          <cell r="G1117" t="str">
            <v>Duy</v>
          </cell>
          <cell r="H1117">
            <v>33073</v>
          </cell>
          <cell r="I1117" t="str">
            <v>Male</v>
          </cell>
          <cell r="J1117" t="str">
            <v>DCS Operator, Jr. (S3-1)</v>
          </cell>
          <cell r="K1117" t="str">
            <v>Operation</v>
          </cell>
          <cell r="L1117" t="str">
            <v>Section 3</v>
          </cell>
          <cell r="M1117">
            <v>0</v>
          </cell>
          <cell r="N1117" t="str">
            <v xml:space="preserve">+84 (0) 935 004 304  </v>
          </cell>
          <cell r="O1117" t="str">
            <v>duy.bp@nsrp.com.vn</v>
          </cell>
          <cell r="P1117" t="str">
            <v>Direct Staff</v>
          </cell>
        </row>
        <row r="1118">
          <cell r="C1118">
            <v>273614769</v>
          </cell>
          <cell r="D1118">
            <v>0</v>
          </cell>
          <cell r="E1118" t="str">
            <v xml:space="preserve">Nguyễn Văn Khánh </v>
          </cell>
          <cell r="F1118" t="str">
            <v>Nguyễn Văn K</v>
          </cell>
          <cell r="G1118" t="str">
            <v>Khánh</v>
          </cell>
          <cell r="H1118">
            <v>31622</v>
          </cell>
          <cell r="I1118" t="str">
            <v>Male</v>
          </cell>
          <cell r="J1118" t="str">
            <v>Process Engineer</v>
          </cell>
          <cell r="K1118" t="str">
            <v>Technical</v>
          </cell>
          <cell r="L1118" t="str">
            <v>Engineering</v>
          </cell>
          <cell r="M1118">
            <v>0</v>
          </cell>
          <cell r="N1118" t="str">
            <v xml:space="preserve">+84 (0) 987 060 120 </v>
          </cell>
          <cell r="O1118" t="str">
            <v>khanh.nv@nsrp.com.vn</v>
          </cell>
          <cell r="P1118" t="str">
            <v>Direct Staff</v>
          </cell>
        </row>
        <row r="1119">
          <cell r="C1119">
            <v>163098481</v>
          </cell>
          <cell r="D1119">
            <v>0</v>
          </cell>
          <cell r="E1119" t="str">
            <v>Đặng Ngọc Quang</v>
          </cell>
          <cell r="F1119" t="str">
            <v xml:space="preserve">Đặng Ngọc </v>
          </cell>
          <cell r="G1119" t="str">
            <v>Quang</v>
          </cell>
          <cell r="H1119">
            <v>33129</v>
          </cell>
          <cell r="I1119" t="str">
            <v>Male</v>
          </cell>
          <cell r="J1119" t="str">
            <v>Field Operator (S3-1)</v>
          </cell>
          <cell r="K1119" t="str">
            <v>Operation</v>
          </cell>
          <cell r="L1119" t="str">
            <v>Section 3</v>
          </cell>
          <cell r="M1119">
            <v>0</v>
          </cell>
          <cell r="N1119" t="str">
            <v>+84 (0) 978  847 027</v>
          </cell>
          <cell r="O1119" t="str">
            <v>quang.dn1@nsrp.com.vn</v>
          </cell>
          <cell r="P1119" t="str">
            <v>Direct Staff</v>
          </cell>
        </row>
        <row r="1120">
          <cell r="C1120">
            <v>273615978</v>
          </cell>
          <cell r="D1120">
            <v>0</v>
          </cell>
          <cell r="E1120" t="str">
            <v>Thái Thu Hằng</v>
          </cell>
          <cell r="F1120" t="str">
            <v xml:space="preserve">Thái Thu </v>
          </cell>
          <cell r="G1120" t="str">
            <v>Hằng</v>
          </cell>
          <cell r="H1120">
            <v>30105</v>
          </cell>
          <cell r="I1120" t="str">
            <v>Female</v>
          </cell>
          <cell r="J1120" t="str">
            <v>Lab &amp; QA Leader</v>
          </cell>
          <cell r="K1120" t="str">
            <v>Technical</v>
          </cell>
          <cell r="L1120" t="str">
            <v>Laboratory &amp; Quality Assurance</v>
          </cell>
          <cell r="M1120">
            <v>0</v>
          </cell>
          <cell r="N1120" t="str">
            <v>+84 (0) 909 316 727</v>
          </cell>
          <cell r="O1120" t="str">
            <v>hang.tt@nsrp.com.vn</v>
          </cell>
          <cell r="P1120" t="str">
            <v>Direct Staff</v>
          </cell>
        </row>
        <row r="1121">
          <cell r="C1121">
            <v>186783803</v>
          </cell>
          <cell r="D1121">
            <v>0</v>
          </cell>
          <cell r="E1121" t="str">
            <v>Chu Quang Trung</v>
          </cell>
          <cell r="F1121" t="str">
            <v xml:space="preserve">Chu Quang </v>
          </cell>
          <cell r="G1121" t="str">
            <v>Trung</v>
          </cell>
          <cell r="H1121">
            <v>32969</v>
          </cell>
          <cell r="I1121" t="str">
            <v>Male</v>
          </cell>
          <cell r="J1121" t="str">
            <v>Field Operator (S3-1)</v>
          </cell>
          <cell r="K1121" t="str">
            <v>Operation</v>
          </cell>
          <cell r="L1121" t="str">
            <v>Section 3</v>
          </cell>
          <cell r="M1121">
            <v>0</v>
          </cell>
          <cell r="N1121" t="str">
            <v>+84 (0) 974 162 258</v>
          </cell>
          <cell r="O1121" t="str">
            <v>trung.cq@nsrp.com.vn</v>
          </cell>
          <cell r="P1121" t="str">
            <v>Direct Staff</v>
          </cell>
        </row>
        <row r="1122">
          <cell r="C1122">
            <v>187076257</v>
          </cell>
          <cell r="D1122">
            <v>0</v>
          </cell>
          <cell r="E1122" t="str">
            <v>Lê Đức Tài</v>
          </cell>
          <cell r="F1122" t="str">
            <v xml:space="preserve">Lê Đức </v>
          </cell>
          <cell r="G1122" t="str">
            <v>Tài</v>
          </cell>
          <cell r="H1122">
            <v>33468</v>
          </cell>
          <cell r="I1122" t="str">
            <v>Male</v>
          </cell>
          <cell r="J1122" t="str">
            <v>Warehouse staff, Jr.</v>
          </cell>
          <cell r="K1122" t="str">
            <v>Maintenance (Division)</v>
          </cell>
          <cell r="L1122" t="str">
            <v>Maintenance (Section)</v>
          </cell>
          <cell r="M1122">
            <v>0</v>
          </cell>
          <cell r="N1122" t="str">
            <v>01649730658</v>
          </cell>
          <cell r="O1122" t="str">
            <v>tai.ld@nsrp.com.vn</v>
          </cell>
          <cell r="P1122" t="str">
            <v>Direct Staff</v>
          </cell>
        </row>
        <row r="1123">
          <cell r="C1123">
            <v>260836841</v>
          </cell>
          <cell r="D1123">
            <v>0</v>
          </cell>
          <cell r="E1123" t="str">
            <v>Nguyễn Ngô Thọ</v>
          </cell>
          <cell r="F1123" t="str">
            <v xml:space="preserve">Nguyễn Ngô </v>
          </cell>
          <cell r="G1123" t="str">
            <v>Thọ</v>
          </cell>
          <cell r="H1123">
            <v>29180</v>
          </cell>
          <cell r="I1123" t="str">
            <v>Male</v>
          </cell>
          <cell r="J1123" t="str">
            <v>Deputy Section Manager (S2-2)</v>
          </cell>
          <cell r="K1123" t="str">
            <v>Operation</v>
          </cell>
          <cell r="L1123" t="str">
            <v>Section 2</v>
          </cell>
          <cell r="M1123">
            <v>0</v>
          </cell>
          <cell r="N1123" t="str">
            <v>+84 (0) 908 471 391</v>
          </cell>
          <cell r="O1123" t="str">
            <v>tho.nn@nsrp.com.vn</v>
          </cell>
          <cell r="P1123" t="str">
            <v>Direct Staff</v>
          </cell>
        </row>
        <row r="1124">
          <cell r="C1124">
            <v>173347026</v>
          </cell>
          <cell r="D1124">
            <v>0</v>
          </cell>
          <cell r="E1124" t="str">
            <v>Lê Thị Phương Thảo</v>
          </cell>
          <cell r="F1124" t="str">
            <v xml:space="preserve">Lê Thị Phương </v>
          </cell>
          <cell r="G1124" t="str">
            <v>Thảo</v>
          </cell>
          <cell r="H1124">
            <v>33313</v>
          </cell>
          <cell r="I1124" t="str">
            <v>Female</v>
          </cell>
          <cell r="J1124" t="str">
            <v>Accountant Assistant (HO)</v>
          </cell>
          <cell r="K1124" t="str">
            <v>Accounting</v>
          </cell>
          <cell r="L1124">
            <v>0</v>
          </cell>
          <cell r="M1124">
            <v>0</v>
          </cell>
          <cell r="N1124" t="str">
            <v>0912048598</v>
          </cell>
          <cell r="O1124" t="str">
            <v>thao.ltp@nsrp.com.vn</v>
          </cell>
          <cell r="P1124" t="str">
            <v>Direct Staff</v>
          </cell>
        </row>
        <row r="1125">
          <cell r="C1125">
            <v>168365922</v>
          </cell>
          <cell r="D1125">
            <v>0</v>
          </cell>
          <cell r="E1125" t="str">
            <v>Nguyễn Lập Nam</v>
          </cell>
          <cell r="F1125" t="str">
            <v xml:space="preserve">Nguyễn Lập </v>
          </cell>
          <cell r="G1125" t="str">
            <v>Nam</v>
          </cell>
          <cell r="H1125">
            <v>33352</v>
          </cell>
          <cell r="I1125" t="str">
            <v>Male</v>
          </cell>
          <cell r="J1125" t="str">
            <v>DCS Operator, Jr. (S3-1)</v>
          </cell>
          <cell r="K1125" t="str">
            <v>Operation</v>
          </cell>
          <cell r="L1125" t="str">
            <v>Section 3</v>
          </cell>
          <cell r="M1125">
            <v>0</v>
          </cell>
          <cell r="N1125" t="str">
            <v xml:space="preserve">+84 (0) 164 951 5224  </v>
          </cell>
          <cell r="O1125" t="str">
            <v>nam.nl@nsrp.com.vn</v>
          </cell>
          <cell r="P1125" t="str">
            <v>Direct Staff</v>
          </cell>
        </row>
        <row r="1126">
          <cell r="C1126">
            <v>173748056</v>
          </cell>
          <cell r="D1126">
            <v>0</v>
          </cell>
          <cell r="E1126" t="str">
            <v>Trịnh Thành Công</v>
          </cell>
          <cell r="F1126" t="str">
            <v xml:space="preserve">Trịnh Thành </v>
          </cell>
          <cell r="G1126" t="str">
            <v>Công</v>
          </cell>
          <cell r="H1126">
            <v>33836</v>
          </cell>
          <cell r="I1126" t="str">
            <v>Male</v>
          </cell>
          <cell r="J1126" t="str">
            <v>Lab Shift Technician</v>
          </cell>
          <cell r="K1126" t="str">
            <v>Technical</v>
          </cell>
          <cell r="L1126" t="str">
            <v>Laboratory &amp; Quality Assurance</v>
          </cell>
          <cell r="M1126">
            <v>0</v>
          </cell>
          <cell r="N1126" t="str">
            <v>+84 (0) 963 234 658</v>
          </cell>
          <cell r="O1126" t="str">
            <v>cong.tt1@nsrp.com.vn</v>
          </cell>
          <cell r="P1126" t="str">
            <v>Direct Staff</v>
          </cell>
        </row>
        <row r="1127">
          <cell r="C1127">
            <v>173347004</v>
          </cell>
          <cell r="D1127">
            <v>0</v>
          </cell>
          <cell r="E1127" t="str">
            <v>Chu Thị Hảo</v>
          </cell>
          <cell r="F1127" t="str">
            <v xml:space="preserve">Chu Thị </v>
          </cell>
          <cell r="G1127" t="str">
            <v>Hảo</v>
          </cell>
          <cell r="H1127">
            <v>33443</v>
          </cell>
          <cell r="I1127" t="str">
            <v>Female</v>
          </cell>
          <cell r="J1127" t="str">
            <v>Lab Shift Technician</v>
          </cell>
          <cell r="K1127" t="str">
            <v>Technical</v>
          </cell>
          <cell r="L1127" t="str">
            <v>Laboratory &amp; Quality Assurance</v>
          </cell>
          <cell r="M1127">
            <v>0</v>
          </cell>
          <cell r="N1127" t="str">
            <v>+84 (0) 164 978 6230</v>
          </cell>
          <cell r="O1127" t="str">
            <v>hao.ct@nsrp.com.vn</v>
          </cell>
          <cell r="P1127" t="str">
            <v>Direct Staff</v>
          </cell>
        </row>
        <row r="1128">
          <cell r="C1128">
            <v>0</v>
          </cell>
          <cell r="D1128" t="str">
            <v>TR2537706</v>
          </cell>
          <cell r="E1128" t="str">
            <v>Shunsuke Miyasaka</v>
          </cell>
          <cell r="F1128" t="str">
            <v xml:space="preserve">Shunsuke </v>
          </cell>
          <cell r="G1128" t="str">
            <v>Miyasaka</v>
          </cell>
          <cell r="H1128">
            <v>31297</v>
          </cell>
          <cell r="I1128" t="str">
            <v>Male</v>
          </cell>
          <cell r="J1128" t="str">
            <v>Specialist Panel Operator (S3) (IKC)</v>
          </cell>
          <cell r="K1128" t="str">
            <v>Operation</v>
          </cell>
          <cell r="L1128" t="str">
            <v>Section 3</v>
          </cell>
          <cell r="M1128">
            <v>0</v>
          </cell>
          <cell r="N1128" t="str">
            <v>+84 (0) 904 894 267</v>
          </cell>
          <cell r="O1128" t="str">
            <v>shunsuke.miyasaka@nsrp.com.vn</v>
          </cell>
          <cell r="P1128" t="str">
            <v>Secondees</v>
          </cell>
        </row>
        <row r="1129">
          <cell r="C1129">
            <v>173625033</v>
          </cell>
          <cell r="D1129">
            <v>0</v>
          </cell>
          <cell r="E1129" t="str">
            <v>Nguyễn Thị Hà</v>
          </cell>
          <cell r="F1129" t="str">
            <v xml:space="preserve">Nguyễn Thị </v>
          </cell>
          <cell r="G1129" t="str">
            <v>Hà</v>
          </cell>
          <cell r="H1129">
            <v>33289</v>
          </cell>
          <cell r="I1129" t="str">
            <v>Female</v>
          </cell>
          <cell r="J1129" t="str">
            <v>Warehouse staff, Jr.</v>
          </cell>
          <cell r="K1129" t="str">
            <v>Maintenance (Division)</v>
          </cell>
          <cell r="L1129" t="str">
            <v>Maintenance (Section)</v>
          </cell>
          <cell r="M1129">
            <v>0</v>
          </cell>
          <cell r="N1129" t="str">
            <v>0941898327</v>
          </cell>
          <cell r="O1129" t="str">
            <v>ha.nt@nsrp.com.vn</v>
          </cell>
          <cell r="P1129" t="str">
            <v>Direct Staff</v>
          </cell>
        </row>
        <row r="1130">
          <cell r="C1130">
            <v>186979546</v>
          </cell>
          <cell r="D1130">
            <v>0</v>
          </cell>
          <cell r="E1130" t="str">
            <v>Nguyễn Văn Tâm</v>
          </cell>
          <cell r="F1130" t="str">
            <v xml:space="preserve">Nguyễn Văn </v>
          </cell>
          <cell r="G1130" t="str">
            <v>Tâm</v>
          </cell>
          <cell r="H1130">
            <v>33100</v>
          </cell>
          <cell r="I1130" t="str">
            <v>Male</v>
          </cell>
          <cell r="J1130" t="str">
            <v>Field Operator (S1-1)</v>
          </cell>
          <cell r="K1130" t="str">
            <v>Operation</v>
          </cell>
          <cell r="L1130" t="str">
            <v>Section 1</v>
          </cell>
          <cell r="M1130">
            <v>0</v>
          </cell>
          <cell r="N1130" t="str">
            <v>+84 (0) 962  848 229</v>
          </cell>
          <cell r="O1130" t="str">
            <v>tam.nv@nsrp.com.vn</v>
          </cell>
          <cell r="P1130" t="str">
            <v>Direct Staff</v>
          </cell>
        </row>
        <row r="1131">
          <cell r="C1131">
            <v>163033654</v>
          </cell>
          <cell r="D1131">
            <v>0</v>
          </cell>
          <cell r="E1131" t="str">
            <v>Trần Thanh Tùng</v>
          </cell>
          <cell r="F1131" t="str">
            <v xml:space="preserve">Trần Thanh </v>
          </cell>
          <cell r="G1131" t="str">
            <v>Tùng</v>
          </cell>
          <cell r="H1131">
            <v>32948</v>
          </cell>
          <cell r="I1131" t="str">
            <v>Male</v>
          </cell>
          <cell r="J1131" t="str">
            <v>Field Operator (S6-2)</v>
          </cell>
          <cell r="K1131" t="str">
            <v>Operation</v>
          </cell>
          <cell r="L1131" t="str">
            <v>Section 6</v>
          </cell>
          <cell r="M1131">
            <v>0</v>
          </cell>
          <cell r="N1131" t="str">
            <v>+84 (0) 169  415 8911</v>
          </cell>
          <cell r="O1131" t="str">
            <v>tung.tt@nsrp.com.vn</v>
          </cell>
          <cell r="P1131" t="str">
            <v>Direct Staff</v>
          </cell>
        </row>
        <row r="1132">
          <cell r="C1132">
            <v>13043422</v>
          </cell>
          <cell r="D1132">
            <v>0</v>
          </cell>
          <cell r="E1132" t="str">
            <v>Mai Kiện Khang</v>
          </cell>
          <cell r="F1132" t="str">
            <v xml:space="preserve">Mai Kiện </v>
          </cell>
          <cell r="G1132" t="str">
            <v>Khang</v>
          </cell>
          <cell r="H1132">
            <v>29578</v>
          </cell>
          <cell r="I1132" t="str">
            <v>Male</v>
          </cell>
          <cell r="J1132" t="str">
            <v>Shift Supervisor (S1-2)</v>
          </cell>
          <cell r="K1132" t="str">
            <v>Operation</v>
          </cell>
          <cell r="L1132" t="str">
            <v>Section 1</v>
          </cell>
          <cell r="M1132">
            <v>0</v>
          </cell>
          <cell r="N1132" t="str">
            <v>+84 (0) 902 000 258</v>
          </cell>
          <cell r="O1132" t="str">
            <v>khang.mk@nsrp.com.vn</v>
          </cell>
          <cell r="P1132" t="str">
            <v>Direct Staff</v>
          </cell>
        </row>
        <row r="1133">
          <cell r="C1133">
            <v>186713358</v>
          </cell>
          <cell r="D1133">
            <v>0</v>
          </cell>
          <cell r="E1133" t="str">
            <v>Trần Văn Thọ</v>
          </cell>
          <cell r="F1133" t="str">
            <v xml:space="preserve">Trần Văn </v>
          </cell>
          <cell r="G1133" t="str">
            <v>Thọ</v>
          </cell>
          <cell r="H1133">
            <v>32449</v>
          </cell>
          <cell r="I1133" t="str">
            <v>Male</v>
          </cell>
          <cell r="J1133" t="str">
            <v>Supervising Engineer, Jr.</v>
          </cell>
          <cell r="K1133" t="str">
            <v>Maintenance (Division)</v>
          </cell>
          <cell r="L1133" t="str">
            <v>Maintenance (Section)</v>
          </cell>
          <cell r="M1133">
            <v>0</v>
          </cell>
          <cell r="N1133" t="str">
            <v>0985248212</v>
          </cell>
          <cell r="O1133" t="str">
            <v>tho.tv@nsrp.com.vn</v>
          </cell>
          <cell r="P1133" t="str">
            <v>Direct Staff</v>
          </cell>
        </row>
        <row r="1134">
          <cell r="C1134">
            <v>186437839</v>
          </cell>
          <cell r="D1134">
            <v>0</v>
          </cell>
          <cell r="E1134" t="str">
            <v>Phan Ngọc Dũng</v>
          </cell>
          <cell r="F1134" t="str">
            <v xml:space="preserve">Phan Ngọc </v>
          </cell>
          <cell r="G1134" t="str">
            <v>Dũng</v>
          </cell>
          <cell r="H1134">
            <v>32472</v>
          </cell>
          <cell r="I1134" t="str">
            <v>Male</v>
          </cell>
          <cell r="J1134" t="str">
            <v>Planner Engineer, Jr.</v>
          </cell>
          <cell r="K1134" t="str">
            <v>Maintenance (Division)</v>
          </cell>
          <cell r="L1134" t="str">
            <v>Maintenance (Section)</v>
          </cell>
          <cell r="M1134">
            <v>0</v>
          </cell>
          <cell r="N1134" t="str">
            <v>01682945126</v>
          </cell>
          <cell r="O1134" t="str">
            <v>dung.pn@nsrp.com.vn</v>
          </cell>
          <cell r="P1134" t="str">
            <v>Direct Staff</v>
          </cell>
        </row>
        <row r="1135">
          <cell r="C1135">
            <v>0</v>
          </cell>
          <cell r="D1135" t="str">
            <v>TK2529115</v>
          </cell>
          <cell r="E1135" t="str">
            <v>Masaki Ota</v>
          </cell>
          <cell r="F1135" t="str">
            <v xml:space="preserve">Masaki </v>
          </cell>
          <cell r="G1135" t="str">
            <v>Ota</v>
          </cell>
          <cell r="H1135">
            <v>26955</v>
          </cell>
          <cell r="I1135" t="str">
            <v>Male</v>
          </cell>
          <cell r="J1135" t="str">
            <v>Specialist Shift Supervisor (S1) (IKC)</v>
          </cell>
          <cell r="K1135" t="str">
            <v>Operation</v>
          </cell>
          <cell r="L1135" t="str">
            <v>Section 1</v>
          </cell>
          <cell r="M1135">
            <v>0</v>
          </cell>
          <cell r="N1135" t="str">
            <v>+84 (0) 904 856 457</v>
          </cell>
          <cell r="O1135" t="str">
            <v>masaki.ota@nsrp.com.vn</v>
          </cell>
          <cell r="P1135" t="str">
            <v>Secondees</v>
          </cell>
        </row>
        <row r="1136">
          <cell r="C1136">
            <v>172849416</v>
          </cell>
          <cell r="D1136">
            <v>0</v>
          </cell>
          <cell r="E1136" t="str">
            <v>Hoàng Thị Trang</v>
          </cell>
          <cell r="F1136" t="str">
            <v xml:space="preserve">Hoàng Thị </v>
          </cell>
          <cell r="G1136" t="str">
            <v>Trang</v>
          </cell>
          <cell r="H1136">
            <v>32070</v>
          </cell>
          <cell r="I1136" t="str">
            <v>Female</v>
          </cell>
          <cell r="J1136" t="str">
            <v>Recruitment Staff</v>
          </cell>
          <cell r="K1136" t="str">
            <v>Accounting &amp; Administration</v>
          </cell>
          <cell r="L1136" t="str">
            <v>Human Resource</v>
          </cell>
          <cell r="M1136">
            <v>0</v>
          </cell>
          <cell r="N1136" t="str">
            <v>01668606113</v>
          </cell>
          <cell r="O1136" t="str">
            <v>trang.ht@nsrp.com.vn</v>
          </cell>
          <cell r="P1136" t="str">
            <v>Direct Staff</v>
          </cell>
        </row>
        <row r="1137">
          <cell r="C1137">
            <v>0</v>
          </cell>
          <cell r="D1137" t="str">
            <v>TZ0575607</v>
          </cell>
          <cell r="E1137" t="str">
            <v>Bungo Ishizaki</v>
          </cell>
          <cell r="F1137" t="str">
            <v xml:space="preserve">Bungo </v>
          </cell>
          <cell r="G1137" t="str">
            <v>Ishizaki</v>
          </cell>
          <cell r="H1137">
            <v>26584</v>
          </cell>
          <cell r="I1137" t="str">
            <v>Male</v>
          </cell>
          <cell r="J1137" t="str">
            <v>Section Manager, Supply Logistics (IKC)</v>
          </cell>
          <cell r="K1137" t="str">
            <v>Economy &amp; Commerce</v>
          </cell>
          <cell r="L1137" t="str">
            <v>Supply &amp; Logistics</v>
          </cell>
          <cell r="M1137">
            <v>0</v>
          </cell>
          <cell r="N1137" t="str">
            <v>+84 (0) 904 894 922</v>
          </cell>
          <cell r="O1137" t="str">
            <v>bungo.ishizaki@nsrp.com.vn</v>
          </cell>
          <cell r="P1137" t="str">
            <v>Secondees</v>
          </cell>
        </row>
        <row r="1138">
          <cell r="C1138">
            <v>151435720</v>
          </cell>
          <cell r="D1138">
            <v>0</v>
          </cell>
          <cell r="E1138" t="str">
            <v>Nguyễn Bá Bình</v>
          </cell>
          <cell r="F1138" t="str">
            <v xml:space="preserve">Nguyễn Bá </v>
          </cell>
          <cell r="G1138" t="str">
            <v>Bình</v>
          </cell>
          <cell r="H1138">
            <v>29878</v>
          </cell>
          <cell r="I1138" t="str">
            <v>Male</v>
          </cell>
          <cell r="J1138" t="str">
            <v>Shift Supervisor (S3-1)</v>
          </cell>
          <cell r="K1138" t="str">
            <v>Operation</v>
          </cell>
          <cell r="L1138" t="str">
            <v>Section 3</v>
          </cell>
          <cell r="M1138">
            <v>0</v>
          </cell>
          <cell r="N1138" t="str">
            <v>+84 (0) 918 124 612</v>
          </cell>
          <cell r="O1138" t="str">
            <v>binh.nb@nsrp.com.vn</v>
          </cell>
          <cell r="P1138" t="str">
            <v>Direct Staff</v>
          </cell>
        </row>
        <row r="1139">
          <cell r="C1139">
            <v>172196458</v>
          </cell>
          <cell r="D1139">
            <v>0</v>
          </cell>
          <cell r="E1139" t="str">
            <v>Lê Văn Huy</v>
          </cell>
          <cell r="F1139" t="str">
            <v xml:space="preserve">Lê Văn </v>
          </cell>
          <cell r="G1139" t="str">
            <v>Huy</v>
          </cell>
          <cell r="H1139">
            <v>31528</v>
          </cell>
          <cell r="I1139" t="str">
            <v>Male</v>
          </cell>
          <cell r="J1139" t="str">
            <v>Field Operator (S1-2)</v>
          </cell>
          <cell r="K1139" t="str">
            <v>Operation</v>
          </cell>
          <cell r="L1139" t="str">
            <v>Section 1</v>
          </cell>
          <cell r="M1139">
            <v>0</v>
          </cell>
          <cell r="N1139" t="str">
            <v>+84 (0) 93 212 585</v>
          </cell>
          <cell r="O1139" t="str">
            <v>huy.lv@nsrp.com.vn</v>
          </cell>
          <cell r="P1139" t="str">
            <v>Direct Staff</v>
          </cell>
        </row>
        <row r="1140">
          <cell r="C1140">
            <v>90919024</v>
          </cell>
          <cell r="D1140">
            <v>0</v>
          </cell>
          <cell r="E1140" t="str">
            <v>Nguyễn Đức Thịnh</v>
          </cell>
          <cell r="F1140" t="str">
            <v xml:space="preserve">Nguyễn Đức </v>
          </cell>
          <cell r="G1140" t="str">
            <v>Thịnh</v>
          </cell>
          <cell r="H1140">
            <v>29992</v>
          </cell>
          <cell r="I1140" t="str">
            <v>Male</v>
          </cell>
          <cell r="J1140" t="str">
            <v>Planner Engineer</v>
          </cell>
          <cell r="K1140" t="str">
            <v>Maintenance (Division)</v>
          </cell>
          <cell r="L1140" t="str">
            <v>Maintenance (Section)</v>
          </cell>
          <cell r="M1140">
            <v>0</v>
          </cell>
          <cell r="N1140" t="str">
            <v>+84 (0) 909 307 557</v>
          </cell>
          <cell r="O1140" t="str">
            <v>thinh.nd@nsrp.com.vn</v>
          </cell>
          <cell r="P1140" t="str">
            <v>Direct Staff</v>
          </cell>
        </row>
        <row r="1141">
          <cell r="C1141">
            <v>0</v>
          </cell>
          <cell r="D1141" t="str">
            <v>A16173223</v>
          </cell>
          <cell r="E1141" t="str">
            <v>Ehab Sayed Abd Elmonem</v>
          </cell>
          <cell r="F1141" t="str">
            <v xml:space="preserve">Ehab Sayed Abd </v>
          </cell>
          <cell r="G1141" t="str">
            <v>Elmonem</v>
          </cell>
          <cell r="H1141">
            <v>26646</v>
          </cell>
          <cell r="I1141" t="str">
            <v>Male</v>
          </cell>
          <cell r="J1141" t="str">
            <v>Specialist Panel Operator (S4)</v>
          </cell>
          <cell r="K1141" t="str">
            <v>Operation</v>
          </cell>
          <cell r="L1141" t="str">
            <v>Section 4</v>
          </cell>
          <cell r="M1141">
            <v>0</v>
          </cell>
          <cell r="N1141" t="str">
            <v>0901794358</v>
          </cell>
          <cell r="O1141" t="str">
            <v>ehab.sayed@nsrp.com.vn</v>
          </cell>
          <cell r="P1141" t="str">
            <v>Foreign Experts</v>
          </cell>
        </row>
        <row r="1142">
          <cell r="C1142">
            <v>0</v>
          </cell>
          <cell r="D1142" t="str">
            <v>TR1911391</v>
          </cell>
          <cell r="E1142" t="str">
            <v>Yoshimitsu Fujita</v>
          </cell>
          <cell r="F1142" t="str">
            <v xml:space="preserve">Yoshimitsu </v>
          </cell>
          <cell r="G1142" t="str">
            <v>Fujita</v>
          </cell>
          <cell r="H1142">
            <v>21128</v>
          </cell>
          <cell r="I1142" t="str">
            <v>Male</v>
          </cell>
          <cell r="J1142" t="str">
            <v>Specialist Operation Advisor (S3) (IKC)</v>
          </cell>
          <cell r="K1142" t="str">
            <v>Operation</v>
          </cell>
          <cell r="L1142" t="str">
            <v>Section 3</v>
          </cell>
          <cell r="M1142">
            <v>0</v>
          </cell>
          <cell r="N1142" t="str">
            <v>+84 (0) 903 261 018</v>
          </cell>
          <cell r="O1142" t="str">
            <v>yoshimitsu.fujita@nsrp.com.vn</v>
          </cell>
          <cell r="P1142" t="str">
            <v>Secondees</v>
          </cell>
        </row>
        <row r="1143">
          <cell r="C1143">
            <v>212028463</v>
          </cell>
          <cell r="D1143">
            <v>0</v>
          </cell>
          <cell r="E1143" t="str">
            <v>Nguyễn Văn Ngân</v>
          </cell>
          <cell r="F1143" t="str">
            <v xml:space="preserve">Nguyễn Văn </v>
          </cell>
          <cell r="G1143" t="str">
            <v>Ngân</v>
          </cell>
          <cell r="H1143">
            <v>28766</v>
          </cell>
          <cell r="I1143" t="str">
            <v>Male</v>
          </cell>
          <cell r="J1143" t="str">
            <v>Specialist Field Operator (S5) (PVN)</v>
          </cell>
          <cell r="K1143" t="str">
            <v>Operation</v>
          </cell>
          <cell r="L1143" t="str">
            <v>Section 5</v>
          </cell>
          <cell r="M1143">
            <v>0</v>
          </cell>
          <cell r="N1143" t="str">
            <v>+84 (0) 918 176 956</v>
          </cell>
          <cell r="O1143" t="str">
            <v>ngan.nv@nsrp.com.vn</v>
          </cell>
          <cell r="P1143" t="str">
            <v>Secondees</v>
          </cell>
        </row>
        <row r="1144">
          <cell r="C1144">
            <v>173623223</v>
          </cell>
          <cell r="D1144">
            <v>0</v>
          </cell>
          <cell r="E1144" t="str">
            <v>Lê Thị Nhung</v>
          </cell>
          <cell r="F1144" t="str">
            <v xml:space="preserve">Lê Thị </v>
          </cell>
          <cell r="G1144" t="str">
            <v>Nhung</v>
          </cell>
          <cell r="H1144">
            <v>33252</v>
          </cell>
          <cell r="I1144" t="str">
            <v>Female</v>
          </cell>
          <cell r="J1144" t="str">
            <v>Lab Shift Technician</v>
          </cell>
          <cell r="K1144" t="str">
            <v>Technical</v>
          </cell>
          <cell r="L1144" t="str">
            <v>Laboratory &amp; Quality Assurance</v>
          </cell>
          <cell r="M1144">
            <v>0</v>
          </cell>
          <cell r="N1144" t="str">
            <v>+84 (0) 974 995 407</v>
          </cell>
          <cell r="O1144" t="str">
            <v>nhung.lt@nsrp.com.vn</v>
          </cell>
          <cell r="P1144" t="str">
            <v>Direct Staff</v>
          </cell>
        </row>
        <row r="1145">
          <cell r="C1145">
            <v>141875550</v>
          </cell>
          <cell r="D1145">
            <v>0</v>
          </cell>
          <cell r="E1145" t="str">
            <v>Nguyễn Văn Thiện</v>
          </cell>
          <cell r="F1145" t="str">
            <v xml:space="preserve">Nguyễn Văn </v>
          </cell>
          <cell r="G1145" t="str">
            <v>Thiện</v>
          </cell>
          <cell r="H1145">
            <v>28436</v>
          </cell>
          <cell r="I1145" t="str">
            <v>Male</v>
          </cell>
          <cell r="J1145" t="str">
            <v>Service Control Leader (REF)</v>
          </cell>
          <cell r="K1145" t="str">
            <v>Accounting &amp; Administration</v>
          </cell>
          <cell r="L1145" t="str">
            <v>General Affairs</v>
          </cell>
          <cell r="M1145">
            <v>0</v>
          </cell>
          <cell r="N1145" t="str">
            <v xml:space="preserve">+84 (0) 989 994 993 </v>
          </cell>
          <cell r="O1145" t="str">
            <v>thien.nv@nsrp.com.vn</v>
          </cell>
          <cell r="P1145" t="str">
            <v>Direct Staff</v>
          </cell>
        </row>
        <row r="1146">
          <cell r="C1146">
            <v>212255987</v>
          </cell>
          <cell r="D1146">
            <v>0</v>
          </cell>
          <cell r="E1146" t="str">
            <v>Nguyễn Tấn Lực</v>
          </cell>
          <cell r="F1146" t="str">
            <v xml:space="preserve">Nguyễn Tấn </v>
          </cell>
          <cell r="G1146" t="str">
            <v>Lực</v>
          </cell>
          <cell r="H1146">
            <v>33469</v>
          </cell>
          <cell r="I1146" t="str">
            <v>Male</v>
          </cell>
          <cell r="J1146" t="str">
            <v>Section Staff - Operation Plan (S5)</v>
          </cell>
          <cell r="K1146" t="str">
            <v>Operation</v>
          </cell>
          <cell r="L1146" t="str">
            <v>Section 5</v>
          </cell>
          <cell r="M1146">
            <v>0</v>
          </cell>
          <cell r="N1146" t="str">
            <v>+84 (0) 965 527 526</v>
          </cell>
          <cell r="O1146" t="str">
            <v>luc.nt@nsrp.com.vn</v>
          </cell>
          <cell r="P1146" t="str">
            <v>Direct Staff</v>
          </cell>
        </row>
        <row r="1147">
          <cell r="C1147">
            <v>0</v>
          </cell>
          <cell r="D1147">
            <v>0</v>
          </cell>
          <cell r="E1147" t="str">
            <v>Abdullah F. Al-Subaie</v>
          </cell>
          <cell r="F1147" t="str">
            <v xml:space="preserve">Abdullah F. </v>
          </cell>
          <cell r="G1147" t="str">
            <v>Al-Subaie</v>
          </cell>
          <cell r="H1147" t="e">
            <v>#NUM!</v>
          </cell>
          <cell r="I1147" t="str">
            <v>Male</v>
          </cell>
          <cell r="J1147" t="str">
            <v>Project Control Manager (IPMT) (KPI)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 t="str">
            <v>abdullah.alsubaie@q8.com</v>
          </cell>
          <cell r="P1147" t="str">
            <v>Secondees</v>
          </cell>
        </row>
        <row r="1148">
          <cell r="C1148">
            <v>13664577</v>
          </cell>
          <cell r="D1148">
            <v>0</v>
          </cell>
          <cell r="E1148" t="str">
            <v>Nguyễn Văn Thích</v>
          </cell>
          <cell r="F1148" t="str">
            <v xml:space="preserve">Nguyễn Văn </v>
          </cell>
          <cell r="G1148" t="str">
            <v>Thích</v>
          </cell>
          <cell r="H1148">
            <v>33233</v>
          </cell>
          <cell r="I1148" t="str">
            <v>Male</v>
          </cell>
          <cell r="J1148" t="str">
            <v>Field Operator (S5-1)</v>
          </cell>
          <cell r="K1148" t="str">
            <v>Operation</v>
          </cell>
          <cell r="L1148" t="str">
            <v>Section 5</v>
          </cell>
          <cell r="M1148">
            <v>0</v>
          </cell>
          <cell r="N1148" t="str">
            <v>+84 (0) 973  409 240</v>
          </cell>
          <cell r="O1148" t="str">
            <v>thich.nv@nsrp.com.vn</v>
          </cell>
          <cell r="P1148" t="str">
            <v>Direct Staff</v>
          </cell>
        </row>
        <row r="1149">
          <cell r="C1149">
            <v>100968546</v>
          </cell>
          <cell r="D1149">
            <v>0</v>
          </cell>
          <cell r="E1149" t="str">
            <v>Trần Ngọc Mai</v>
          </cell>
          <cell r="F1149" t="str">
            <v xml:space="preserve">Trần Ngọc </v>
          </cell>
          <cell r="G1149" t="str">
            <v>Mai</v>
          </cell>
          <cell r="H1149">
            <v>32127</v>
          </cell>
          <cell r="I1149" t="str">
            <v>Female</v>
          </cell>
          <cell r="J1149" t="str">
            <v>Administration Staff (HO)</v>
          </cell>
          <cell r="K1149" t="str">
            <v>Administration</v>
          </cell>
          <cell r="L1149">
            <v>0</v>
          </cell>
          <cell r="M1149">
            <v>0</v>
          </cell>
          <cell r="N1149" t="str">
            <v>+84 (0) 983 276 245</v>
          </cell>
          <cell r="O1149" t="str">
            <v>mai.tn@nsrp.com.vn</v>
          </cell>
          <cell r="P1149" t="str">
            <v>Direct Staff</v>
          </cell>
        </row>
        <row r="1150">
          <cell r="C1150">
            <v>187072417</v>
          </cell>
          <cell r="D1150">
            <v>0</v>
          </cell>
          <cell r="E1150" t="str">
            <v>Nguyễn Thị Ân</v>
          </cell>
          <cell r="F1150" t="str">
            <v xml:space="preserve">Nguyễn Thị </v>
          </cell>
          <cell r="G1150" t="str">
            <v>Ân</v>
          </cell>
          <cell r="H1150">
            <v>33491</v>
          </cell>
          <cell r="I1150" t="str">
            <v>Female</v>
          </cell>
          <cell r="J1150" t="str">
            <v>Lab Shift Technician</v>
          </cell>
          <cell r="K1150" t="str">
            <v>Technical</v>
          </cell>
          <cell r="L1150" t="str">
            <v>Laboratory &amp; Quality Assurance</v>
          </cell>
          <cell r="M1150">
            <v>0</v>
          </cell>
          <cell r="N1150" t="str">
            <v>+84 (0) 164 707 3765</v>
          </cell>
          <cell r="O1150" t="str">
            <v>an.nt@nsrp.com.vn</v>
          </cell>
          <cell r="P1150" t="str">
            <v>Direct Staff</v>
          </cell>
        </row>
        <row r="1151">
          <cell r="C1151">
            <v>10079000582</v>
          </cell>
          <cell r="D1151">
            <v>0</v>
          </cell>
          <cell r="E1151" t="str">
            <v>Trịnh Ngọc Long</v>
          </cell>
          <cell r="F1151" t="str">
            <v xml:space="preserve">Trịnh Ngọc </v>
          </cell>
          <cell r="G1151" t="str">
            <v>Long</v>
          </cell>
          <cell r="H1151">
            <v>29010</v>
          </cell>
          <cell r="I1151" t="str">
            <v>Male</v>
          </cell>
          <cell r="J1151" t="str">
            <v>Planning Control Expert, Sr. (PVN)</v>
          </cell>
          <cell r="K1151" t="str">
            <v>Planning &amp; Control</v>
          </cell>
          <cell r="L1151">
            <v>0</v>
          </cell>
          <cell r="M1151">
            <v>0</v>
          </cell>
          <cell r="N1151" t="str">
            <v>+84 (0) 904 877 497</v>
          </cell>
          <cell r="O1151" t="str">
            <v>long.tn@nsrp.com.vn</v>
          </cell>
          <cell r="P1151" t="str">
            <v>Secondees</v>
          </cell>
        </row>
        <row r="1152">
          <cell r="C1152">
            <v>273601093</v>
          </cell>
          <cell r="D1152">
            <v>0</v>
          </cell>
          <cell r="E1152" t="str">
            <v>Nguyễn Quang Tùng</v>
          </cell>
          <cell r="F1152" t="str">
            <v xml:space="preserve">Nguyễn Quang </v>
          </cell>
          <cell r="G1152" t="str">
            <v>Tùng</v>
          </cell>
          <cell r="H1152">
            <v>28989</v>
          </cell>
          <cell r="I1152" t="str">
            <v>Male</v>
          </cell>
          <cell r="J1152" t="str">
            <v>Planner Leader (PVN)</v>
          </cell>
          <cell r="K1152" t="str">
            <v>Maintenance (Division)</v>
          </cell>
          <cell r="L1152" t="str">
            <v>Maintenance (Section)</v>
          </cell>
          <cell r="M1152">
            <v>0</v>
          </cell>
          <cell r="N1152" t="str">
            <v>0983471848</v>
          </cell>
          <cell r="O1152" t="str">
            <v>tung.nq@nsrp.com.vn</v>
          </cell>
          <cell r="P1152" t="str">
            <v>Secondees</v>
          </cell>
        </row>
        <row r="1153">
          <cell r="C1153">
            <v>0</v>
          </cell>
          <cell r="D1153" t="str">
            <v>TR2494730</v>
          </cell>
          <cell r="E1153" t="str">
            <v>Yu Fujimoto</v>
          </cell>
          <cell r="F1153" t="str">
            <v xml:space="preserve">Yu </v>
          </cell>
          <cell r="G1153" t="str">
            <v>Fujimoto</v>
          </cell>
          <cell r="H1153">
            <v>32176</v>
          </cell>
          <cell r="I1153" t="str">
            <v>Male</v>
          </cell>
          <cell r="J1153" t="str">
            <v>Specialist Shift Supervisor (S1) (IKC)</v>
          </cell>
          <cell r="K1153" t="str">
            <v>Operation</v>
          </cell>
          <cell r="L1153" t="str">
            <v>Section 1</v>
          </cell>
          <cell r="M1153">
            <v>0</v>
          </cell>
          <cell r="N1153" t="str">
            <v>+84 (0) 904 859 194</v>
          </cell>
          <cell r="O1153" t="str">
            <v>yu.fujimoto@nsrp.com.vn</v>
          </cell>
          <cell r="P1153" t="str">
            <v>Secondees</v>
          </cell>
        </row>
        <row r="1154">
          <cell r="C1154">
            <v>13263149</v>
          </cell>
          <cell r="D1154">
            <v>0</v>
          </cell>
          <cell r="E1154" t="str">
            <v>Vũ Hải Đăng</v>
          </cell>
          <cell r="F1154" t="str">
            <v xml:space="preserve">Vũ Hải </v>
          </cell>
          <cell r="G1154" t="str">
            <v>Đăng</v>
          </cell>
          <cell r="H1154">
            <v>28629</v>
          </cell>
          <cell r="I1154" t="str">
            <v>Male</v>
          </cell>
          <cell r="J1154" t="str">
            <v>DCS/APC Advisor (PVN)</v>
          </cell>
          <cell r="K1154" t="str">
            <v>Technical</v>
          </cell>
          <cell r="L1154" t="str">
            <v>Process Control &amp; Automation</v>
          </cell>
          <cell r="M1154">
            <v>0</v>
          </cell>
          <cell r="N1154" t="str">
            <v>+84 (0) 913 753 899</v>
          </cell>
          <cell r="O1154" t="str">
            <v>dang.vh@nsrp.com.vn</v>
          </cell>
          <cell r="P1154" t="str">
            <v>Secondees</v>
          </cell>
        </row>
        <row r="1155">
          <cell r="C1155">
            <v>0</v>
          </cell>
          <cell r="D1155" t="str">
            <v>A25834116</v>
          </cell>
          <cell r="E1155" t="str">
            <v>Mahadir Bin Idris</v>
          </cell>
          <cell r="F1155" t="str">
            <v xml:space="preserve">Mahadir Bin </v>
          </cell>
          <cell r="G1155" t="str">
            <v>Idris</v>
          </cell>
          <cell r="H1155">
            <v>30871</v>
          </cell>
          <cell r="I1155" t="str">
            <v>Male</v>
          </cell>
          <cell r="J1155" t="str">
            <v>Specialist Panel Operator (S6)</v>
          </cell>
          <cell r="K1155" t="str">
            <v>Operation</v>
          </cell>
          <cell r="L1155" t="str">
            <v>Section 6</v>
          </cell>
          <cell r="M1155">
            <v>0</v>
          </cell>
          <cell r="N1155">
            <v>0</v>
          </cell>
          <cell r="O1155" t="str">
            <v>idris.mahadir@nsrp.com.vn</v>
          </cell>
          <cell r="P1155" t="str">
            <v>Foreign Experts</v>
          </cell>
        </row>
        <row r="1156">
          <cell r="C1156">
            <v>145449061</v>
          </cell>
          <cell r="D1156">
            <v>0</v>
          </cell>
          <cell r="E1156" t="str">
            <v>Nguyễn Thế Hùng</v>
          </cell>
          <cell r="F1156" t="str">
            <v xml:space="preserve">Nguyễn Thế </v>
          </cell>
          <cell r="G1156" t="str">
            <v>Hùng</v>
          </cell>
          <cell r="H1156">
            <v>33514</v>
          </cell>
          <cell r="I1156" t="str">
            <v>Male</v>
          </cell>
          <cell r="J1156" t="str">
            <v>Field Operator (S3-1)</v>
          </cell>
          <cell r="K1156" t="str">
            <v>Operation</v>
          </cell>
          <cell r="L1156" t="str">
            <v>Section 3</v>
          </cell>
          <cell r="M1156">
            <v>0</v>
          </cell>
          <cell r="N1156" t="str">
            <v>+84 (0) 165  623 6408</v>
          </cell>
          <cell r="O1156" t="str">
            <v>hung.nt1@nsrp.com.vn</v>
          </cell>
          <cell r="P1156" t="str">
            <v>Direct Staff</v>
          </cell>
        </row>
        <row r="1157">
          <cell r="C1157">
            <v>172768845</v>
          </cell>
          <cell r="D1157">
            <v>0</v>
          </cell>
          <cell r="E1157" t="str">
            <v>Nguyễn Văn Thạnh</v>
          </cell>
          <cell r="F1157" t="str">
            <v xml:space="preserve">Nguyễn Văn </v>
          </cell>
          <cell r="G1157" t="str">
            <v>Thạnh</v>
          </cell>
          <cell r="H1157">
            <v>32036</v>
          </cell>
          <cell r="I1157" t="str">
            <v>Male</v>
          </cell>
          <cell r="J1157" t="str">
            <v>DCS Operator, Jr. (S3-2)</v>
          </cell>
          <cell r="K1157" t="str">
            <v>Operation</v>
          </cell>
          <cell r="L1157" t="str">
            <v>Section 3</v>
          </cell>
          <cell r="M1157">
            <v>0</v>
          </cell>
          <cell r="N1157" t="str">
            <v xml:space="preserve">+84 (0) 968 442 690  </v>
          </cell>
          <cell r="O1157" t="str">
            <v>thanh.nv1@nsrp.com.vn</v>
          </cell>
          <cell r="P1157" t="str">
            <v>Direct Staff</v>
          </cell>
        </row>
        <row r="1158">
          <cell r="C1158">
            <v>173156831</v>
          </cell>
          <cell r="D1158">
            <v>0</v>
          </cell>
          <cell r="E1158" t="str">
            <v>Lưu Văn Thông</v>
          </cell>
          <cell r="F1158" t="str">
            <v xml:space="preserve">Lưu Văn </v>
          </cell>
          <cell r="G1158" t="str">
            <v>Thông</v>
          </cell>
          <cell r="H1158">
            <v>33105</v>
          </cell>
          <cell r="I1158" t="str">
            <v>Male</v>
          </cell>
          <cell r="J1158" t="str">
            <v>Rotation Equipment Engineer, Jr.</v>
          </cell>
          <cell r="K1158" t="str">
            <v>Maintenance (Division)</v>
          </cell>
          <cell r="L1158" t="str">
            <v>Reliability Engineering</v>
          </cell>
          <cell r="M1158">
            <v>0</v>
          </cell>
          <cell r="N1158" t="str">
            <v>0904098120</v>
          </cell>
          <cell r="O1158" t="str">
            <v>thong.lv@nsrp.com.vn</v>
          </cell>
          <cell r="P1158" t="str">
            <v>Direct Staff</v>
          </cell>
        </row>
        <row r="1159">
          <cell r="C1159">
            <v>173575714</v>
          </cell>
          <cell r="D1159">
            <v>0</v>
          </cell>
          <cell r="E1159" t="str">
            <v>Nguyễn Hữu Oanh</v>
          </cell>
          <cell r="F1159" t="str">
            <v xml:space="preserve">Nguyễn Hữu </v>
          </cell>
          <cell r="G1159" t="str">
            <v>Oanh</v>
          </cell>
          <cell r="H1159">
            <v>33378</v>
          </cell>
          <cell r="I1159" t="str">
            <v>Male</v>
          </cell>
          <cell r="J1159" t="str">
            <v>Field Operator (S4)</v>
          </cell>
          <cell r="K1159" t="str">
            <v>Operation</v>
          </cell>
          <cell r="L1159" t="str">
            <v>Section 4</v>
          </cell>
          <cell r="M1159">
            <v>0</v>
          </cell>
          <cell r="N1159" t="str">
            <v>+84 (0) 164  977 9739</v>
          </cell>
          <cell r="O1159" t="str">
            <v>oanh.nh@nsrp.com.vn</v>
          </cell>
          <cell r="P1159" t="str">
            <v>Direct Staff</v>
          </cell>
        </row>
        <row r="1160">
          <cell r="C1160">
            <v>12953538</v>
          </cell>
          <cell r="D1160">
            <v>0</v>
          </cell>
          <cell r="E1160" t="str">
            <v>Dương Thành Tâm</v>
          </cell>
          <cell r="F1160" t="str">
            <v xml:space="preserve">Dương Thành </v>
          </cell>
          <cell r="G1160" t="str">
            <v>Tâm</v>
          </cell>
          <cell r="H1160">
            <v>33872</v>
          </cell>
          <cell r="I1160" t="str">
            <v>Male</v>
          </cell>
          <cell r="J1160" t="str">
            <v>Field Operator (S1-1)</v>
          </cell>
          <cell r="K1160" t="str">
            <v>Operation</v>
          </cell>
          <cell r="L1160" t="str">
            <v>Section 1</v>
          </cell>
          <cell r="M1160">
            <v>0</v>
          </cell>
          <cell r="N1160" t="str">
            <v>+84 (0) 962  320 456</v>
          </cell>
          <cell r="O1160" t="str">
            <v>tam.dt@nsrp.com.vn</v>
          </cell>
          <cell r="P1160" t="str">
            <v>Direct Staff</v>
          </cell>
        </row>
        <row r="1161">
          <cell r="C1161">
            <v>0</v>
          </cell>
          <cell r="D1161">
            <v>0</v>
          </cell>
          <cell r="E1161" t="str">
            <v>Hiroto Tosaki</v>
          </cell>
          <cell r="F1161" t="str">
            <v xml:space="preserve">Hiroto </v>
          </cell>
          <cell r="G1161" t="str">
            <v>Tosaki</v>
          </cell>
          <cell r="H1161">
            <v>32365</v>
          </cell>
          <cell r="I1161" t="str">
            <v>Male</v>
          </cell>
          <cell r="J1161" t="str">
            <v>Specialist Field Operator (S2) (IKC)</v>
          </cell>
          <cell r="K1161" t="str">
            <v>Operation</v>
          </cell>
          <cell r="L1161" t="str">
            <v>Section 2</v>
          </cell>
          <cell r="M1161">
            <v>0</v>
          </cell>
          <cell r="N1161">
            <v>0</v>
          </cell>
          <cell r="O1161" t="str">
            <v>hiroto.tosaki@nsrp.com.vn</v>
          </cell>
          <cell r="P1161" t="str">
            <v>Secondees</v>
          </cell>
        </row>
        <row r="1162">
          <cell r="C1162">
            <v>187034418</v>
          </cell>
          <cell r="D1162">
            <v>0</v>
          </cell>
          <cell r="E1162" t="str">
            <v>Nguyễn Lê Tài Thu</v>
          </cell>
          <cell r="F1162" t="str">
            <v xml:space="preserve">Nguyễn Lê Tài </v>
          </cell>
          <cell r="G1162" t="str">
            <v>Thu</v>
          </cell>
          <cell r="H1162">
            <v>33595</v>
          </cell>
          <cell r="I1162" t="str">
            <v>Male</v>
          </cell>
          <cell r="J1162" t="str">
            <v>DCS Operator, Jr. (S3-1)</v>
          </cell>
          <cell r="K1162" t="str">
            <v>Operation</v>
          </cell>
          <cell r="L1162" t="str">
            <v>Section 3</v>
          </cell>
          <cell r="M1162">
            <v>0</v>
          </cell>
          <cell r="N1162" t="str">
            <v xml:space="preserve">+84 (0) 987 972 091  </v>
          </cell>
          <cell r="O1162" t="str">
            <v>thu.nlt@nsrp.com.vn</v>
          </cell>
          <cell r="P1162" t="str">
            <v>Direct Staff</v>
          </cell>
        </row>
        <row r="1163">
          <cell r="C1163">
            <v>221269658</v>
          </cell>
          <cell r="D1163">
            <v>0</v>
          </cell>
          <cell r="E1163" t="str">
            <v>Nguyễn Văn Thương</v>
          </cell>
          <cell r="F1163" t="str">
            <v xml:space="preserve">Nguyễn Văn </v>
          </cell>
          <cell r="G1163" t="str">
            <v>Thương</v>
          </cell>
          <cell r="H1163">
            <v>33156</v>
          </cell>
          <cell r="I1163" t="str">
            <v>Male</v>
          </cell>
          <cell r="J1163" t="str">
            <v>Section Staff - Safety (S5)</v>
          </cell>
          <cell r="K1163" t="str">
            <v>Operation</v>
          </cell>
          <cell r="L1163" t="str">
            <v>Section 5</v>
          </cell>
          <cell r="M1163">
            <v>0</v>
          </cell>
          <cell r="N1163" t="str">
            <v>0989679448</v>
          </cell>
          <cell r="O1163" t="str">
            <v>thuong.nv@nsrp.com.vn</v>
          </cell>
          <cell r="P1163" t="str">
            <v>Direct Staff</v>
          </cell>
        </row>
        <row r="1164">
          <cell r="C1164">
            <v>186800225</v>
          </cell>
          <cell r="D1164">
            <v>0</v>
          </cell>
          <cell r="E1164" t="str">
            <v>Hoàng Minh Ban</v>
          </cell>
          <cell r="F1164" t="str">
            <v xml:space="preserve">Hoàng Minh </v>
          </cell>
          <cell r="G1164" t="str">
            <v>Ban</v>
          </cell>
          <cell r="H1164">
            <v>33562</v>
          </cell>
          <cell r="I1164" t="str">
            <v>Male</v>
          </cell>
          <cell r="J1164" t="str">
            <v>Planner Engineer, Jr.</v>
          </cell>
          <cell r="K1164" t="str">
            <v>Maintenance (Division)</v>
          </cell>
          <cell r="L1164" t="str">
            <v>Maintenance (Section)</v>
          </cell>
          <cell r="M1164">
            <v>0</v>
          </cell>
          <cell r="N1164" t="str">
            <v>0974101107</v>
          </cell>
          <cell r="O1164" t="str">
            <v>ban.hm@nsrp.com.vn</v>
          </cell>
          <cell r="P1164" t="str">
            <v>Direct Staff</v>
          </cell>
        </row>
        <row r="1165">
          <cell r="C1165">
            <v>12828982</v>
          </cell>
          <cell r="D1165">
            <v>0</v>
          </cell>
          <cell r="E1165" t="str">
            <v>Nguyễn Hà Phương Ninh</v>
          </cell>
          <cell r="F1165" t="str">
            <v xml:space="preserve">Nguyễn Hà Phương </v>
          </cell>
          <cell r="G1165" t="str">
            <v>Ninh</v>
          </cell>
          <cell r="H1165">
            <v>32815</v>
          </cell>
          <cell r="I1165" t="str">
            <v>Female</v>
          </cell>
          <cell r="J1165" t="str">
            <v>Administration Staff (HO)</v>
          </cell>
          <cell r="K1165" t="str">
            <v>Administration</v>
          </cell>
          <cell r="L1165">
            <v>0</v>
          </cell>
          <cell r="M1165">
            <v>0</v>
          </cell>
          <cell r="N1165" t="str">
            <v>+84 (0) 973 891 905</v>
          </cell>
          <cell r="O1165" t="str">
            <v>ninh.nhp@nsrp.com.vn</v>
          </cell>
          <cell r="P1165" t="str">
            <v>Direct Staff</v>
          </cell>
        </row>
        <row r="1166">
          <cell r="C1166">
            <v>172459518</v>
          </cell>
          <cell r="D1166">
            <v>0</v>
          </cell>
          <cell r="E1166" t="str">
            <v>Phạm Hồ Phương</v>
          </cell>
          <cell r="F1166" t="str">
            <v xml:space="preserve">Phạm Hồ </v>
          </cell>
          <cell r="G1166" t="str">
            <v>Phương</v>
          </cell>
          <cell r="H1166">
            <v>31416</v>
          </cell>
          <cell r="I1166" t="str">
            <v>Male</v>
          </cell>
          <cell r="J1166" t="str">
            <v>Planner Engineer, Jr.</v>
          </cell>
          <cell r="K1166" t="str">
            <v>Maintenance (Division)</v>
          </cell>
          <cell r="L1166" t="str">
            <v>Maintenance (Section)</v>
          </cell>
          <cell r="M1166">
            <v>0</v>
          </cell>
          <cell r="N1166" t="str">
            <v>0948323858</v>
          </cell>
          <cell r="O1166" t="str">
            <v>phuong.ph@nsrp.com.vn</v>
          </cell>
          <cell r="P1166" t="str">
            <v>Direct Staff</v>
          </cell>
        </row>
        <row r="1167">
          <cell r="C1167">
            <v>13112279</v>
          </cell>
          <cell r="D1167">
            <v>0</v>
          </cell>
          <cell r="E1167" t="str">
            <v>Lê Thành Huy</v>
          </cell>
          <cell r="F1167" t="str">
            <v xml:space="preserve">Lê Thành </v>
          </cell>
          <cell r="G1167" t="str">
            <v>Huy</v>
          </cell>
          <cell r="H1167">
            <v>33588</v>
          </cell>
          <cell r="I1167" t="str">
            <v>Male</v>
          </cell>
          <cell r="J1167" t="str">
            <v>DCS Operator, Jr. (S1-1)</v>
          </cell>
          <cell r="K1167" t="str">
            <v>Operation</v>
          </cell>
          <cell r="L1167" t="str">
            <v>Section 1</v>
          </cell>
          <cell r="M1167">
            <v>0</v>
          </cell>
          <cell r="N1167" t="str">
            <v xml:space="preserve">+84 (0) 163 359 3635  </v>
          </cell>
          <cell r="O1167" t="str">
            <v>huy.lt@nsrp.com.vn</v>
          </cell>
          <cell r="P1167" t="str">
            <v>Direct Staff</v>
          </cell>
        </row>
        <row r="1168">
          <cell r="C1168">
            <v>0</v>
          </cell>
          <cell r="D1168" t="str">
            <v>TK9233353</v>
          </cell>
          <cell r="E1168" t="str">
            <v>Eisuke Arai</v>
          </cell>
          <cell r="F1168" t="str">
            <v xml:space="preserve">Eisuke </v>
          </cell>
          <cell r="G1168" t="str">
            <v>Arai</v>
          </cell>
          <cell r="H1168">
            <v>1</v>
          </cell>
          <cell r="I1168" t="str">
            <v>Male</v>
          </cell>
          <cell r="J1168" t="str">
            <v>Engineer, PPU, Sr. (MCI)</v>
          </cell>
          <cell r="K1168">
            <v>0</v>
          </cell>
          <cell r="L1168">
            <v>0</v>
          </cell>
          <cell r="M1168">
            <v>0</v>
          </cell>
          <cell r="N1168" t="str">
            <v>+84 (0) 906 283 363</v>
          </cell>
          <cell r="O1168" t="str">
            <v>eisuke.arai@nsrp.com.vn</v>
          </cell>
          <cell r="P1168" t="str">
            <v>Secondees</v>
          </cell>
        </row>
        <row r="1169">
          <cell r="C1169">
            <v>172585847</v>
          </cell>
          <cell r="D1169">
            <v>0</v>
          </cell>
          <cell r="E1169" t="str">
            <v>Nguyễn Thanh Hoàng</v>
          </cell>
          <cell r="F1169" t="str">
            <v xml:space="preserve">Nguyễn Thanh </v>
          </cell>
          <cell r="G1169" t="str">
            <v>Hoàng</v>
          </cell>
          <cell r="H1169">
            <v>30484</v>
          </cell>
          <cell r="I1169" t="str">
            <v>Male</v>
          </cell>
          <cell r="J1169" t="str">
            <v>Field Operator (S5-1)</v>
          </cell>
          <cell r="K1169" t="str">
            <v>Operation</v>
          </cell>
          <cell r="L1169" t="str">
            <v>Section 5</v>
          </cell>
          <cell r="M1169">
            <v>0</v>
          </cell>
          <cell r="N1169" t="str">
            <v>+84 (0) 988  306 824</v>
          </cell>
          <cell r="O1169" t="str">
            <v>hoang.nt@nsrp.com.vn</v>
          </cell>
          <cell r="P1169" t="str">
            <v>Direct Staff</v>
          </cell>
        </row>
        <row r="1170">
          <cell r="C1170">
            <v>0</v>
          </cell>
          <cell r="D1170" t="str">
            <v>TH3493343</v>
          </cell>
          <cell r="E1170" t="str">
            <v>Koji Nakamoto</v>
          </cell>
          <cell r="F1170" t="str">
            <v xml:space="preserve">Koji </v>
          </cell>
          <cell r="G1170" t="str">
            <v>Nakamoto</v>
          </cell>
          <cell r="H1170">
            <v>1</v>
          </cell>
          <cell r="I1170" t="str">
            <v>Male</v>
          </cell>
          <cell r="J1170" t="str">
            <v>Engineer, Static-All, Sr. (IKC)</v>
          </cell>
          <cell r="K1170">
            <v>0</v>
          </cell>
          <cell r="L1170">
            <v>0</v>
          </cell>
          <cell r="M1170">
            <v>0</v>
          </cell>
          <cell r="N1170" t="str">
            <v>+84 (0) 904 819 336</v>
          </cell>
          <cell r="O1170" t="str">
            <v>koji.nakamoto@nsrp.com.vn</v>
          </cell>
          <cell r="P1170" t="str">
            <v>Secondees</v>
          </cell>
        </row>
        <row r="1171">
          <cell r="C1171">
            <v>0</v>
          </cell>
          <cell r="D1171" t="str">
            <v>EJ838738</v>
          </cell>
          <cell r="E1171" t="str">
            <v>Beni V. Malderen</v>
          </cell>
          <cell r="F1171" t="str">
            <v xml:space="preserve">Beni V. </v>
          </cell>
          <cell r="G1171" t="str">
            <v>Malderen</v>
          </cell>
          <cell r="H1171">
            <v>20522</v>
          </cell>
          <cell r="I1171" t="str">
            <v>Male</v>
          </cell>
          <cell r="J1171" t="str">
            <v>Manager, IT Team (KPI)</v>
          </cell>
          <cell r="K1171" t="str">
            <v>IT Development</v>
          </cell>
          <cell r="L1171">
            <v>0</v>
          </cell>
          <cell r="M1171">
            <v>0</v>
          </cell>
          <cell r="N1171" t="str">
            <v>+84 (0) 904 858 008</v>
          </cell>
          <cell r="O1171" t="str">
            <v>beni.vanmalderen@nsrp.com.vn</v>
          </cell>
          <cell r="P1171" t="str">
            <v>Secondees</v>
          </cell>
        </row>
        <row r="1172">
          <cell r="C1172">
            <v>172592347</v>
          </cell>
          <cell r="D1172">
            <v>0</v>
          </cell>
          <cell r="E1172" t="str">
            <v>Nguyễn Thanh Tùng</v>
          </cell>
          <cell r="F1172" t="str">
            <v xml:space="preserve">Nguyễn Thanh </v>
          </cell>
          <cell r="G1172" t="str">
            <v>Tùng</v>
          </cell>
          <cell r="H1172">
            <v>30714</v>
          </cell>
          <cell r="I1172" t="str">
            <v>Male</v>
          </cell>
          <cell r="J1172" t="str">
            <v>Field Operator (S6-1)</v>
          </cell>
          <cell r="K1172" t="str">
            <v>Operation</v>
          </cell>
          <cell r="L1172" t="str">
            <v>Section 6</v>
          </cell>
          <cell r="M1172">
            <v>0</v>
          </cell>
          <cell r="N1172" t="str">
            <v>+84 (0) 983  059 847</v>
          </cell>
          <cell r="O1172" t="str">
            <v>tung.nt@nsrp.com.vn</v>
          </cell>
          <cell r="P1172" t="str">
            <v>Direct Staff</v>
          </cell>
        </row>
        <row r="1173">
          <cell r="C1173">
            <v>141982063</v>
          </cell>
          <cell r="D1173">
            <v>0</v>
          </cell>
          <cell r="E1173" t="str">
            <v>Nguyễn Văn Dân</v>
          </cell>
          <cell r="F1173" t="str">
            <v xml:space="preserve">Nguyễn Văn </v>
          </cell>
          <cell r="G1173" t="str">
            <v>Dân</v>
          </cell>
          <cell r="H1173">
            <v>29514</v>
          </cell>
          <cell r="I1173" t="str">
            <v>Male</v>
          </cell>
          <cell r="J1173" t="str">
            <v>Shift Supervisor (S5-1)</v>
          </cell>
          <cell r="K1173" t="str">
            <v>Operation</v>
          </cell>
          <cell r="L1173" t="str">
            <v>Section 5</v>
          </cell>
          <cell r="M1173">
            <v>0</v>
          </cell>
          <cell r="N1173" t="str">
            <v>+84 (0) 904 737 022</v>
          </cell>
          <cell r="O1173" t="str">
            <v>dan.nv@nsrp.com.vn</v>
          </cell>
          <cell r="P1173" t="str">
            <v>Direct Staff</v>
          </cell>
        </row>
        <row r="1174">
          <cell r="C1174">
            <v>0</v>
          </cell>
          <cell r="D1174" t="str">
            <v>MS8157715</v>
          </cell>
          <cell r="E1174" t="str">
            <v>Akio Ishida</v>
          </cell>
          <cell r="F1174" t="str">
            <v xml:space="preserve">Akio </v>
          </cell>
          <cell r="G1174" t="str">
            <v>Ishida</v>
          </cell>
          <cell r="H1174">
            <v>19726</v>
          </cell>
          <cell r="I1174" t="str">
            <v>Male</v>
          </cell>
          <cell r="J1174" t="str">
            <v>Specialist Operation Advisor (S5) (IKC)</v>
          </cell>
          <cell r="K1174" t="str">
            <v>Operation</v>
          </cell>
          <cell r="L1174" t="str">
            <v>Section 5</v>
          </cell>
          <cell r="M1174">
            <v>0</v>
          </cell>
          <cell r="N1174" t="str">
            <v>+84 (0) 904 875 436</v>
          </cell>
          <cell r="O1174" t="str">
            <v>akio.ishida@nsrp.com.vn</v>
          </cell>
          <cell r="P1174" t="str">
            <v>Secondees</v>
          </cell>
        </row>
        <row r="1175">
          <cell r="C1175">
            <v>173393545</v>
          </cell>
          <cell r="D1175">
            <v>0</v>
          </cell>
          <cell r="E1175" t="str">
            <v>Trịnh Đức Long</v>
          </cell>
          <cell r="F1175" t="str">
            <v xml:space="preserve">Trịnh Đức </v>
          </cell>
          <cell r="G1175" t="str">
            <v>Long</v>
          </cell>
          <cell r="H1175">
            <v>33243</v>
          </cell>
          <cell r="I1175" t="str">
            <v>Male</v>
          </cell>
          <cell r="J1175" t="str">
            <v>DCS Operator, Jr. (S1-2)</v>
          </cell>
          <cell r="K1175" t="str">
            <v>Operation</v>
          </cell>
          <cell r="L1175" t="str">
            <v>Section 1</v>
          </cell>
          <cell r="M1175">
            <v>0</v>
          </cell>
          <cell r="N1175" t="str">
            <v xml:space="preserve">+84 (0) 164 958 1941  </v>
          </cell>
          <cell r="O1175" t="str">
            <v>long.td@nsrp.com.vn</v>
          </cell>
          <cell r="P1175" t="str">
            <v>Direct Staff</v>
          </cell>
        </row>
        <row r="1176">
          <cell r="C1176">
            <v>151834468</v>
          </cell>
          <cell r="D1176">
            <v>0</v>
          </cell>
          <cell r="E1176" t="str">
            <v>Dương Duy Tiếp</v>
          </cell>
          <cell r="F1176" t="str">
            <v xml:space="preserve">Dương Duy </v>
          </cell>
          <cell r="G1176" t="str">
            <v>Tiếp</v>
          </cell>
          <cell r="H1176">
            <v>33344</v>
          </cell>
          <cell r="I1176" t="str">
            <v>Male</v>
          </cell>
          <cell r="J1176" t="str">
            <v>Field Operator (S2-1)</v>
          </cell>
          <cell r="K1176" t="str">
            <v>Operation</v>
          </cell>
          <cell r="L1176" t="str">
            <v>Section 2</v>
          </cell>
          <cell r="M1176">
            <v>0</v>
          </cell>
          <cell r="N1176" t="str">
            <v>+84 (0) 166  901 4847</v>
          </cell>
          <cell r="O1176" t="str">
            <v>tiep.dd@nsrp.com.vn</v>
          </cell>
          <cell r="P1176" t="str">
            <v>Direct Staff</v>
          </cell>
        </row>
        <row r="1177">
          <cell r="C1177">
            <v>186923634</v>
          </cell>
          <cell r="D1177">
            <v>0</v>
          </cell>
          <cell r="E1177" t="str">
            <v>Bùi Đình Mạnh</v>
          </cell>
          <cell r="F1177" t="str">
            <v xml:space="preserve">Bùi Đình </v>
          </cell>
          <cell r="G1177" t="str">
            <v>Mạnh</v>
          </cell>
          <cell r="H1177">
            <v>33270</v>
          </cell>
          <cell r="I1177" t="str">
            <v>Male</v>
          </cell>
          <cell r="J1177" t="str">
            <v>Field Operator (S4)</v>
          </cell>
          <cell r="K1177" t="str">
            <v>Operation</v>
          </cell>
          <cell r="L1177" t="str">
            <v>Section 4</v>
          </cell>
          <cell r="M1177">
            <v>0</v>
          </cell>
          <cell r="N1177" t="str">
            <v>+84 (0) 977 888 715</v>
          </cell>
          <cell r="O1177" t="str">
            <v>manh.bd@nsrp.com.vn</v>
          </cell>
          <cell r="P1177" t="str">
            <v>Direct Staff</v>
          </cell>
        </row>
        <row r="1178">
          <cell r="C1178">
            <v>111587013</v>
          </cell>
          <cell r="D1178">
            <v>0</v>
          </cell>
          <cell r="E1178" t="str">
            <v>Đặng Văn Tú</v>
          </cell>
          <cell r="F1178" t="str">
            <v xml:space="preserve">Đặng Văn </v>
          </cell>
          <cell r="G1178" t="str">
            <v>Tú</v>
          </cell>
          <cell r="H1178">
            <v>30290</v>
          </cell>
          <cell r="I1178" t="str">
            <v>Male</v>
          </cell>
          <cell r="J1178" t="str">
            <v>Lead Field Operator (S3-1)</v>
          </cell>
          <cell r="K1178" t="str">
            <v>Operation</v>
          </cell>
          <cell r="L1178" t="str">
            <v>Section 3</v>
          </cell>
          <cell r="M1178">
            <v>0</v>
          </cell>
          <cell r="N1178" t="str">
            <v xml:space="preserve">+84 (0) 982 051 228  </v>
          </cell>
          <cell r="O1178" t="str">
            <v>tu.dv@nsrp.com.vn</v>
          </cell>
          <cell r="P1178" t="str">
            <v>Direct Staff</v>
          </cell>
        </row>
        <row r="1179">
          <cell r="C1179">
            <v>173197675</v>
          </cell>
          <cell r="D1179">
            <v>0</v>
          </cell>
          <cell r="E1179" t="str">
            <v>Nguyễn Doãn Quý</v>
          </cell>
          <cell r="F1179" t="str">
            <v xml:space="preserve">Nguyễn Doãn </v>
          </cell>
          <cell r="G1179" t="str">
            <v>Quý</v>
          </cell>
          <cell r="H1179">
            <v>33899</v>
          </cell>
          <cell r="I1179" t="str">
            <v>Male</v>
          </cell>
          <cell r="J1179" t="str">
            <v>Field Operator (S6-2)</v>
          </cell>
          <cell r="K1179" t="str">
            <v>Operation</v>
          </cell>
          <cell r="L1179" t="str">
            <v>Section 6</v>
          </cell>
          <cell r="M1179">
            <v>0</v>
          </cell>
          <cell r="N1179" t="str">
            <v>+84 (0) 166 725 154</v>
          </cell>
          <cell r="O1179" t="str">
            <v>quy.nd@nsrp.com.vn</v>
          </cell>
          <cell r="P1179" t="str">
            <v>Direct Staff</v>
          </cell>
        </row>
        <row r="1180">
          <cell r="C1180">
            <v>191695272</v>
          </cell>
          <cell r="D1180">
            <v>0</v>
          </cell>
          <cell r="E1180" t="str">
            <v>Trần Đình Đại</v>
          </cell>
          <cell r="F1180" t="str">
            <v xml:space="preserve">Trần Đình </v>
          </cell>
          <cell r="G1180" t="str">
            <v>Đại</v>
          </cell>
          <cell r="H1180">
            <v>32984</v>
          </cell>
          <cell r="I1180" t="str">
            <v>Male</v>
          </cell>
          <cell r="J1180" t="str">
            <v>DCS Operator, Jr. (S4)</v>
          </cell>
          <cell r="K1180" t="str">
            <v>Operation</v>
          </cell>
          <cell r="L1180" t="str">
            <v>Section 4</v>
          </cell>
          <cell r="M1180">
            <v>0</v>
          </cell>
          <cell r="N1180" t="str">
            <v xml:space="preserve">+84 (0) 128 867 1190  </v>
          </cell>
          <cell r="O1180" t="str">
            <v>dai.td@nsrp.com.vn</v>
          </cell>
          <cell r="P1180" t="str">
            <v>Direct Staff</v>
          </cell>
        </row>
        <row r="1181">
          <cell r="C1181">
            <v>173012019</v>
          </cell>
          <cell r="D1181">
            <v>0</v>
          </cell>
          <cell r="E1181" t="str">
            <v>Nguyễn Đình Tài</v>
          </cell>
          <cell r="F1181" t="str">
            <v xml:space="preserve">Nguyễn Đình </v>
          </cell>
          <cell r="G1181" t="str">
            <v>Tài</v>
          </cell>
          <cell r="H1181">
            <v>33030</v>
          </cell>
          <cell r="I1181" t="str">
            <v>Male</v>
          </cell>
          <cell r="J1181" t="str">
            <v>Field Operator (S5-1)</v>
          </cell>
          <cell r="K1181" t="str">
            <v>Operation</v>
          </cell>
          <cell r="L1181" t="str">
            <v>Section 5</v>
          </cell>
          <cell r="M1181">
            <v>0</v>
          </cell>
          <cell r="N1181" t="str">
            <v>+84 (0) 973  886 024</v>
          </cell>
          <cell r="O1181" t="str">
            <v>tai.nd@nsrp.com.vn</v>
          </cell>
          <cell r="P1181" t="str">
            <v>Direct Staff</v>
          </cell>
        </row>
        <row r="1182">
          <cell r="C1182">
            <v>273614008</v>
          </cell>
          <cell r="D1182">
            <v>0</v>
          </cell>
          <cell r="E1182" t="str">
            <v>Trần Huy Hoàng</v>
          </cell>
          <cell r="F1182" t="str">
            <v xml:space="preserve">Trần Huy </v>
          </cell>
          <cell r="G1182" t="str">
            <v>Hoàng</v>
          </cell>
          <cell r="H1182">
            <v>30539</v>
          </cell>
          <cell r="I1182" t="str">
            <v>Male</v>
          </cell>
          <cell r="J1182" t="str">
            <v>Shift Supervisor (S5-2)</v>
          </cell>
          <cell r="K1182" t="str">
            <v>Operation</v>
          </cell>
          <cell r="L1182" t="str">
            <v>Section 5</v>
          </cell>
          <cell r="M1182">
            <v>0</v>
          </cell>
          <cell r="N1182" t="str">
            <v>+84 (0) 169 222 6669</v>
          </cell>
          <cell r="O1182" t="str">
            <v>hoang.th@nsrp.com.vn</v>
          </cell>
          <cell r="P1182" t="str">
            <v>Direct Staff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ached link"/>
      <sheetName val="Send Email"/>
      <sheetName val="Change name"/>
      <sheetName val="Staff list"/>
      <sheetName val="Guidline"/>
      <sheetName val="List"/>
      <sheetName val="Data"/>
      <sheetName val="CSE"/>
      <sheetName val="XXX"/>
      <sheetName val="Signture"/>
      <sheetName val="Mail Description"/>
    </sheetNames>
    <sheetDataSet>
      <sheetData sheetId="0">
        <row r="2">
          <cell r="B2">
            <v>0</v>
          </cell>
        </row>
      </sheetData>
      <sheetData sheetId="1" refreshError="1"/>
      <sheetData sheetId="2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</sheetData>
      <sheetData sheetId="3" refreshError="1"/>
      <sheetData sheetId="4" refreshError="1"/>
      <sheetData sheetId="5">
        <row r="2">
          <cell r="C2" t="str">
            <v>Code / ID</v>
          </cell>
        </row>
      </sheetData>
      <sheetData sheetId="6">
        <row r="3">
          <cell r="C3" t="str">
            <v>ID Card No</v>
          </cell>
        </row>
        <row r="4">
          <cell r="E4" t="str">
            <v>Lê Thị Ái</v>
          </cell>
          <cell r="F4" t="str">
            <v xml:space="preserve">Lê Thị </v>
          </cell>
          <cell r="G4" t="str">
            <v>Ái</v>
          </cell>
          <cell r="H4">
            <v>33100</v>
          </cell>
          <cell r="I4" t="str">
            <v>Female</v>
          </cell>
          <cell r="J4" t="str">
            <v>Lab Shift Technician</v>
          </cell>
          <cell r="K4" t="str">
            <v>Technical</v>
          </cell>
          <cell r="L4" t="str">
            <v>Laboratory &amp; Quality Assurance</v>
          </cell>
          <cell r="M4">
            <v>0</v>
          </cell>
          <cell r="N4" t="str">
            <v>+84 (0) 973 498 735</v>
          </cell>
          <cell r="O4" t="str">
            <v>ai.lt@nsrp.com.vn</v>
          </cell>
          <cell r="P4" t="str">
            <v>Direct Staff</v>
          </cell>
        </row>
        <row r="5">
          <cell r="E5" t="str">
            <v>Cao Xuân Chung</v>
          </cell>
          <cell r="F5" t="str">
            <v xml:space="preserve">Cao Xuân </v>
          </cell>
          <cell r="G5" t="str">
            <v>Chung</v>
          </cell>
          <cell r="H5">
            <v>33361</v>
          </cell>
          <cell r="I5" t="str">
            <v>Male</v>
          </cell>
          <cell r="J5" t="str">
            <v>Field Operator (S6-1)</v>
          </cell>
          <cell r="K5" t="str">
            <v>Operation</v>
          </cell>
          <cell r="L5" t="str">
            <v>Section 6</v>
          </cell>
          <cell r="M5">
            <v>0</v>
          </cell>
          <cell r="N5" t="str">
            <v>+84 (0) 164  971 5277</v>
          </cell>
          <cell r="O5" t="str">
            <v>chung.cx@nsrp.com.vn</v>
          </cell>
          <cell r="P5" t="str">
            <v>Direct Staff</v>
          </cell>
        </row>
        <row r="6">
          <cell r="E6" t="str">
            <v>Trần Đức Anh</v>
          </cell>
          <cell r="F6" t="str">
            <v xml:space="preserve">Trần Đức </v>
          </cell>
          <cell r="G6" t="str">
            <v>Anh</v>
          </cell>
          <cell r="H6">
            <v>32877</v>
          </cell>
          <cell r="I6" t="str">
            <v>Male</v>
          </cell>
          <cell r="J6" t="str">
            <v>Field Operator (S1-1)</v>
          </cell>
          <cell r="K6" t="str">
            <v>Operation</v>
          </cell>
          <cell r="L6" t="str">
            <v>Section 1</v>
          </cell>
          <cell r="M6">
            <v>0</v>
          </cell>
          <cell r="N6" t="str">
            <v>+84 (0) 167  559 7683</v>
          </cell>
          <cell r="O6" t="str">
            <v>anh.td@nsrp.com.vn</v>
          </cell>
          <cell r="P6" t="str">
            <v>Direct Staff</v>
          </cell>
        </row>
        <row r="7">
          <cell r="E7" t="str">
            <v>Phùng Doãn Việt</v>
          </cell>
          <cell r="F7" t="str">
            <v xml:space="preserve">Phùng Doãn </v>
          </cell>
          <cell r="G7" t="str">
            <v>Việt</v>
          </cell>
          <cell r="H7">
            <v>31940</v>
          </cell>
          <cell r="I7" t="str">
            <v>Male</v>
          </cell>
          <cell r="J7" t="str">
            <v>Lead Field Operator, Jr. (S6-2)</v>
          </cell>
          <cell r="K7" t="str">
            <v>Operation</v>
          </cell>
          <cell r="L7" t="str">
            <v>Section 6</v>
          </cell>
          <cell r="M7">
            <v>0</v>
          </cell>
          <cell r="N7" t="str">
            <v xml:space="preserve">+84 (0) 979 321 587  </v>
          </cell>
          <cell r="O7" t="str">
            <v>viet.pd@nsrp.com.vn</v>
          </cell>
          <cell r="P7" t="str">
            <v>Direct Staff</v>
          </cell>
        </row>
        <row r="8">
          <cell r="E8" t="str">
            <v>Lê Văn Dũng</v>
          </cell>
          <cell r="F8" t="str">
            <v xml:space="preserve">Lê Văn </v>
          </cell>
          <cell r="G8" t="str">
            <v>Dũng</v>
          </cell>
          <cell r="H8">
            <v>31546</v>
          </cell>
          <cell r="I8" t="str">
            <v>Male</v>
          </cell>
          <cell r="J8" t="str">
            <v>Lead Field Operator, Jr. (S2-2)</v>
          </cell>
          <cell r="K8" t="str">
            <v>Operation</v>
          </cell>
          <cell r="L8" t="str">
            <v>Section 2</v>
          </cell>
          <cell r="M8">
            <v>0</v>
          </cell>
          <cell r="N8" t="str">
            <v xml:space="preserve">+84 (0) 985 100 423  </v>
          </cell>
          <cell r="O8" t="str">
            <v>dung.lv@nsrp.com.vn</v>
          </cell>
          <cell r="P8" t="str">
            <v>Direct Staff</v>
          </cell>
        </row>
        <row r="9">
          <cell r="E9" t="str">
            <v>Đoàn Đại Thành</v>
          </cell>
          <cell r="F9" t="str">
            <v xml:space="preserve">Đoàn Đại </v>
          </cell>
          <cell r="G9" t="str">
            <v>Thành</v>
          </cell>
          <cell r="H9">
            <v>33122</v>
          </cell>
          <cell r="I9" t="str">
            <v>Male</v>
          </cell>
          <cell r="J9" t="str">
            <v>Production Planning Staff</v>
          </cell>
          <cell r="K9" t="str">
            <v>Economy &amp; Commerce</v>
          </cell>
          <cell r="L9" t="str">
            <v>Production Planning</v>
          </cell>
          <cell r="M9">
            <v>0</v>
          </cell>
          <cell r="N9" t="str">
            <v>+84 (0) 918 395 115</v>
          </cell>
          <cell r="O9" t="str">
            <v>thanh.dd@nsrp.com.vn</v>
          </cell>
          <cell r="P9" t="str">
            <v>Direct Staff</v>
          </cell>
        </row>
        <row r="10">
          <cell r="E10" t="str">
            <v>Nguyễn Hoài Nam</v>
          </cell>
          <cell r="F10" t="str">
            <v xml:space="preserve">Nguyễn Hoài </v>
          </cell>
          <cell r="G10" t="str">
            <v>Nam</v>
          </cell>
          <cell r="H10">
            <v>31608</v>
          </cell>
          <cell r="I10" t="str">
            <v>Male</v>
          </cell>
          <cell r="J10" t="str">
            <v>Planner Engineer, Jr.</v>
          </cell>
          <cell r="K10" t="str">
            <v>Maintenance (Division)</v>
          </cell>
          <cell r="L10" t="str">
            <v>Maintenance (Section)</v>
          </cell>
          <cell r="M10">
            <v>0</v>
          </cell>
          <cell r="N10" t="str">
            <v>0905440640</v>
          </cell>
          <cell r="O10" t="str">
            <v>nam.nh1@nsrp.com.vn</v>
          </cell>
          <cell r="P10" t="str">
            <v>Direct Staff</v>
          </cell>
        </row>
        <row r="11">
          <cell r="E11" t="str">
            <v>Hoàng Xuân Mạnh</v>
          </cell>
          <cell r="F11" t="str">
            <v xml:space="preserve">Hoàng Xuân </v>
          </cell>
          <cell r="G11" t="str">
            <v>Mạnh</v>
          </cell>
          <cell r="H11">
            <v>31414</v>
          </cell>
          <cell r="I11" t="str">
            <v>Male</v>
          </cell>
          <cell r="J11" t="str">
            <v>Lead Field Operator, Jr. (S2-2)</v>
          </cell>
          <cell r="K11" t="str">
            <v>Operation</v>
          </cell>
          <cell r="L11" t="str">
            <v>Section 2</v>
          </cell>
          <cell r="M11">
            <v>0</v>
          </cell>
          <cell r="N11" t="str">
            <v xml:space="preserve">+84 (0) 164 965 7450  </v>
          </cell>
          <cell r="O11" t="str">
            <v>manh.hx@nsrp.com.vn</v>
          </cell>
          <cell r="P11" t="str">
            <v>Direct Staff</v>
          </cell>
        </row>
        <row r="12">
          <cell r="E12" t="str">
            <v>Nguyễn Xuân Tùng</v>
          </cell>
          <cell r="F12" t="str">
            <v xml:space="preserve">Nguyễn Xuân </v>
          </cell>
          <cell r="G12" t="str">
            <v>Tùng</v>
          </cell>
          <cell r="H12">
            <v>32970</v>
          </cell>
          <cell r="I12" t="str">
            <v>Male</v>
          </cell>
          <cell r="J12" t="str">
            <v>Lead Field Operator, Jr. (S4)</v>
          </cell>
          <cell r="K12" t="str">
            <v>Operation</v>
          </cell>
          <cell r="L12" t="str">
            <v>Section 4</v>
          </cell>
          <cell r="M12">
            <v>0</v>
          </cell>
          <cell r="N12">
            <v>0</v>
          </cell>
          <cell r="O12" t="str">
            <v>tung.nx@nsrp.com.vn</v>
          </cell>
          <cell r="P12" t="str">
            <v>Direct Staff</v>
          </cell>
        </row>
        <row r="13">
          <cell r="E13" t="str">
            <v>Yuzuru Yamazaki</v>
          </cell>
          <cell r="F13" t="str">
            <v xml:space="preserve">Yuzuru </v>
          </cell>
          <cell r="G13" t="str">
            <v>Yamazaki</v>
          </cell>
          <cell r="H13">
            <v>22193</v>
          </cell>
          <cell r="I13" t="str">
            <v>Male</v>
          </cell>
          <cell r="J13" t="str">
            <v>Division Manager, Economy &amp; Commerce (IKC)</v>
          </cell>
          <cell r="K13" t="str">
            <v>Economy &amp; Commerce</v>
          </cell>
          <cell r="L13">
            <v>0</v>
          </cell>
          <cell r="M13">
            <v>0</v>
          </cell>
          <cell r="N13" t="str">
            <v>+84 (0) 904 884 295</v>
          </cell>
          <cell r="O13" t="str">
            <v>yuzuru.yamazaki@nsrp.com.vn</v>
          </cell>
          <cell r="P13" t="str">
            <v>Secondees</v>
          </cell>
        </row>
        <row r="14">
          <cell r="E14" t="str">
            <v>Mahmoud Ahmed Mohamed Elsherbiny</v>
          </cell>
          <cell r="F14" t="str">
            <v xml:space="preserve">Mahmoud Ahmed Mohamed </v>
          </cell>
          <cell r="G14" t="str">
            <v>Elsherbiny</v>
          </cell>
          <cell r="H14">
            <v>31656</v>
          </cell>
          <cell r="I14" t="str">
            <v>Male</v>
          </cell>
          <cell r="J14" t="str">
            <v>Specialist Field Operator (S4)</v>
          </cell>
          <cell r="K14" t="str">
            <v>Operation</v>
          </cell>
          <cell r="L14" t="str">
            <v>Section 4</v>
          </cell>
          <cell r="M14">
            <v>0</v>
          </cell>
          <cell r="N14">
            <v>0</v>
          </cell>
          <cell r="O14" t="str">
            <v>mahmoud.sherbeny@nsrp.com.vn</v>
          </cell>
          <cell r="P14" t="str">
            <v>Foreign Experts</v>
          </cell>
        </row>
        <row r="15">
          <cell r="E15" t="str">
            <v xml:space="preserve">Lê Thị Thùy </v>
          </cell>
          <cell r="F15" t="str">
            <v xml:space="preserve">Lê Thị </v>
          </cell>
          <cell r="G15" t="str">
            <v xml:space="preserve"> Thùy</v>
          </cell>
          <cell r="H15">
            <v>32181</v>
          </cell>
          <cell r="I15" t="str">
            <v>Female</v>
          </cell>
          <cell r="J15" t="str">
            <v>Payroll Assistant</v>
          </cell>
          <cell r="K15" t="str">
            <v>(HO) Human Resource &amp; Training</v>
          </cell>
          <cell r="L15">
            <v>0</v>
          </cell>
          <cell r="M15">
            <v>0</v>
          </cell>
          <cell r="N15" t="str">
            <v>+84 (0) 973 419 698</v>
          </cell>
          <cell r="O15" t="str">
            <v>thuy.lt@nsrp.com.vn</v>
          </cell>
          <cell r="P15" t="str">
            <v>Direct Staff</v>
          </cell>
        </row>
        <row r="16">
          <cell r="E16" t="str">
            <v>Cao Minh Thiệu</v>
          </cell>
          <cell r="F16" t="str">
            <v xml:space="preserve">Cao Minh </v>
          </cell>
          <cell r="G16" t="str">
            <v>Thiệu</v>
          </cell>
          <cell r="H16">
            <v>33516</v>
          </cell>
          <cell r="I16" t="str">
            <v>Male</v>
          </cell>
          <cell r="J16" t="str">
            <v>Field Operator (S6-1)</v>
          </cell>
          <cell r="K16" t="str">
            <v>Operation</v>
          </cell>
          <cell r="L16" t="str">
            <v>Section 6</v>
          </cell>
          <cell r="M16">
            <v>0</v>
          </cell>
          <cell r="N16" t="str">
            <v>+84 (0) 169  535 5302</v>
          </cell>
          <cell r="O16" t="str">
            <v>thieu.cm@nsrp.com.vn</v>
          </cell>
          <cell r="P16" t="str">
            <v>Direct Staff</v>
          </cell>
        </row>
        <row r="17">
          <cell r="E17" t="str">
            <v>Nguyễn Thị Ngọc</v>
          </cell>
          <cell r="F17" t="str">
            <v xml:space="preserve">Nguyễn Thị </v>
          </cell>
          <cell r="G17" t="str">
            <v>Ngọc</v>
          </cell>
          <cell r="H17">
            <v>32630</v>
          </cell>
          <cell r="I17" t="str">
            <v>Female</v>
          </cell>
          <cell r="J17" t="str">
            <v>Payroll Assistant</v>
          </cell>
          <cell r="K17" t="str">
            <v>(HO) Human Resource &amp; Training</v>
          </cell>
          <cell r="L17">
            <v>0</v>
          </cell>
          <cell r="M17">
            <v>0</v>
          </cell>
          <cell r="N17" t="str">
            <v>0919639236</v>
          </cell>
          <cell r="O17" t="str">
            <v>ngoc.nt@nsrp.com.vn</v>
          </cell>
          <cell r="P17" t="str">
            <v>Direct Staff</v>
          </cell>
        </row>
        <row r="18">
          <cell r="E18" t="str">
            <v>Lê Anh Nhất</v>
          </cell>
          <cell r="F18" t="str">
            <v xml:space="preserve">Lê Anh </v>
          </cell>
          <cell r="G18" t="str">
            <v>Nhất</v>
          </cell>
          <cell r="H18">
            <v>33537</v>
          </cell>
          <cell r="I18" t="str">
            <v>Male</v>
          </cell>
          <cell r="J18" t="str">
            <v>Field Operator (S2-1)</v>
          </cell>
          <cell r="K18" t="str">
            <v>Operation</v>
          </cell>
          <cell r="L18" t="str">
            <v>Section 2</v>
          </cell>
          <cell r="M18">
            <v>0</v>
          </cell>
          <cell r="N18" t="str">
            <v>+84 (0) 166  298 0135</v>
          </cell>
          <cell r="O18" t="str">
            <v>nhat.la@nsrp.com.vn</v>
          </cell>
          <cell r="P18" t="str">
            <v>Direct Staff</v>
          </cell>
        </row>
        <row r="19">
          <cell r="E19" t="str">
            <v>Trần Đức Nam</v>
          </cell>
          <cell r="F19" t="str">
            <v xml:space="preserve">Trần Đức </v>
          </cell>
          <cell r="G19" t="str">
            <v>Nam</v>
          </cell>
          <cell r="H19">
            <v>33531</v>
          </cell>
          <cell r="I19" t="str">
            <v>Male</v>
          </cell>
          <cell r="J19" t="str">
            <v>Field Operator (S4)</v>
          </cell>
          <cell r="K19" t="str">
            <v>Operation</v>
          </cell>
          <cell r="L19" t="str">
            <v>Section 4</v>
          </cell>
          <cell r="M19">
            <v>0</v>
          </cell>
          <cell r="N19" t="str">
            <v>+84 (0) 167  849 0409</v>
          </cell>
          <cell r="O19" t="str">
            <v>nam.td@nsrp.com.vn</v>
          </cell>
          <cell r="P19" t="str">
            <v>Direct Staff</v>
          </cell>
        </row>
        <row r="20">
          <cell r="E20" t="str">
            <v>Nguyễn Văn Hon</v>
          </cell>
          <cell r="F20" t="str">
            <v xml:space="preserve">Nguyễn Văn </v>
          </cell>
          <cell r="G20" t="str">
            <v>Hon</v>
          </cell>
          <cell r="H20">
            <v>32854</v>
          </cell>
          <cell r="I20" t="str">
            <v>Male</v>
          </cell>
          <cell r="J20" t="str">
            <v>DCS Operator, Jr. (S3-1)</v>
          </cell>
          <cell r="K20" t="str">
            <v>Operation</v>
          </cell>
          <cell r="L20" t="str">
            <v>Section 3</v>
          </cell>
          <cell r="M20">
            <v>0</v>
          </cell>
          <cell r="N20" t="str">
            <v xml:space="preserve">+84 (0) 905 424 504  </v>
          </cell>
          <cell r="O20" t="str">
            <v>hon.nv@nsrp.com.vn</v>
          </cell>
          <cell r="P20" t="str">
            <v>Direct Staff</v>
          </cell>
        </row>
        <row r="21">
          <cell r="E21" t="str">
            <v>Masaaki Desaki</v>
          </cell>
          <cell r="F21" t="str">
            <v xml:space="preserve">Masaaki </v>
          </cell>
          <cell r="G21" t="str">
            <v>Desaki</v>
          </cell>
          <cell r="H21">
            <v>30541</v>
          </cell>
          <cell r="I21" t="str">
            <v>Male</v>
          </cell>
          <cell r="J21" t="str">
            <v>Specialist Panel Operator (S3) (IKC)</v>
          </cell>
          <cell r="K21" t="str">
            <v>Operation</v>
          </cell>
          <cell r="L21" t="str">
            <v>Section 3</v>
          </cell>
          <cell r="M21">
            <v>0</v>
          </cell>
          <cell r="N21" t="str">
            <v>+84 (0) 904 893 447</v>
          </cell>
          <cell r="O21" t="str">
            <v>masaaki.desaki@nsrp.com.vn</v>
          </cell>
          <cell r="P21" t="str">
            <v>Secondees</v>
          </cell>
        </row>
        <row r="22">
          <cell r="E22" t="str">
            <v>Lương Văn Anh</v>
          </cell>
          <cell r="F22" t="str">
            <v xml:space="preserve">Lương Văn </v>
          </cell>
          <cell r="G22" t="str">
            <v>Anh</v>
          </cell>
          <cell r="H22">
            <v>24473</v>
          </cell>
          <cell r="I22" t="str">
            <v>Male</v>
          </cell>
          <cell r="J22" t="str">
            <v>Deputy Section Manager, Supply Logistics - Crude (PVN)</v>
          </cell>
          <cell r="K22" t="str">
            <v>Economy &amp; Commerce</v>
          </cell>
          <cell r="L22" t="str">
            <v>Supply &amp; Logistics</v>
          </cell>
          <cell r="M22">
            <v>0</v>
          </cell>
          <cell r="N22" t="str">
            <v>+84 (0) 902 127 389</v>
          </cell>
          <cell r="O22" t="str">
            <v>anh.lv@nsrp.com.vn</v>
          </cell>
          <cell r="P22" t="str">
            <v>Secondees</v>
          </cell>
        </row>
        <row r="23">
          <cell r="E23" t="str">
            <v>Trương Văn Tiến</v>
          </cell>
          <cell r="F23" t="str">
            <v xml:space="preserve">Trương Văn </v>
          </cell>
          <cell r="G23" t="str">
            <v>Tiến</v>
          </cell>
          <cell r="H23">
            <v>32048</v>
          </cell>
          <cell r="I23" t="str">
            <v>Male</v>
          </cell>
          <cell r="J23" t="str">
            <v>Field Operator (S5-1)</v>
          </cell>
          <cell r="K23" t="str">
            <v>Operation</v>
          </cell>
          <cell r="L23" t="str">
            <v>Section 5</v>
          </cell>
          <cell r="M23">
            <v>0</v>
          </cell>
          <cell r="N23" t="str">
            <v>+84 (0) 978  551 190</v>
          </cell>
          <cell r="O23" t="str">
            <v>tien.tv2@nsrp.com.vn</v>
          </cell>
          <cell r="P23" t="str">
            <v>Direct Staff</v>
          </cell>
        </row>
        <row r="24">
          <cell r="E24" t="str">
            <v>Trần Văn Hùng</v>
          </cell>
          <cell r="F24" t="str">
            <v xml:space="preserve">Trần Văn </v>
          </cell>
          <cell r="G24" t="str">
            <v>Hùng</v>
          </cell>
          <cell r="H24">
            <v>33839</v>
          </cell>
          <cell r="I24" t="str">
            <v>Male</v>
          </cell>
          <cell r="J24" t="str">
            <v>Lab Shift Technician</v>
          </cell>
          <cell r="K24" t="str">
            <v>Technical</v>
          </cell>
          <cell r="L24" t="str">
            <v>Laboratory &amp; Quality Assurance</v>
          </cell>
          <cell r="M24">
            <v>0</v>
          </cell>
          <cell r="N24" t="str">
            <v>+84 (0) 168 218 9981</v>
          </cell>
          <cell r="O24" t="str">
            <v>hung.tv2@nsrp.com.vn</v>
          </cell>
          <cell r="P24" t="str">
            <v>Direct Staff</v>
          </cell>
        </row>
        <row r="25">
          <cell r="E25" t="str">
            <v>Mạc Văn Hùng</v>
          </cell>
          <cell r="F25" t="str">
            <v xml:space="preserve">Mạc Văn </v>
          </cell>
          <cell r="G25" t="str">
            <v>Hùng</v>
          </cell>
          <cell r="H25">
            <v>32199</v>
          </cell>
          <cell r="I25" t="str">
            <v>Male</v>
          </cell>
          <cell r="J25" t="str">
            <v>Field Operator (S3-2)</v>
          </cell>
          <cell r="K25" t="str">
            <v>Operation</v>
          </cell>
          <cell r="L25" t="str">
            <v>Section 3</v>
          </cell>
          <cell r="M25">
            <v>0</v>
          </cell>
          <cell r="N25" t="str">
            <v>+84 (0) 162 62 1988</v>
          </cell>
          <cell r="O25" t="str">
            <v>hung.mv@nsrp.com.vn</v>
          </cell>
          <cell r="P25" t="str">
            <v>Direct Staff</v>
          </cell>
        </row>
        <row r="26">
          <cell r="E26" t="str">
            <v>Phạm Tiến Dũng</v>
          </cell>
          <cell r="F26" t="str">
            <v xml:space="preserve">Phạm Tiến </v>
          </cell>
          <cell r="G26" t="str">
            <v>Dũng</v>
          </cell>
          <cell r="H26">
            <v>33585</v>
          </cell>
          <cell r="I26" t="str">
            <v>Male</v>
          </cell>
          <cell r="J26" t="str">
            <v>Field Operator (S5-1)</v>
          </cell>
          <cell r="K26" t="str">
            <v>Operation</v>
          </cell>
          <cell r="L26" t="str">
            <v>Section 5</v>
          </cell>
          <cell r="M26">
            <v>0</v>
          </cell>
          <cell r="N26" t="str">
            <v>+84 (0) 164  977 6798</v>
          </cell>
          <cell r="O26" t="str">
            <v>dung.pt@nsrp.com.vn</v>
          </cell>
          <cell r="P26" t="str">
            <v>Direct Staff</v>
          </cell>
        </row>
        <row r="27">
          <cell r="E27" t="str">
            <v>Isao Irie</v>
          </cell>
          <cell r="F27" t="str">
            <v xml:space="preserve">Isao </v>
          </cell>
          <cell r="G27" t="str">
            <v>Irie</v>
          </cell>
          <cell r="H27">
            <v>25766</v>
          </cell>
          <cell r="I27" t="str">
            <v>Male</v>
          </cell>
          <cell r="J27" t="str">
            <v>Section Manager, IT (IKC)</v>
          </cell>
          <cell r="K27" t="str">
            <v>IT Development</v>
          </cell>
          <cell r="L27">
            <v>0</v>
          </cell>
          <cell r="M27">
            <v>0</v>
          </cell>
          <cell r="N27">
            <v>0</v>
          </cell>
          <cell r="O27" t="str">
            <v>isao.irie@nsrp.com.vn</v>
          </cell>
          <cell r="P27" t="str">
            <v>Secondees</v>
          </cell>
        </row>
        <row r="28">
          <cell r="E28" t="str">
            <v>Hiroshi Takeda</v>
          </cell>
          <cell r="F28" t="str">
            <v xml:space="preserve">Hiroshi </v>
          </cell>
          <cell r="G28" t="str">
            <v>Takeda</v>
          </cell>
          <cell r="H28">
            <v>27000</v>
          </cell>
          <cell r="I28" t="str">
            <v>Male</v>
          </cell>
          <cell r="J28" t="str">
            <v>Specialist Operation Advisor (S5) (IKC)</v>
          </cell>
          <cell r="K28" t="str">
            <v>Operation</v>
          </cell>
          <cell r="L28" t="str">
            <v>Section 5</v>
          </cell>
          <cell r="M28">
            <v>0</v>
          </cell>
          <cell r="N28" t="str">
            <v>+84 (0) 904 857 436</v>
          </cell>
          <cell r="O28" t="str">
            <v>hiroshi.takeda@nsrp.com.vn</v>
          </cell>
          <cell r="P28" t="str">
            <v>Secondees</v>
          </cell>
        </row>
        <row r="29">
          <cell r="E29" t="str">
            <v>Yutaka Oda</v>
          </cell>
          <cell r="F29" t="str">
            <v xml:space="preserve">Yutaka </v>
          </cell>
          <cell r="G29" t="str">
            <v>Oda</v>
          </cell>
          <cell r="H29">
            <v>21094</v>
          </cell>
          <cell r="I29" t="str">
            <v>Male</v>
          </cell>
          <cell r="J29" t="str">
            <v>Specialist Field Operator (S1) (IKC)</v>
          </cell>
          <cell r="K29" t="str">
            <v>Operation</v>
          </cell>
          <cell r="L29" t="str">
            <v>Section 1</v>
          </cell>
          <cell r="M29">
            <v>0</v>
          </cell>
          <cell r="N29">
            <v>0</v>
          </cell>
          <cell r="O29" t="str">
            <v>yutaka.oda@nsrp.com.vn</v>
          </cell>
          <cell r="P29" t="str">
            <v>Secondees</v>
          </cell>
        </row>
        <row r="30">
          <cell r="E30" t="str">
            <v>Vũ Minh Phương</v>
          </cell>
          <cell r="F30" t="str">
            <v xml:space="preserve">Vũ Minh </v>
          </cell>
          <cell r="G30" t="str">
            <v>Phương</v>
          </cell>
          <cell r="H30">
            <v>32880</v>
          </cell>
          <cell r="I30" t="str">
            <v>Female</v>
          </cell>
          <cell r="J30" t="str">
            <v>Public Relation Staff (HO)</v>
          </cell>
          <cell r="K30" t="str">
            <v>Public Relation</v>
          </cell>
          <cell r="L30">
            <v>0</v>
          </cell>
          <cell r="M30">
            <v>0</v>
          </cell>
          <cell r="N30" t="str">
            <v>0978070190</v>
          </cell>
          <cell r="O30" t="str">
            <v>phuong.vm@nsrp.com.vn</v>
          </cell>
          <cell r="P30" t="str">
            <v>Direct Staff</v>
          </cell>
        </row>
        <row r="31">
          <cell r="E31" t="str">
            <v>Bùi Huy Ngọc</v>
          </cell>
          <cell r="F31" t="str">
            <v xml:space="preserve">Bùi Huy </v>
          </cell>
          <cell r="G31" t="str">
            <v>Ngọc</v>
          </cell>
          <cell r="H31">
            <v>32192</v>
          </cell>
          <cell r="I31" t="str">
            <v>Male</v>
          </cell>
          <cell r="J31" t="str">
            <v>DCS Operator, Jr. (S1-1)</v>
          </cell>
          <cell r="K31" t="str">
            <v>Operation</v>
          </cell>
          <cell r="L31" t="str">
            <v>Section 1</v>
          </cell>
          <cell r="M31">
            <v>0</v>
          </cell>
          <cell r="N31" t="str">
            <v xml:space="preserve">+84 (0) 986 254 453  </v>
          </cell>
          <cell r="O31" t="str">
            <v>ngoc.bh@nsrp.com.vn</v>
          </cell>
          <cell r="P31" t="str">
            <v>Direct Staff</v>
          </cell>
        </row>
        <row r="32">
          <cell r="E32" t="str">
            <v>Nguyễn Văn Thanh</v>
          </cell>
          <cell r="F32" t="str">
            <v xml:space="preserve">Nguyễn Văn </v>
          </cell>
          <cell r="G32" t="str">
            <v>Thanh</v>
          </cell>
          <cell r="H32">
            <v>33895</v>
          </cell>
          <cell r="I32" t="str">
            <v>Male</v>
          </cell>
          <cell r="J32" t="str">
            <v>Section staff - Operation Plan</v>
          </cell>
          <cell r="K32" t="str">
            <v>Operation</v>
          </cell>
          <cell r="L32">
            <v>0</v>
          </cell>
          <cell r="M32">
            <v>0</v>
          </cell>
          <cell r="N32" t="str">
            <v>0120 011 750</v>
          </cell>
          <cell r="O32" t="str">
            <v>thanh.nv2@nsrp.com.vn</v>
          </cell>
          <cell r="P32" t="str">
            <v>Direct Staff</v>
          </cell>
        </row>
        <row r="33">
          <cell r="E33" t="str">
            <v>Đỗ Thị Thanh</v>
          </cell>
          <cell r="F33" t="str">
            <v xml:space="preserve">Đỗ Thị </v>
          </cell>
          <cell r="G33" t="str">
            <v>Thanh</v>
          </cell>
          <cell r="H33">
            <v>33176</v>
          </cell>
          <cell r="I33" t="str">
            <v>Female</v>
          </cell>
          <cell r="J33" t="str">
            <v>Lab Shift Technician</v>
          </cell>
          <cell r="K33" t="str">
            <v>Technical</v>
          </cell>
          <cell r="L33" t="str">
            <v>Laboratory &amp; Quality Assurance</v>
          </cell>
          <cell r="M33">
            <v>0</v>
          </cell>
          <cell r="N33" t="str">
            <v>+84 (0) 973 595 792</v>
          </cell>
          <cell r="O33" t="str">
            <v>thanh.dt2@nsrp.com.vn</v>
          </cell>
          <cell r="P33" t="str">
            <v>Direct Staff</v>
          </cell>
        </row>
        <row r="34">
          <cell r="E34" t="str">
            <v>Trần Quyền Đức</v>
          </cell>
          <cell r="F34" t="str">
            <v xml:space="preserve">Trần Quyền </v>
          </cell>
          <cell r="G34" t="str">
            <v>Đức</v>
          </cell>
          <cell r="H34">
            <v>32890</v>
          </cell>
          <cell r="I34" t="str">
            <v>Male</v>
          </cell>
          <cell r="J34" t="str">
            <v>Lead Field Operator, Jr. (S2-1)</v>
          </cell>
          <cell r="K34" t="str">
            <v>Operation</v>
          </cell>
          <cell r="L34" t="str">
            <v>Section 2</v>
          </cell>
          <cell r="M34">
            <v>0</v>
          </cell>
          <cell r="N34" t="str">
            <v xml:space="preserve">+84 (0) 907 659 096  </v>
          </cell>
          <cell r="O34" t="str">
            <v>duc.tq@nsrp.com.vn</v>
          </cell>
          <cell r="P34" t="str">
            <v>Direct Staff</v>
          </cell>
        </row>
        <row r="35">
          <cell r="E35" t="str">
            <v xml:space="preserve">Phạm Đình Thanh </v>
          </cell>
          <cell r="F35" t="str">
            <v xml:space="preserve">Phạm Đình </v>
          </cell>
          <cell r="G35" t="str">
            <v xml:space="preserve"> Thanh</v>
          </cell>
          <cell r="H35">
            <v>32816</v>
          </cell>
          <cell r="I35" t="str">
            <v>Male</v>
          </cell>
          <cell r="J35" t="str">
            <v>DCS Operator, Jr. (S2-1)</v>
          </cell>
          <cell r="K35" t="str">
            <v>Operation</v>
          </cell>
          <cell r="L35" t="str">
            <v>Section 2</v>
          </cell>
          <cell r="M35">
            <v>0</v>
          </cell>
          <cell r="N35">
            <v>0</v>
          </cell>
          <cell r="O35" t="str">
            <v>thanh.pd1@nsrp.com.vn</v>
          </cell>
          <cell r="P35" t="str">
            <v>Direct Staff</v>
          </cell>
        </row>
        <row r="36">
          <cell r="E36" t="str">
            <v>Vũ Minh Hoàng</v>
          </cell>
          <cell r="F36" t="str">
            <v xml:space="preserve">Vũ Minh </v>
          </cell>
          <cell r="G36" t="str">
            <v>Hoàng</v>
          </cell>
          <cell r="H36">
            <v>31681</v>
          </cell>
          <cell r="I36" t="str">
            <v>Male</v>
          </cell>
          <cell r="J36" t="str">
            <v>Instrument Engineer, Jr.</v>
          </cell>
          <cell r="K36" t="str">
            <v>Maintenance (Division)</v>
          </cell>
          <cell r="L36" t="str">
            <v>Reliability Engineering</v>
          </cell>
          <cell r="M36">
            <v>0</v>
          </cell>
          <cell r="N36" t="str">
            <v>0979808395</v>
          </cell>
          <cell r="O36" t="str">
            <v>hoang.vm@nsrp.com.vn</v>
          </cell>
          <cell r="P36" t="str">
            <v>Direct Staff</v>
          </cell>
        </row>
        <row r="37">
          <cell r="E37" t="str">
            <v>Tomohiro Nishizaki</v>
          </cell>
          <cell r="F37" t="str">
            <v xml:space="preserve">Tomohiro </v>
          </cell>
          <cell r="G37" t="str">
            <v>Nishizaki</v>
          </cell>
          <cell r="H37">
            <v>31169</v>
          </cell>
          <cell r="I37" t="str">
            <v>Male</v>
          </cell>
          <cell r="J37" t="str">
            <v>Specialist Panel Operator (S6) (IKC)</v>
          </cell>
          <cell r="K37" t="str">
            <v>Operation</v>
          </cell>
          <cell r="L37" t="str">
            <v>Section 6</v>
          </cell>
          <cell r="M37">
            <v>0</v>
          </cell>
          <cell r="N37" t="str">
            <v>+84 (0) 904 899 194</v>
          </cell>
          <cell r="O37" t="str">
            <v>tomohiro.nishizaki@nsrp.com.vn</v>
          </cell>
          <cell r="P37" t="str">
            <v>Secondees</v>
          </cell>
        </row>
        <row r="38">
          <cell r="E38" t="str">
            <v>Vũ Huy Hòa</v>
          </cell>
          <cell r="F38" t="str">
            <v xml:space="preserve">Vũ Huy </v>
          </cell>
          <cell r="G38" t="str">
            <v>Hòa</v>
          </cell>
          <cell r="H38">
            <v>32071</v>
          </cell>
          <cell r="I38" t="str">
            <v>Male</v>
          </cell>
          <cell r="J38" t="str">
            <v>Lead Field Operator, Jr. (S5-1)</v>
          </cell>
          <cell r="K38" t="str">
            <v>Operation</v>
          </cell>
          <cell r="L38" t="str">
            <v>Section 5</v>
          </cell>
          <cell r="M38">
            <v>0</v>
          </cell>
          <cell r="N38" t="str">
            <v xml:space="preserve">+84 (0) 969 298 623  </v>
          </cell>
          <cell r="O38" t="str">
            <v>hoa.vh@nsrp.com.vn</v>
          </cell>
          <cell r="P38" t="str">
            <v>Direct Staff</v>
          </cell>
        </row>
        <row r="39">
          <cell r="E39" t="str">
            <v>Kenjiro Umeshita</v>
          </cell>
          <cell r="F39" t="str">
            <v xml:space="preserve">Kenjiro </v>
          </cell>
          <cell r="G39" t="str">
            <v>Umeshita</v>
          </cell>
          <cell r="H39">
            <v>31824</v>
          </cell>
          <cell r="I39" t="str">
            <v>Male</v>
          </cell>
          <cell r="J39" t="str">
            <v>Specialist Field Operator (S3) (IKC)</v>
          </cell>
          <cell r="K39" t="str">
            <v>Operation</v>
          </cell>
          <cell r="L39" t="str">
            <v>Section 3</v>
          </cell>
          <cell r="M39">
            <v>0</v>
          </cell>
          <cell r="N39" t="str">
            <v>+84 (0) 901 799 068</v>
          </cell>
          <cell r="O39" t="str">
            <v>kenjiro.umeshita@nsrp.com.vn</v>
          </cell>
          <cell r="P39" t="str">
            <v>Secondees</v>
          </cell>
        </row>
        <row r="40">
          <cell r="E40" t="str">
            <v>Hồ Lê Thành</v>
          </cell>
          <cell r="F40" t="str">
            <v xml:space="preserve">Hồ Lê </v>
          </cell>
          <cell r="G40" t="str">
            <v>Thành</v>
          </cell>
          <cell r="H40">
            <v>31099</v>
          </cell>
          <cell r="I40" t="str">
            <v>Male</v>
          </cell>
          <cell r="J40" t="str">
            <v>Field Operator (S5-1)</v>
          </cell>
          <cell r="K40" t="str">
            <v>Operation</v>
          </cell>
          <cell r="L40" t="str">
            <v>Section 5</v>
          </cell>
          <cell r="M40">
            <v>0</v>
          </cell>
          <cell r="N40" t="str">
            <v>+84 (0) 168  669 0398</v>
          </cell>
          <cell r="O40" t="str">
            <v>thanh.hl@nsrp.com.vn</v>
          </cell>
          <cell r="P40" t="str">
            <v>Direct Staff</v>
          </cell>
        </row>
        <row r="41">
          <cell r="E41" t="str">
            <v>Fujio Takeishi</v>
          </cell>
          <cell r="F41" t="str">
            <v xml:space="preserve">Fujio </v>
          </cell>
          <cell r="G41" t="str">
            <v>Takeishi</v>
          </cell>
          <cell r="H41">
            <v>19465</v>
          </cell>
          <cell r="I41" t="str">
            <v>Male</v>
          </cell>
          <cell r="J41" t="str">
            <v>Engineer, Project Control, Sr. (IKC)</v>
          </cell>
          <cell r="K41">
            <v>0</v>
          </cell>
          <cell r="L41">
            <v>0</v>
          </cell>
          <cell r="M41">
            <v>0</v>
          </cell>
          <cell r="N41" t="str">
            <v>+84 (0) 904 884 338</v>
          </cell>
          <cell r="O41" t="str">
            <v>fujio.takeishi@nsrp.com.vn</v>
          </cell>
          <cell r="P41" t="str">
            <v>Secondees</v>
          </cell>
        </row>
        <row r="42">
          <cell r="E42" t="str">
            <v>Mai Xuân Trường</v>
          </cell>
          <cell r="F42" t="str">
            <v xml:space="preserve">Mai Xuân </v>
          </cell>
          <cell r="G42" t="str">
            <v>Trường</v>
          </cell>
          <cell r="H42">
            <v>33265</v>
          </cell>
          <cell r="I42" t="str">
            <v>Male</v>
          </cell>
          <cell r="J42" t="str">
            <v>Field Operator (S3-1)</v>
          </cell>
          <cell r="K42" t="str">
            <v>Operation</v>
          </cell>
          <cell r="L42" t="str">
            <v>Section 3</v>
          </cell>
          <cell r="M42">
            <v>0</v>
          </cell>
          <cell r="N42" t="str">
            <v>+84 (0) 942  354 246</v>
          </cell>
          <cell r="O42" t="str">
            <v>truong.mx@nsrp.com.vn</v>
          </cell>
          <cell r="P42" t="str">
            <v>Direct Staff</v>
          </cell>
        </row>
        <row r="43">
          <cell r="E43" t="str">
            <v xml:space="preserve">Phạm Đình Thạnh </v>
          </cell>
          <cell r="F43" t="str">
            <v xml:space="preserve">Phạm Đình </v>
          </cell>
          <cell r="G43" t="str">
            <v xml:space="preserve"> Thạnh</v>
          </cell>
          <cell r="H43">
            <v>31659</v>
          </cell>
          <cell r="I43" t="str">
            <v>Male</v>
          </cell>
          <cell r="J43" t="str">
            <v>Lead Field Operator, Jr. (S5-2)</v>
          </cell>
          <cell r="K43" t="str">
            <v>Operation</v>
          </cell>
          <cell r="L43" t="str">
            <v>Section 5</v>
          </cell>
          <cell r="M43">
            <v>0</v>
          </cell>
          <cell r="N43">
            <v>0</v>
          </cell>
          <cell r="O43" t="str">
            <v>thanh.pd@nsrp.com.vn</v>
          </cell>
          <cell r="P43" t="str">
            <v>Direct Staff</v>
          </cell>
        </row>
        <row r="44">
          <cell r="E44" t="str">
            <v>Trịnh Tuấn Khanh</v>
          </cell>
          <cell r="F44" t="str">
            <v xml:space="preserve">Trịnh Tuấn </v>
          </cell>
          <cell r="G44" t="str">
            <v>Khanh</v>
          </cell>
          <cell r="H44">
            <v>30647</v>
          </cell>
          <cell r="I44" t="str">
            <v>Male</v>
          </cell>
          <cell r="J44" t="str">
            <v>Project Coordination Officer (T&amp;C)</v>
          </cell>
          <cell r="K44" t="str">
            <v>Technical &amp; Coordination</v>
          </cell>
          <cell r="L44">
            <v>0</v>
          </cell>
          <cell r="M44">
            <v>0</v>
          </cell>
          <cell r="N44" t="str">
            <v xml:space="preserve">+84 (0) 904 706 569 </v>
          </cell>
          <cell r="O44" t="str">
            <v>khanh.tt@nsrp.com.vn</v>
          </cell>
          <cell r="P44" t="str">
            <v>Direct Staff</v>
          </cell>
        </row>
        <row r="45">
          <cell r="E45" t="str">
            <v>Lê Thọ Hòa</v>
          </cell>
          <cell r="F45" t="str">
            <v xml:space="preserve">Lê Thọ </v>
          </cell>
          <cell r="G45" t="str">
            <v>Hòa</v>
          </cell>
          <cell r="H45">
            <v>30657</v>
          </cell>
          <cell r="I45" t="str">
            <v>Male</v>
          </cell>
          <cell r="J45" t="str">
            <v>Specialist Field Operator (S2) (PVN)</v>
          </cell>
          <cell r="K45" t="str">
            <v>Operation</v>
          </cell>
          <cell r="L45" t="str">
            <v>Section 2</v>
          </cell>
          <cell r="M45">
            <v>0</v>
          </cell>
          <cell r="N45" t="str">
            <v>0912660712</v>
          </cell>
          <cell r="O45" t="str">
            <v>hoa.lt@nsrp.com.vn</v>
          </cell>
          <cell r="P45" t="str">
            <v>Secondees</v>
          </cell>
        </row>
        <row r="46">
          <cell r="E46" t="str">
            <v>Vũ Đức Việt</v>
          </cell>
          <cell r="F46" t="str">
            <v xml:space="preserve">Vũ Đức </v>
          </cell>
          <cell r="G46" t="str">
            <v>Việt</v>
          </cell>
          <cell r="H46">
            <v>30628</v>
          </cell>
          <cell r="I46" t="str">
            <v>Male</v>
          </cell>
          <cell r="J46" t="str">
            <v>Engineer, Project Control, Sr. (PVN)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 t="str">
            <v>viet.vd@nsrp.com.vn</v>
          </cell>
          <cell r="P46" t="str">
            <v>Secondees</v>
          </cell>
        </row>
        <row r="47">
          <cell r="E47" t="str">
            <v>Nguyễn Hồng Thái</v>
          </cell>
          <cell r="F47" t="str">
            <v xml:space="preserve">Nguyễn Hồng </v>
          </cell>
          <cell r="G47" t="str">
            <v>Thái</v>
          </cell>
          <cell r="H47">
            <v>30847</v>
          </cell>
          <cell r="I47" t="str">
            <v>Male</v>
          </cell>
          <cell r="J47" t="str">
            <v>Shift Supervisor (S2-2)</v>
          </cell>
          <cell r="K47" t="str">
            <v>Operation</v>
          </cell>
          <cell r="L47" t="str">
            <v>Section 2</v>
          </cell>
          <cell r="M47">
            <v>0</v>
          </cell>
          <cell r="N47" t="str">
            <v>+84 (0) 972 322 844</v>
          </cell>
          <cell r="O47" t="str">
            <v>thai.nh@nsrp.com.vn</v>
          </cell>
          <cell r="P47" t="str">
            <v>Direct Staff</v>
          </cell>
        </row>
        <row r="48">
          <cell r="E48" t="str">
            <v>Koji Sagara</v>
          </cell>
          <cell r="F48" t="str">
            <v xml:space="preserve">Koji </v>
          </cell>
          <cell r="G48" t="str">
            <v>Sagara</v>
          </cell>
          <cell r="H48">
            <v>1</v>
          </cell>
          <cell r="I48" t="str">
            <v>Male</v>
          </cell>
          <cell r="J48" t="str">
            <v>Engineer, CDU/KH/GH, Sr. (IKC)</v>
          </cell>
          <cell r="K48">
            <v>0</v>
          </cell>
          <cell r="L48">
            <v>0</v>
          </cell>
          <cell r="M48">
            <v>0</v>
          </cell>
          <cell r="N48" t="str">
            <v>+84 (0) 906 239 383</v>
          </cell>
          <cell r="O48" t="str">
            <v>koji.sagara@nsrp.com.vn</v>
          </cell>
          <cell r="P48" t="str">
            <v>Secondees</v>
          </cell>
        </row>
        <row r="49">
          <cell r="E49" t="str">
            <v>Romel Aguilar Abila</v>
          </cell>
          <cell r="F49" t="str">
            <v xml:space="preserve">Romel Aguilar </v>
          </cell>
          <cell r="G49" t="str">
            <v>Abila</v>
          </cell>
          <cell r="H49">
            <v>30740</v>
          </cell>
          <cell r="I49" t="str">
            <v>Male</v>
          </cell>
          <cell r="J49" t="str">
            <v>Specialist Field Operator (S5)</v>
          </cell>
          <cell r="K49" t="str">
            <v>Operation</v>
          </cell>
          <cell r="L49" t="str">
            <v>Section 5</v>
          </cell>
          <cell r="M49">
            <v>0</v>
          </cell>
          <cell r="N49">
            <v>0</v>
          </cell>
          <cell r="O49" t="str">
            <v>romel.abila@nsrp.com.vn</v>
          </cell>
          <cell r="P49" t="str">
            <v>Foreign Experts</v>
          </cell>
        </row>
        <row r="50">
          <cell r="E50" t="str">
            <v>Lâm Hữu Long</v>
          </cell>
          <cell r="F50" t="str">
            <v xml:space="preserve">Lâm Hữu </v>
          </cell>
          <cell r="G50" t="str">
            <v>Long</v>
          </cell>
          <cell r="H50">
            <v>33424</v>
          </cell>
          <cell r="I50" t="str">
            <v>Female</v>
          </cell>
          <cell r="J50" t="str">
            <v>Field Operator (S1-1)</v>
          </cell>
          <cell r="K50" t="str">
            <v>Operation</v>
          </cell>
          <cell r="L50" t="str">
            <v>Section 1</v>
          </cell>
          <cell r="M50">
            <v>0</v>
          </cell>
          <cell r="N50" t="str">
            <v>+84 (0) 164 959 9751</v>
          </cell>
          <cell r="O50" t="str">
            <v>long.lh@nsrp.com.vn</v>
          </cell>
          <cell r="P50" t="str">
            <v>Direct Staff</v>
          </cell>
        </row>
        <row r="51">
          <cell r="E51" t="str">
            <v>Hiroshi Akiya</v>
          </cell>
          <cell r="F51" t="str">
            <v xml:space="preserve">Hiroshi </v>
          </cell>
          <cell r="G51" t="str">
            <v>Akiya</v>
          </cell>
          <cell r="H51">
            <v>24069</v>
          </cell>
          <cell r="I51" t="str">
            <v>Male</v>
          </cell>
          <cell r="J51" t="str">
            <v>SSU Coordinator (IKC)</v>
          </cell>
          <cell r="K51" t="str">
            <v>SSU</v>
          </cell>
          <cell r="L51">
            <v>0</v>
          </cell>
          <cell r="M51">
            <v>0</v>
          </cell>
          <cell r="N51" t="str">
            <v>+84 (0) 904 874 867</v>
          </cell>
          <cell r="O51" t="str">
            <v>hiroshi.akiya@nsrp.com.vn</v>
          </cell>
          <cell r="P51" t="str">
            <v>Secondees</v>
          </cell>
        </row>
        <row r="52">
          <cell r="E52" t="str">
            <v>Nguyễn Văn Khoa</v>
          </cell>
          <cell r="F52" t="str">
            <v xml:space="preserve">Nguyễn Văn </v>
          </cell>
          <cell r="G52" t="str">
            <v>Khoa</v>
          </cell>
          <cell r="H52">
            <v>29010</v>
          </cell>
          <cell r="I52" t="str">
            <v>Male</v>
          </cell>
          <cell r="J52" t="str">
            <v>Electrical Leader</v>
          </cell>
          <cell r="K52" t="str">
            <v>Maintenance (Division)</v>
          </cell>
          <cell r="L52" t="str">
            <v>Reliability Engineering</v>
          </cell>
          <cell r="M52">
            <v>0</v>
          </cell>
          <cell r="N52" t="str">
            <v>+84 (0) 915 221 266</v>
          </cell>
          <cell r="O52" t="str">
            <v>khoa.nv@nsrp.com.vn</v>
          </cell>
          <cell r="P52" t="str">
            <v>Local Experts</v>
          </cell>
        </row>
        <row r="53">
          <cell r="E53" t="str">
            <v>Lê Ngọc Huy</v>
          </cell>
          <cell r="F53" t="str">
            <v xml:space="preserve">Lê Ngọc </v>
          </cell>
          <cell r="G53" t="str">
            <v>Huy</v>
          </cell>
          <cell r="H53">
            <v>28912</v>
          </cell>
          <cell r="I53" t="str">
            <v>Male</v>
          </cell>
          <cell r="J53" t="str">
            <v>Social &amp; Community Leader</v>
          </cell>
          <cell r="K53" t="str">
            <v>Health, Safety, Security, Environment &amp; Social</v>
          </cell>
          <cell r="L53" t="str">
            <v>Social &amp; Community</v>
          </cell>
          <cell r="M53">
            <v>0</v>
          </cell>
          <cell r="N53" t="str">
            <v>+84 (0) 983 036 361</v>
          </cell>
          <cell r="O53" t="str">
            <v>huy.ln@nsrp.com.vn</v>
          </cell>
          <cell r="P53" t="str">
            <v>Direct Staff</v>
          </cell>
        </row>
        <row r="54">
          <cell r="E54" t="str">
            <v>Đào Thị Thu Hương</v>
          </cell>
          <cell r="F54" t="str">
            <v xml:space="preserve">Đào Thị Thu </v>
          </cell>
          <cell r="G54" t="str">
            <v>Hương</v>
          </cell>
          <cell r="H54">
            <v>29953</v>
          </cell>
          <cell r="I54" t="str">
            <v>Female</v>
          </cell>
          <cell r="J54" t="str">
            <v>Lab Shift Technician</v>
          </cell>
          <cell r="K54" t="str">
            <v>Technical</v>
          </cell>
          <cell r="L54" t="str">
            <v>Laboratory &amp; Quality Assurance</v>
          </cell>
          <cell r="M54">
            <v>0</v>
          </cell>
          <cell r="N54" t="str">
            <v>+84 (0) 917 750 123</v>
          </cell>
          <cell r="O54" t="str">
            <v>huong.dtt@nsrp.com.vn</v>
          </cell>
          <cell r="P54" t="str">
            <v>Direct Staff</v>
          </cell>
        </row>
        <row r="55">
          <cell r="E55" t="str">
            <v>Thái Nguyễn Quang Bình</v>
          </cell>
          <cell r="F55" t="str">
            <v xml:space="preserve">Thái Nguyễn Quang </v>
          </cell>
          <cell r="G55" t="str">
            <v>Bình</v>
          </cell>
          <cell r="H55">
            <v>30025</v>
          </cell>
          <cell r="I55" t="str">
            <v>Male</v>
          </cell>
          <cell r="J55" t="str">
            <v>Shift Supervisor (S1-1)</v>
          </cell>
          <cell r="K55" t="str">
            <v>Operation</v>
          </cell>
          <cell r="L55" t="str">
            <v>Section 1</v>
          </cell>
          <cell r="M55">
            <v>0</v>
          </cell>
          <cell r="N55" t="str">
            <v>+84 (0) 909 043 007</v>
          </cell>
          <cell r="O55" t="str">
            <v>binh.tnq@nsrp.com.vn</v>
          </cell>
          <cell r="P55" t="str">
            <v>Direct Staff</v>
          </cell>
        </row>
        <row r="56">
          <cell r="E56" t="str">
            <v>Mai Thanh Tùng</v>
          </cell>
          <cell r="F56" t="str">
            <v xml:space="preserve">Mai Thanh </v>
          </cell>
          <cell r="G56" t="str">
            <v>Tùng</v>
          </cell>
          <cell r="H56">
            <v>30135</v>
          </cell>
          <cell r="I56" t="str">
            <v>Male</v>
          </cell>
          <cell r="J56" t="str">
            <v>Equipment Control Staff</v>
          </cell>
          <cell r="K56" t="str">
            <v>Technical</v>
          </cell>
          <cell r="L56" t="str">
            <v>Laboratory &amp; Quality Assurance</v>
          </cell>
          <cell r="M56">
            <v>0</v>
          </cell>
          <cell r="N56" t="str">
            <v>+84 (0) 167 703 183</v>
          </cell>
          <cell r="O56" t="str">
            <v>tung.mt@nsrp.com.vn</v>
          </cell>
          <cell r="P56" t="str">
            <v>Direct Staff</v>
          </cell>
        </row>
        <row r="57">
          <cell r="E57" t="str">
            <v>Nguyễn Cảnh Tài</v>
          </cell>
          <cell r="F57" t="str">
            <v xml:space="preserve">Nguyễn Cảnh </v>
          </cell>
          <cell r="G57" t="str">
            <v>Tài</v>
          </cell>
          <cell r="H57">
            <v>33901</v>
          </cell>
          <cell r="I57" t="str">
            <v>Male</v>
          </cell>
          <cell r="J57" t="str">
            <v>DCS Operator, Jr. (S6-2)</v>
          </cell>
          <cell r="K57" t="str">
            <v>Operation</v>
          </cell>
          <cell r="L57" t="str">
            <v>Section 6</v>
          </cell>
          <cell r="M57">
            <v>0</v>
          </cell>
          <cell r="N57" t="str">
            <v xml:space="preserve">+84 (0) 982 878 760  </v>
          </cell>
          <cell r="O57" t="str">
            <v>tai.nc@nsrp.com.vn</v>
          </cell>
          <cell r="P57" t="str">
            <v>Direct Staff</v>
          </cell>
        </row>
        <row r="58">
          <cell r="E58" t="str">
            <v>Nguyễn Văn Hải</v>
          </cell>
          <cell r="F58" t="str">
            <v xml:space="preserve">Nguyễn Văn </v>
          </cell>
          <cell r="G58" t="str">
            <v>Hải</v>
          </cell>
          <cell r="H58">
            <v>29565</v>
          </cell>
          <cell r="I58" t="str">
            <v>Male</v>
          </cell>
          <cell r="J58" t="str">
            <v>Rotation Equipment Engineer</v>
          </cell>
          <cell r="K58" t="str">
            <v>Maintenance (Division)</v>
          </cell>
          <cell r="L58" t="str">
            <v>Reliability Engineering</v>
          </cell>
          <cell r="M58">
            <v>0</v>
          </cell>
          <cell r="N58" t="str">
            <v>+84 (0) 988 101 107</v>
          </cell>
          <cell r="O58" t="str">
            <v>hai.nv@nsrp.com.vn</v>
          </cell>
          <cell r="P58" t="str">
            <v>Direct Staff</v>
          </cell>
        </row>
        <row r="59">
          <cell r="E59" t="str">
            <v>Nguyễn Văn Lâm</v>
          </cell>
          <cell r="F59" t="str">
            <v xml:space="preserve">Nguyễn Văn </v>
          </cell>
          <cell r="G59" t="str">
            <v>Lâm</v>
          </cell>
          <cell r="H59">
            <v>30838</v>
          </cell>
          <cell r="I59" t="str">
            <v>Male</v>
          </cell>
          <cell r="J59" t="str">
            <v>Shift Analysis Engineer</v>
          </cell>
          <cell r="K59" t="str">
            <v>Technical</v>
          </cell>
          <cell r="L59" t="str">
            <v>Laboratory &amp; Quality Assurance</v>
          </cell>
          <cell r="M59">
            <v>0</v>
          </cell>
          <cell r="N59" t="str">
            <v>+84 (0) 972 887 838</v>
          </cell>
          <cell r="O59" t="str">
            <v>lam.nv@nsrp.com.vn</v>
          </cell>
          <cell r="P59" t="str">
            <v>Direct Staff</v>
          </cell>
        </row>
        <row r="60">
          <cell r="E60" t="str">
            <v>Bùi Đức Long</v>
          </cell>
          <cell r="F60" t="str">
            <v xml:space="preserve">Bùi Đức </v>
          </cell>
          <cell r="G60" t="str">
            <v>Long</v>
          </cell>
          <cell r="H60">
            <v>33753</v>
          </cell>
          <cell r="I60" t="str">
            <v>Male</v>
          </cell>
          <cell r="J60" t="str">
            <v>Lab Shift Technician</v>
          </cell>
          <cell r="K60" t="str">
            <v>Technical</v>
          </cell>
          <cell r="L60" t="str">
            <v>Laboratory &amp; Quality Assurance</v>
          </cell>
          <cell r="M60">
            <v>0</v>
          </cell>
          <cell r="N60" t="str">
            <v>+84 (0) 982 480 596</v>
          </cell>
          <cell r="O60" t="str">
            <v>long.bd1@nsrp.com.vn</v>
          </cell>
          <cell r="P60" t="str">
            <v>Direct Staff</v>
          </cell>
        </row>
        <row r="61">
          <cell r="E61" t="str">
            <v>Văn Anh Tuấn</v>
          </cell>
          <cell r="F61" t="str">
            <v xml:space="preserve">Văn Anh </v>
          </cell>
          <cell r="G61" t="str">
            <v>Tuấn</v>
          </cell>
          <cell r="H61">
            <v>31389</v>
          </cell>
          <cell r="I61" t="str">
            <v>Male</v>
          </cell>
          <cell r="J61" t="str">
            <v>Day Staff (S4)</v>
          </cell>
          <cell r="K61" t="str">
            <v>Operation</v>
          </cell>
          <cell r="L61" t="str">
            <v>Section 4</v>
          </cell>
          <cell r="M61">
            <v>0</v>
          </cell>
          <cell r="N61" t="str">
            <v>+84 (0) 946 282 986</v>
          </cell>
          <cell r="O61" t="str">
            <v>tuan.va@nsrp.com.vn</v>
          </cell>
          <cell r="P61" t="str">
            <v>Direct Staff</v>
          </cell>
        </row>
        <row r="62">
          <cell r="E62" t="str">
            <v>Vũ Văn Sơn</v>
          </cell>
          <cell r="F62" t="str">
            <v xml:space="preserve">Vũ Văn </v>
          </cell>
          <cell r="G62" t="str">
            <v>Sơn</v>
          </cell>
          <cell r="H62">
            <v>30025</v>
          </cell>
          <cell r="I62" t="str">
            <v>Male</v>
          </cell>
          <cell r="J62" t="str">
            <v>Inspection Engineer</v>
          </cell>
          <cell r="K62" t="str">
            <v>Technical</v>
          </cell>
          <cell r="L62" t="str">
            <v>Engineering</v>
          </cell>
          <cell r="M62">
            <v>0</v>
          </cell>
          <cell r="N62" t="str">
            <v>+84 (0) 984 909 966</v>
          </cell>
          <cell r="O62" t="str">
            <v>son.vv@nsrp.com.vn</v>
          </cell>
          <cell r="P62" t="str">
            <v>Direct Staff</v>
          </cell>
        </row>
        <row r="63">
          <cell r="E63" t="str">
            <v>Vũ Thạch Tuấn</v>
          </cell>
          <cell r="F63" t="str">
            <v xml:space="preserve">Vũ Thạch </v>
          </cell>
          <cell r="G63" t="str">
            <v>Tuấn</v>
          </cell>
          <cell r="H63">
            <v>31732</v>
          </cell>
          <cell r="I63" t="str">
            <v>Male</v>
          </cell>
          <cell r="J63" t="str">
            <v>Lead Field Operator, Jr. (S2-2)</v>
          </cell>
          <cell r="K63" t="str">
            <v>Operation</v>
          </cell>
          <cell r="L63" t="str">
            <v>Section 2</v>
          </cell>
          <cell r="M63">
            <v>0</v>
          </cell>
          <cell r="N63" t="str">
            <v xml:space="preserve">+84 (0) 973 100 095  </v>
          </cell>
          <cell r="O63" t="str">
            <v>tuan.vt@nsrp.com.vn</v>
          </cell>
          <cell r="P63" t="str">
            <v>Direct Staff</v>
          </cell>
        </row>
        <row r="64">
          <cell r="E64" t="str">
            <v>Hồ Khắc Đông</v>
          </cell>
          <cell r="F64" t="str">
            <v xml:space="preserve">Hồ Khắc </v>
          </cell>
          <cell r="G64" t="str">
            <v>Đông</v>
          </cell>
          <cell r="H64">
            <v>30997</v>
          </cell>
          <cell r="I64" t="str">
            <v>Male</v>
          </cell>
          <cell r="J64" t="str">
            <v>DCS Operator (S1-2)</v>
          </cell>
          <cell r="K64" t="str">
            <v>Operation</v>
          </cell>
          <cell r="L64" t="str">
            <v>Section 1</v>
          </cell>
          <cell r="M64">
            <v>0</v>
          </cell>
          <cell r="N64" t="str">
            <v xml:space="preserve">+84 (0) 977 966 411  </v>
          </cell>
          <cell r="O64" t="str">
            <v>dong.hk@nsrp.com.vn</v>
          </cell>
          <cell r="P64" t="str">
            <v>Direct Staff</v>
          </cell>
        </row>
        <row r="65">
          <cell r="E65" t="str">
            <v>Hiroki Shimizu</v>
          </cell>
          <cell r="F65" t="str">
            <v xml:space="preserve">Hiroki </v>
          </cell>
          <cell r="G65" t="str">
            <v>Shimizu</v>
          </cell>
          <cell r="H65">
            <v>24670</v>
          </cell>
          <cell r="I65" t="str">
            <v>Male</v>
          </cell>
          <cell r="J65" t="str">
            <v>Section Manager, Production Planning (IKC)</v>
          </cell>
          <cell r="K65" t="str">
            <v>Economy &amp; Commerce</v>
          </cell>
          <cell r="L65" t="str">
            <v>Production Planning</v>
          </cell>
          <cell r="M65">
            <v>0</v>
          </cell>
          <cell r="N65" t="str">
            <v>+84 (0) 904 866 419</v>
          </cell>
          <cell r="O65" t="str">
            <v>hiroki.shimizu@nsrp.com.vn</v>
          </cell>
          <cell r="P65" t="str">
            <v>Secondees</v>
          </cell>
        </row>
        <row r="66">
          <cell r="E66" t="str">
            <v>Hoàng Văn Hiệp</v>
          </cell>
          <cell r="F66" t="str">
            <v xml:space="preserve">Hoàng Văn </v>
          </cell>
          <cell r="G66" t="str">
            <v>Hiệp</v>
          </cell>
          <cell r="H66">
            <v>33541</v>
          </cell>
          <cell r="I66" t="str">
            <v>Male</v>
          </cell>
          <cell r="J66" t="str">
            <v>Field Operator (S1-1)</v>
          </cell>
          <cell r="K66" t="str">
            <v>Operation</v>
          </cell>
          <cell r="L66" t="str">
            <v>Section 1</v>
          </cell>
          <cell r="M66">
            <v>0</v>
          </cell>
          <cell r="N66" t="str">
            <v>+84 (0) 164 958 1861</v>
          </cell>
          <cell r="O66" t="str">
            <v>hiep.hv@nsrp.com.vn</v>
          </cell>
          <cell r="P66" t="str">
            <v>Direct Staff</v>
          </cell>
        </row>
        <row r="67">
          <cell r="E67" t="str">
            <v>Koji Kiuchi</v>
          </cell>
          <cell r="F67" t="str">
            <v xml:space="preserve">Koji </v>
          </cell>
          <cell r="G67" t="str">
            <v>Kiuchi</v>
          </cell>
          <cell r="H67">
            <v>19310</v>
          </cell>
          <cell r="I67" t="str">
            <v>Male</v>
          </cell>
          <cell r="J67" t="str">
            <v>Specialist Field Operator (S6) (IKC)</v>
          </cell>
          <cell r="K67" t="str">
            <v>Operation</v>
          </cell>
          <cell r="L67" t="str">
            <v>Section 6</v>
          </cell>
          <cell r="M67">
            <v>0</v>
          </cell>
          <cell r="N67">
            <v>0</v>
          </cell>
          <cell r="O67" t="str">
            <v>koji.kiuchi@nsrp.com.vn</v>
          </cell>
          <cell r="P67" t="str">
            <v>Secondees</v>
          </cell>
        </row>
        <row r="68">
          <cell r="E68" t="str">
            <v>Nguyễn Nhật Minh</v>
          </cell>
          <cell r="F68" t="str">
            <v xml:space="preserve">Nguyễn Nhật </v>
          </cell>
          <cell r="G68" t="str">
            <v>Minh</v>
          </cell>
          <cell r="H68">
            <v>31513</v>
          </cell>
          <cell r="I68" t="str">
            <v>Male</v>
          </cell>
          <cell r="J68" t="str">
            <v>Supply &amp; Logistics Staff - Products</v>
          </cell>
          <cell r="K68" t="str">
            <v>Economy &amp; Commerce</v>
          </cell>
          <cell r="L68" t="str">
            <v>Supply &amp; Logistics</v>
          </cell>
          <cell r="M68">
            <v>0</v>
          </cell>
          <cell r="N68" t="str">
            <v>+84 (0) 912 211 487</v>
          </cell>
          <cell r="O68" t="str">
            <v>minh.nn@nsrp.com.vn</v>
          </cell>
          <cell r="P68" t="str">
            <v>Direct Staff</v>
          </cell>
        </row>
        <row r="69">
          <cell r="E69" t="str">
            <v>Nguyễn Minh Anh</v>
          </cell>
          <cell r="F69" t="str">
            <v xml:space="preserve">Nguyễn Minh </v>
          </cell>
          <cell r="G69" t="str">
            <v>Anh</v>
          </cell>
          <cell r="H69">
            <v>31591</v>
          </cell>
          <cell r="I69" t="str">
            <v>Male</v>
          </cell>
          <cell r="J69" t="str">
            <v>Field Operator (S5-1)</v>
          </cell>
          <cell r="K69" t="str">
            <v>Operation</v>
          </cell>
          <cell r="L69" t="str">
            <v>Section 5</v>
          </cell>
          <cell r="M69">
            <v>0</v>
          </cell>
          <cell r="N69" t="str">
            <v>+84 (0) 972  897 679</v>
          </cell>
          <cell r="O69" t="str">
            <v>anh.nm@nsrp.com.vn</v>
          </cell>
          <cell r="P69" t="str">
            <v>Direct Staff</v>
          </cell>
        </row>
        <row r="70">
          <cell r="E70" t="str">
            <v>Phạm Anh Tuấn</v>
          </cell>
          <cell r="F70" t="str">
            <v xml:space="preserve">Phạm Anh </v>
          </cell>
          <cell r="G70" t="str">
            <v>Tuấn</v>
          </cell>
          <cell r="H70">
            <v>31237</v>
          </cell>
          <cell r="I70" t="str">
            <v>Male</v>
          </cell>
          <cell r="J70" t="str">
            <v>Shift Supervisor (S1-1)</v>
          </cell>
          <cell r="K70" t="str">
            <v>Operation</v>
          </cell>
          <cell r="L70" t="str">
            <v>Section 1</v>
          </cell>
          <cell r="M70">
            <v>0</v>
          </cell>
          <cell r="N70" t="str">
            <v>+84 (0) 936 004 008</v>
          </cell>
          <cell r="O70" t="str">
            <v>tuan.pa1@nsrp.com.vn</v>
          </cell>
          <cell r="P70" t="str">
            <v>Direct Staff</v>
          </cell>
        </row>
        <row r="71">
          <cell r="E71" t="str">
            <v>Phan Quang Bình</v>
          </cell>
          <cell r="F71" t="str">
            <v xml:space="preserve">Phan Quang </v>
          </cell>
          <cell r="G71" t="str">
            <v>Bình</v>
          </cell>
          <cell r="H71">
            <v>33087</v>
          </cell>
          <cell r="I71" t="str">
            <v>Male</v>
          </cell>
          <cell r="J71" t="str">
            <v>Field Operator (S6-2)</v>
          </cell>
          <cell r="K71" t="str">
            <v>Operation</v>
          </cell>
          <cell r="L71" t="str">
            <v>Section 6</v>
          </cell>
          <cell r="M71">
            <v>0</v>
          </cell>
          <cell r="N71" t="str">
            <v>+84 (0) 977 552 963</v>
          </cell>
          <cell r="O71" t="str">
            <v>binh.pq@nsrp.com.vn</v>
          </cell>
          <cell r="P71" t="str">
            <v>Direct Staff</v>
          </cell>
        </row>
        <row r="72">
          <cell r="E72" t="str">
            <v>Nguyễn Thùy Dung</v>
          </cell>
          <cell r="F72" t="str">
            <v xml:space="preserve">Nguyễn Thùy </v>
          </cell>
          <cell r="G72" t="str">
            <v>Dung</v>
          </cell>
          <cell r="H72">
            <v>32559</v>
          </cell>
          <cell r="I72" t="str">
            <v>Female</v>
          </cell>
          <cell r="J72" t="str">
            <v>Lab Shift Technician</v>
          </cell>
          <cell r="K72" t="str">
            <v>Technical</v>
          </cell>
          <cell r="L72" t="str">
            <v>Laboratory &amp; Quality Assurance</v>
          </cell>
          <cell r="M72">
            <v>0</v>
          </cell>
          <cell r="N72" t="str">
            <v>+84 (0) 968 437 282</v>
          </cell>
          <cell r="O72" t="str">
            <v>dung.nt2@nsrp.com.vn</v>
          </cell>
          <cell r="P72" t="str">
            <v>Direct Staff</v>
          </cell>
        </row>
        <row r="73">
          <cell r="E73" t="str">
            <v>Tatsuya Matsumoto</v>
          </cell>
          <cell r="F73" t="str">
            <v xml:space="preserve">Tatsuya </v>
          </cell>
          <cell r="G73" t="str">
            <v>Matsumoto</v>
          </cell>
          <cell r="H73">
            <v>31464</v>
          </cell>
          <cell r="I73" t="str">
            <v>Male</v>
          </cell>
          <cell r="J73" t="str">
            <v>Specialist Shift Supervisor (S1) (IKC)</v>
          </cell>
          <cell r="K73" t="str">
            <v>Operation</v>
          </cell>
          <cell r="L73" t="str">
            <v>Section 1</v>
          </cell>
          <cell r="M73">
            <v>0</v>
          </cell>
          <cell r="N73" t="str">
            <v>+84 (0) 904 879 348</v>
          </cell>
          <cell r="O73" t="str">
            <v>tatsuya.matsumoto@nsrp.com.vn</v>
          </cell>
          <cell r="P73" t="str">
            <v>Secondees</v>
          </cell>
        </row>
        <row r="74">
          <cell r="E74" t="str">
            <v>Tsutomu Yamahara</v>
          </cell>
          <cell r="F74" t="str">
            <v xml:space="preserve">Tsutomu </v>
          </cell>
          <cell r="G74" t="str">
            <v>Yamahara</v>
          </cell>
          <cell r="H74">
            <v>29288</v>
          </cell>
          <cell r="I74" t="str">
            <v>Male</v>
          </cell>
          <cell r="J74" t="str">
            <v>Specialist Shift Supervisor (S1) (IKC)</v>
          </cell>
          <cell r="K74" t="str">
            <v>Operation</v>
          </cell>
          <cell r="L74" t="str">
            <v>Section 1</v>
          </cell>
          <cell r="M74">
            <v>0</v>
          </cell>
          <cell r="N74" t="str">
            <v>+84 (0) 904 858 347</v>
          </cell>
          <cell r="O74" t="str">
            <v>tsutomu.yamahara@nsrp.com.vn</v>
          </cell>
          <cell r="P74" t="str">
            <v>Secondees</v>
          </cell>
        </row>
        <row r="75">
          <cell r="E75" t="str">
            <v>Nguyễn Quang Huy</v>
          </cell>
          <cell r="F75" t="str">
            <v xml:space="preserve">Nguyễn Quang </v>
          </cell>
          <cell r="G75" t="str">
            <v>Huy</v>
          </cell>
          <cell r="H75">
            <v>33366</v>
          </cell>
          <cell r="I75" t="str">
            <v>Male</v>
          </cell>
          <cell r="J75" t="str">
            <v>Performance Analysis Staff</v>
          </cell>
          <cell r="K75" t="str">
            <v>Economy &amp; Commerce</v>
          </cell>
          <cell r="L75" t="str">
            <v>Refinery Plan &amp; Performance Analysis</v>
          </cell>
          <cell r="M75">
            <v>0</v>
          </cell>
          <cell r="N75" t="str">
            <v>+84 (0) 169 534 7620</v>
          </cell>
          <cell r="O75" t="str">
            <v>huy.nq1@nsrp.com.vn</v>
          </cell>
          <cell r="P75" t="str">
            <v>Direct Staff</v>
          </cell>
        </row>
        <row r="76">
          <cell r="E76" t="str">
            <v>Vũ Lê Minh Chi</v>
          </cell>
          <cell r="F76" t="str">
            <v xml:space="preserve">Vũ Lê Minh </v>
          </cell>
          <cell r="G76" t="str">
            <v>Chi</v>
          </cell>
          <cell r="H76">
            <v>32535</v>
          </cell>
          <cell r="I76" t="str">
            <v>Female</v>
          </cell>
          <cell r="J76" t="str">
            <v>Finance Staff</v>
          </cell>
          <cell r="K76" t="str">
            <v>(HO) Project Finance</v>
          </cell>
          <cell r="L76">
            <v>0</v>
          </cell>
          <cell r="M76">
            <v>0</v>
          </cell>
          <cell r="N76" t="str">
            <v>+84 (0) 934 627 189</v>
          </cell>
          <cell r="O76" t="str">
            <v>chi.vlm@nsrp.com.vn</v>
          </cell>
          <cell r="P76" t="str">
            <v>Direct Staff</v>
          </cell>
        </row>
        <row r="77">
          <cell r="E77" t="str">
            <v>Kazutaka Ikeda</v>
          </cell>
          <cell r="F77" t="str">
            <v xml:space="preserve">Kazutaka </v>
          </cell>
          <cell r="G77" t="str">
            <v>Ikeda</v>
          </cell>
          <cell r="H77">
            <v>30388</v>
          </cell>
          <cell r="I77" t="str">
            <v>Male</v>
          </cell>
          <cell r="J77" t="str">
            <v>Engineer, Electric, Sr. (IKC)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str">
            <v>kazutaka.ikeda@nsrp.com.vn</v>
          </cell>
          <cell r="P77" t="str">
            <v>Secondees</v>
          </cell>
        </row>
        <row r="78">
          <cell r="E78" t="str">
            <v>Ngô Công Khanh</v>
          </cell>
          <cell r="F78" t="str">
            <v xml:space="preserve">Ngô Công </v>
          </cell>
          <cell r="G78" t="str">
            <v>Khanh</v>
          </cell>
          <cell r="H78">
            <v>29196</v>
          </cell>
          <cell r="I78" t="str">
            <v>Male</v>
          </cell>
          <cell r="J78" t="str">
            <v>Shift Supervisor (S5-2)</v>
          </cell>
          <cell r="K78" t="str">
            <v>Operation</v>
          </cell>
          <cell r="L78" t="str">
            <v>Section 5</v>
          </cell>
          <cell r="M78">
            <v>0</v>
          </cell>
          <cell r="N78" t="str">
            <v>+84 (0) 908 646 994</v>
          </cell>
          <cell r="O78" t="str">
            <v>khanh.nc@nsrp.com.vn</v>
          </cell>
          <cell r="P78" t="str">
            <v>Direct Staff</v>
          </cell>
        </row>
        <row r="79">
          <cell r="E79" t="str">
            <v>Nguyễn Văn Hùng</v>
          </cell>
          <cell r="F79" t="str">
            <v xml:space="preserve">Nguyễn Văn </v>
          </cell>
          <cell r="G79" t="str">
            <v>Hùng</v>
          </cell>
          <cell r="H79">
            <v>30287</v>
          </cell>
          <cell r="I79" t="str">
            <v>Male</v>
          </cell>
          <cell r="J79" t="str">
            <v>Deputy Section Manager (S6-1)</v>
          </cell>
          <cell r="K79" t="str">
            <v>Operation</v>
          </cell>
          <cell r="L79" t="str">
            <v>Section 6</v>
          </cell>
          <cell r="M79">
            <v>0</v>
          </cell>
          <cell r="N79" t="str">
            <v>+84 (0) 934 344 979</v>
          </cell>
          <cell r="O79" t="str">
            <v>hung.nv@nsrp.com.vn</v>
          </cell>
          <cell r="P79" t="str">
            <v>Direct Staff</v>
          </cell>
        </row>
        <row r="80">
          <cell r="E80" t="str">
            <v>Mai Ngọc Phúc</v>
          </cell>
          <cell r="F80" t="str">
            <v xml:space="preserve">Mai Ngọc </v>
          </cell>
          <cell r="G80" t="str">
            <v>Phúc</v>
          </cell>
          <cell r="H80">
            <v>31475</v>
          </cell>
          <cell r="I80" t="str">
            <v>Male</v>
          </cell>
          <cell r="J80" t="str">
            <v>Shift Analysis Engineer</v>
          </cell>
          <cell r="K80" t="str">
            <v>Technical</v>
          </cell>
          <cell r="L80" t="str">
            <v>Laboratory &amp; Quality Assurance</v>
          </cell>
          <cell r="M80">
            <v>0</v>
          </cell>
          <cell r="N80" t="str">
            <v>+84 (0) 913 331 177</v>
          </cell>
          <cell r="O80" t="str">
            <v>phuc.mn@nsrp.com.vn</v>
          </cell>
          <cell r="P80" t="str">
            <v>Direct Staff</v>
          </cell>
        </row>
        <row r="81">
          <cell r="E81" t="str">
            <v>Nguyễn Văn Quang</v>
          </cell>
          <cell r="F81" t="str">
            <v xml:space="preserve">Nguyễn Văn </v>
          </cell>
          <cell r="G81" t="str">
            <v>Quang</v>
          </cell>
          <cell r="H81">
            <v>31105</v>
          </cell>
          <cell r="I81" t="str">
            <v>Male</v>
          </cell>
          <cell r="J81" t="str">
            <v>DCS Operator, Jr. (S3-1)</v>
          </cell>
          <cell r="K81" t="str">
            <v>Operation</v>
          </cell>
          <cell r="L81" t="str">
            <v>Section 3</v>
          </cell>
          <cell r="M81">
            <v>0</v>
          </cell>
          <cell r="N81" t="str">
            <v xml:space="preserve">+84 (0) 912 341 248  </v>
          </cell>
          <cell r="O81" t="str">
            <v>quang.nv@nsrp.com.vn</v>
          </cell>
          <cell r="P81" t="str">
            <v>Direct Staff</v>
          </cell>
        </row>
        <row r="82">
          <cell r="E82" t="str">
            <v>Vương Duy Hưng</v>
          </cell>
          <cell r="F82" t="str">
            <v xml:space="preserve">Vương Duy </v>
          </cell>
          <cell r="G82" t="str">
            <v>Hưng</v>
          </cell>
          <cell r="H82">
            <v>33548</v>
          </cell>
          <cell r="I82" t="str">
            <v>Male</v>
          </cell>
          <cell r="J82" t="str">
            <v>DCS Operator, Jr. (S5-1)</v>
          </cell>
          <cell r="K82" t="str">
            <v>Operation</v>
          </cell>
          <cell r="L82" t="str">
            <v>Section 5</v>
          </cell>
          <cell r="M82">
            <v>0</v>
          </cell>
          <cell r="N82" t="str">
            <v xml:space="preserve">+84 (0) 903 299 339  </v>
          </cell>
          <cell r="O82" t="str">
            <v>hung.vd@nsrp.com.vn</v>
          </cell>
          <cell r="P82" t="str">
            <v>Direct Staff</v>
          </cell>
        </row>
        <row r="83">
          <cell r="E83" t="str">
            <v>Nguyễn Thị Phương Thanh</v>
          </cell>
          <cell r="F83" t="str">
            <v xml:space="preserve">Nguyễn Thị Phương </v>
          </cell>
          <cell r="G83" t="str">
            <v>Thanh</v>
          </cell>
          <cell r="H83">
            <v>30415</v>
          </cell>
          <cell r="I83" t="str">
            <v>Female</v>
          </cell>
          <cell r="J83" t="str">
            <v>Office Supply Staff</v>
          </cell>
          <cell r="K83" t="str">
            <v>Accounting &amp; Administration</v>
          </cell>
          <cell r="L83" t="str">
            <v>General Affairs</v>
          </cell>
          <cell r="M83">
            <v>0</v>
          </cell>
          <cell r="N83" t="str">
            <v>+84 (0) 973 755 448</v>
          </cell>
          <cell r="O83" t="str">
            <v>thanh.ntp@nsrp.com.vn</v>
          </cell>
          <cell r="P83" t="str">
            <v>Direct Staff</v>
          </cell>
        </row>
        <row r="84">
          <cell r="E84" t="str">
            <v>Đỗ Văn Vinh</v>
          </cell>
          <cell r="F84" t="str">
            <v xml:space="preserve">Đỗ Văn </v>
          </cell>
          <cell r="G84" t="str">
            <v>Vinh</v>
          </cell>
          <cell r="H84">
            <v>31340</v>
          </cell>
          <cell r="I84" t="str">
            <v>Male</v>
          </cell>
          <cell r="J84" t="str">
            <v>Lead Field Operator (S4)</v>
          </cell>
          <cell r="K84" t="str">
            <v>Operation</v>
          </cell>
          <cell r="L84" t="str">
            <v>Section 4</v>
          </cell>
          <cell r="M84">
            <v>0</v>
          </cell>
          <cell r="N84" t="str">
            <v xml:space="preserve">+84 (0) 975 255 356  </v>
          </cell>
          <cell r="O84" t="str">
            <v>vinh.dv@nsrp.com.vn</v>
          </cell>
          <cell r="P84" t="str">
            <v>Direct Staff</v>
          </cell>
        </row>
        <row r="85">
          <cell r="E85" t="str">
            <v>Nor Laily Bin Hashim</v>
          </cell>
          <cell r="F85" t="str">
            <v xml:space="preserve">Nor Laily Bin </v>
          </cell>
          <cell r="G85" t="str">
            <v>Hashim</v>
          </cell>
          <cell r="H85">
            <v>24908</v>
          </cell>
          <cell r="I85" t="str">
            <v>Male</v>
          </cell>
          <cell r="J85" t="str">
            <v>Specialist Shift Supervisor (S6)</v>
          </cell>
          <cell r="K85" t="str">
            <v>Operation</v>
          </cell>
          <cell r="L85" t="str">
            <v>Section 6</v>
          </cell>
          <cell r="M85">
            <v>0</v>
          </cell>
          <cell r="N85">
            <v>0</v>
          </cell>
          <cell r="O85" t="str">
            <v>norlaily.hashim@nsrp.com.vn</v>
          </cell>
          <cell r="P85" t="str">
            <v>Foreign Experts</v>
          </cell>
        </row>
        <row r="86">
          <cell r="E86" t="str">
            <v>Nguyễn Trọng Thuận</v>
          </cell>
          <cell r="F86" t="str">
            <v xml:space="preserve">Nguyễn Trọng </v>
          </cell>
          <cell r="G86" t="str">
            <v>Thuận</v>
          </cell>
          <cell r="H86">
            <v>33250</v>
          </cell>
          <cell r="I86" t="str">
            <v>Male</v>
          </cell>
          <cell r="J86" t="str">
            <v>Field Operator (S4)</v>
          </cell>
          <cell r="K86" t="str">
            <v>Operation</v>
          </cell>
          <cell r="L86" t="str">
            <v>Section 4</v>
          </cell>
          <cell r="M86">
            <v>0</v>
          </cell>
          <cell r="N86" t="str">
            <v>+84 (0) 979  539 799</v>
          </cell>
          <cell r="O86" t="str">
            <v>thuan.nt@nsrp.com.vn</v>
          </cell>
          <cell r="P86" t="str">
            <v>Direct Staff</v>
          </cell>
        </row>
        <row r="87">
          <cell r="E87" t="str">
            <v>Lê Chí Trường</v>
          </cell>
          <cell r="F87" t="str">
            <v xml:space="preserve">Lê Chí </v>
          </cell>
          <cell r="G87" t="str">
            <v>Trường</v>
          </cell>
          <cell r="H87">
            <v>33820</v>
          </cell>
          <cell r="I87" t="str">
            <v>Male</v>
          </cell>
          <cell r="J87" t="str">
            <v>Section staff - Operation Plan</v>
          </cell>
          <cell r="K87" t="str">
            <v>Operation</v>
          </cell>
          <cell r="L87">
            <v>0</v>
          </cell>
          <cell r="M87">
            <v>0</v>
          </cell>
          <cell r="N87" t="str">
            <v>01692 136 633</v>
          </cell>
          <cell r="O87" t="str">
            <v>truong.lc@nsrp.com.vn</v>
          </cell>
          <cell r="P87" t="str">
            <v>Direct Staff</v>
          </cell>
        </row>
        <row r="88">
          <cell r="E88" t="str">
            <v>Nguyễn Duy Hiển</v>
          </cell>
          <cell r="F88" t="str">
            <v xml:space="preserve">Nguyễn Duy </v>
          </cell>
          <cell r="G88" t="str">
            <v>Hiển</v>
          </cell>
          <cell r="H88">
            <v>27943</v>
          </cell>
          <cell r="I88" t="str">
            <v>Male</v>
          </cell>
          <cell r="J88" t="str">
            <v>Deputy Section Manager (S6-2)</v>
          </cell>
          <cell r="K88" t="str">
            <v>Operation</v>
          </cell>
          <cell r="L88" t="str">
            <v>Section 6</v>
          </cell>
          <cell r="M88">
            <v>0</v>
          </cell>
          <cell r="N88" t="str">
            <v>+84 (0) 913 182 837</v>
          </cell>
          <cell r="O88" t="str">
            <v>hien.nd@nsrp.com.vn</v>
          </cell>
          <cell r="P88" t="str">
            <v>Direct Staff</v>
          </cell>
        </row>
        <row r="89">
          <cell r="E89" t="str">
            <v>Lê Văn Hoàng Gia</v>
          </cell>
          <cell r="F89" t="str">
            <v xml:space="preserve">Lê Văn Hoàng </v>
          </cell>
          <cell r="G89" t="str">
            <v>Gia</v>
          </cell>
          <cell r="H89">
            <v>33377</v>
          </cell>
          <cell r="I89" t="str">
            <v>Male</v>
          </cell>
          <cell r="J89" t="str">
            <v>Field Operator (S1-2)</v>
          </cell>
          <cell r="K89" t="str">
            <v>Operation</v>
          </cell>
          <cell r="L89" t="str">
            <v>Section 1</v>
          </cell>
          <cell r="M89">
            <v>0</v>
          </cell>
          <cell r="N89" t="str">
            <v>+84 (0) 977 328 258</v>
          </cell>
          <cell r="O89" t="str">
            <v>gia.lvh@nsrp.com.vn</v>
          </cell>
          <cell r="P89" t="str">
            <v>Direct Staff</v>
          </cell>
        </row>
        <row r="90">
          <cell r="E90" t="str">
            <v>Hoàng Minh Tùng</v>
          </cell>
          <cell r="F90" t="str">
            <v xml:space="preserve">Hoàng Minh </v>
          </cell>
          <cell r="G90" t="str">
            <v>Tùng</v>
          </cell>
          <cell r="H90">
            <v>30626</v>
          </cell>
          <cell r="I90" t="str">
            <v>Male</v>
          </cell>
          <cell r="J90" t="str">
            <v>Process Leader</v>
          </cell>
          <cell r="K90" t="str">
            <v>Technical</v>
          </cell>
          <cell r="L90" t="str">
            <v>Engineering</v>
          </cell>
          <cell r="M90">
            <v>0</v>
          </cell>
          <cell r="N90" t="str">
            <v>+84 (0) 912 334 611</v>
          </cell>
          <cell r="O90" t="str">
            <v>tung.hm@nsrp.com.vn</v>
          </cell>
          <cell r="P90" t="str">
            <v>Direct Staff</v>
          </cell>
        </row>
        <row r="91">
          <cell r="E91" t="str">
            <v>Trần Thế Minh</v>
          </cell>
          <cell r="F91" t="str">
            <v xml:space="preserve">Trần Thế </v>
          </cell>
          <cell r="G91" t="str">
            <v>Minh</v>
          </cell>
          <cell r="H91">
            <v>29394</v>
          </cell>
          <cell r="I91" t="str">
            <v>Male</v>
          </cell>
          <cell r="J91" t="str">
            <v>Specialist Shift Supervisor (S3) (PVN)</v>
          </cell>
          <cell r="K91" t="str">
            <v>Operation</v>
          </cell>
          <cell r="L91" t="str">
            <v>Section 3</v>
          </cell>
          <cell r="M91">
            <v>0</v>
          </cell>
          <cell r="N91" t="str">
            <v>+84 (0) 918 417 177</v>
          </cell>
          <cell r="O91" t="str">
            <v>minh.tt@nsrp.com.vn</v>
          </cell>
          <cell r="P91" t="str">
            <v>Secondees</v>
          </cell>
        </row>
        <row r="92">
          <cell r="E92" t="str">
            <v>Yasuhito Fukuda</v>
          </cell>
          <cell r="F92" t="str">
            <v xml:space="preserve">Yasuhito </v>
          </cell>
          <cell r="G92" t="str">
            <v>Fukuda</v>
          </cell>
          <cell r="H92">
            <v>21133</v>
          </cell>
          <cell r="I92" t="str">
            <v>Male</v>
          </cell>
          <cell r="J92" t="str">
            <v>Chief Business Officer (IKC)</v>
          </cell>
          <cell r="K92" t="str">
            <v>Management</v>
          </cell>
          <cell r="L92">
            <v>0</v>
          </cell>
          <cell r="M92">
            <v>0</v>
          </cell>
          <cell r="N92" t="str">
            <v>+84 (0) 904 877 418</v>
          </cell>
          <cell r="O92" t="str">
            <v>yasuhito.fukuda@nsrp.com.vn</v>
          </cell>
          <cell r="P92" t="str">
            <v>Secondees</v>
          </cell>
        </row>
        <row r="93">
          <cell r="E93" t="str">
            <v>Thái Đắc Hoàng</v>
          </cell>
          <cell r="F93" t="str">
            <v xml:space="preserve">Thái Đắc </v>
          </cell>
          <cell r="G93" t="str">
            <v>Hoàng</v>
          </cell>
          <cell r="H93">
            <v>33288</v>
          </cell>
          <cell r="I93" t="str">
            <v>Male</v>
          </cell>
          <cell r="J93" t="str">
            <v>Field Operator (S3-1)</v>
          </cell>
          <cell r="K93" t="str">
            <v>Operation</v>
          </cell>
          <cell r="L93" t="str">
            <v>Section 3</v>
          </cell>
          <cell r="M93">
            <v>0</v>
          </cell>
          <cell r="N93" t="str">
            <v>+84 (0) 164  973 5318</v>
          </cell>
          <cell r="O93" t="str">
            <v>hoang.td@nsrp.com.vn</v>
          </cell>
          <cell r="P93" t="str">
            <v>Direct Staff</v>
          </cell>
        </row>
        <row r="94">
          <cell r="E94" t="str">
            <v>Trần Văn Thành</v>
          </cell>
          <cell r="F94" t="str">
            <v xml:space="preserve">Trần Văn </v>
          </cell>
          <cell r="G94" t="str">
            <v>Thành</v>
          </cell>
          <cell r="H94">
            <v>33865</v>
          </cell>
          <cell r="I94" t="str">
            <v>Male</v>
          </cell>
          <cell r="J94" t="str">
            <v>Environment Section Staff, Jr.</v>
          </cell>
          <cell r="K94" t="str">
            <v>Health, Safety, Security, Environment &amp; Social</v>
          </cell>
          <cell r="L94" t="str">
            <v>Environment</v>
          </cell>
          <cell r="M94">
            <v>0</v>
          </cell>
          <cell r="N94" t="str">
            <v xml:space="preserve">+84 (0) 169 204 7314  </v>
          </cell>
          <cell r="O94" t="str">
            <v>thanh.tv@nsrp.com.vn</v>
          </cell>
          <cell r="P94" t="str">
            <v>Direct Staff</v>
          </cell>
        </row>
        <row r="95">
          <cell r="E95" t="str">
            <v>Akira Mawatari</v>
          </cell>
          <cell r="F95" t="str">
            <v xml:space="preserve">Akira </v>
          </cell>
          <cell r="G95" t="str">
            <v>Mawatari</v>
          </cell>
          <cell r="H95">
            <v>20399</v>
          </cell>
          <cell r="I95" t="str">
            <v>Male</v>
          </cell>
          <cell r="J95" t="str">
            <v>Supervising Advisor (IKC)</v>
          </cell>
          <cell r="K95" t="str">
            <v>Maintenance (Division)</v>
          </cell>
          <cell r="L95" t="str">
            <v>Maintenance (Section)</v>
          </cell>
          <cell r="M95">
            <v>0</v>
          </cell>
          <cell r="N95" t="str">
            <v>+84 (0) 904 863 529</v>
          </cell>
          <cell r="O95" t="str">
            <v>akira.mawatari@nsrp.com.vn</v>
          </cell>
          <cell r="P95" t="str">
            <v>Secondees</v>
          </cell>
        </row>
        <row r="96">
          <cell r="E96" t="str">
            <v>Lê Chu Kiệt</v>
          </cell>
          <cell r="F96" t="str">
            <v xml:space="preserve">Lê Chu </v>
          </cell>
          <cell r="G96" t="str">
            <v>Kiệt</v>
          </cell>
          <cell r="H96">
            <v>32583</v>
          </cell>
          <cell r="I96" t="str">
            <v>Male</v>
          </cell>
          <cell r="J96" t="str">
            <v>DCS Operator, Jr. (S2-1)</v>
          </cell>
          <cell r="K96" t="str">
            <v>Operation</v>
          </cell>
          <cell r="L96" t="str">
            <v>Section 2</v>
          </cell>
          <cell r="M96">
            <v>0</v>
          </cell>
          <cell r="N96" t="str">
            <v xml:space="preserve">+84 (0) 168 210 0486  </v>
          </cell>
          <cell r="O96" t="str">
            <v>kiet.lc@nsrp.com.vn</v>
          </cell>
          <cell r="P96" t="str">
            <v>Direct Staff</v>
          </cell>
        </row>
        <row r="97">
          <cell r="E97" t="str">
            <v>Michiaki Ueda</v>
          </cell>
          <cell r="F97" t="str">
            <v xml:space="preserve">Michiaki </v>
          </cell>
          <cell r="G97" t="str">
            <v>Ueda</v>
          </cell>
          <cell r="H97">
            <v>20333</v>
          </cell>
          <cell r="I97" t="str">
            <v>Male</v>
          </cell>
          <cell r="J97" t="str">
            <v>Specialist Operation Advisor (S3) (IKC)</v>
          </cell>
          <cell r="K97" t="str">
            <v>Operation</v>
          </cell>
          <cell r="L97" t="str">
            <v>Section 3</v>
          </cell>
          <cell r="M97">
            <v>0</v>
          </cell>
          <cell r="N97" t="str">
            <v>+84 (0) 906 253 438</v>
          </cell>
          <cell r="O97" t="str">
            <v>michiaki.ueda@nsrp.com.vn</v>
          </cell>
          <cell r="P97" t="str">
            <v>Secondees</v>
          </cell>
        </row>
        <row r="98">
          <cell r="E98" t="str">
            <v>Bharatkumar H. Dhokiya</v>
          </cell>
          <cell r="F98" t="str">
            <v xml:space="preserve">Bharatkumar H. </v>
          </cell>
          <cell r="G98" t="str">
            <v>Dhokiya</v>
          </cell>
          <cell r="H98">
            <v>26969</v>
          </cell>
          <cell r="I98" t="str">
            <v>Male</v>
          </cell>
          <cell r="J98" t="str">
            <v>Specialist Field Operator (S1)</v>
          </cell>
          <cell r="K98" t="str">
            <v>Operation</v>
          </cell>
          <cell r="L98" t="str">
            <v>Section 1</v>
          </cell>
          <cell r="M98">
            <v>0</v>
          </cell>
          <cell r="N98">
            <v>0</v>
          </cell>
          <cell r="O98" t="str">
            <v>bharatkumar.dhokiya@nsrp.com.vn</v>
          </cell>
          <cell r="P98" t="str">
            <v>Foreign Experts</v>
          </cell>
        </row>
        <row r="99">
          <cell r="E99" t="str">
            <v>Trần Trọng Toản</v>
          </cell>
          <cell r="F99" t="str">
            <v xml:space="preserve">Trần Trọng </v>
          </cell>
          <cell r="G99" t="str">
            <v>Toản</v>
          </cell>
          <cell r="H99">
            <v>31750</v>
          </cell>
          <cell r="I99" t="str">
            <v>Male</v>
          </cell>
          <cell r="J99" t="str">
            <v>Supervising Engineer, Jr.</v>
          </cell>
          <cell r="K99" t="str">
            <v>Maintenance (Division)</v>
          </cell>
          <cell r="L99" t="str">
            <v>Maintenance (Section)</v>
          </cell>
          <cell r="M99">
            <v>0</v>
          </cell>
          <cell r="N99" t="str">
            <v>0985799311</v>
          </cell>
          <cell r="O99" t="str">
            <v>toan.tt@nsrp.com.vn</v>
          </cell>
          <cell r="P99" t="str">
            <v>Direct Staff</v>
          </cell>
        </row>
        <row r="100">
          <cell r="E100" t="str">
            <v>Đào Quỳnh Giang</v>
          </cell>
          <cell r="F100" t="str">
            <v xml:space="preserve">Đào Quỳnh </v>
          </cell>
          <cell r="G100" t="str">
            <v>Giang</v>
          </cell>
          <cell r="H100">
            <v>33121</v>
          </cell>
          <cell r="I100" t="str">
            <v>Male</v>
          </cell>
          <cell r="J100" t="str">
            <v>Field Operator (S1-1)</v>
          </cell>
          <cell r="K100" t="str">
            <v>Operation</v>
          </cell>
          <cell r="L100" t="str">
            <v>Section 1</v>
          </cell>
          <cell r="M100">
            <v>0</v>
          </cell>
          <cell r="N100" t="str">
            <v>+84 (0) 168  753 1711</v>
          </cell>
          <cell r="O100" t="str">
            <v>giang.dq@nsrp.com.vn</v>
          </cell>
          <cell r="P100" t="str">
            <v>Direct Staff</v>
          </cell>
        </row>
        <row r="101">
          <cell r="E101" t="str">
            <v>Hà Trần Hưng</v>
          </cell>
          <cell r="F101" t="str">
            <v xml:space="preserve">Hà Trần </v>
          </cell>
          <cell r="G101" t="str">
            <v>Hưng</v>
          </cell>
          <cell r="H101">
            <v>31907</v>
          </cell>
          <cell r="I101" t="str">
            <v>Male</v>
          </cell>
          <cell r="J101" t="str">
            <v>Performance Analysis Staff</v>
          </cell>
          <cell r="K101" t="str">
            <v>Economy &amp; Commerce</v>
          </cell>
          <cell r="L101" t="str">
            <v>Refinery Plan &amp; Performance Analysis</v>
          </cell>
          <cell r="M101">
            <v>0</v>
          </cell>
          <cell r="N101" t="str">
            <v>+84 (0) 982 810 801</v>
          </cell>
          <cell r="O101" t="str">
            <v>hung.ht@nsrp.com.vn</v>
          </cell>
          <cell r="P101" t="str">
            <v>Direct Staff</v>
          </cell>
        </row>
        <row r="102">
          <cell r="E102" t="str">
            <v>Đặng Thanh Cảnh</v>
          </cell>
          <cell r="F102" t="str">
            <v xml:space="preserve">Đặng Thanh </v>
          </cell>
          <cell r="G102" t="str">
            <v>Cảnh</v>
          </cell>
          <cell r="H102">
            <v>33220</v>
          </cell>
          <cell r="I102" t="str">
            <v>Male</v>
          </cell>
          <cell r="J102" t="str">
            <v>Lead Field Operator, Jr. (S4)</v>
          </cell>
          <cell r="K102" t="str">
            <v>Operation</v>
          </cell>
          <cell r="L102" t="str">
            <v>Section 4</v>
          </cell>
          <cell r="M102">
            <v>0</v>
          </cell>
          <cell r="N102" t="str">
            <v xml:space="preserve">+84 (0) 908 733 972  </v>
          </cell>
          <cell r="O102" t="str">
            <v>canh.dt@nsrp.com.vn</v>
          </cell>
          <cell r="P102" t="str">
            <v>Direct Staff</v>
          </cell>
        </row>
        <row r="103">
          <cell r="E103" t="str">
            <v>Nguyễn Văn Chính</v>
          </cell>
          <cell r="F103" t="str">
            <v xml:space="preserve">Nguyễn Văn </v>
          </cell>
          <cell r="G103" t="str">
            <v>Chính</v>
          </cell>
          <cell r="H103">
            <v>33681</v>
          </cell>
          <cell r="I103" t="str">
            <v>Male</v>
          </cell>
          <cell r="J103" t="str">
            <v>Rotation Equipment Engineer, Jr.</v>
          </cell>
          <cell r="K103" t="str">
            <v>Maintenance (Division)</v>
          </cell>
          <cell r="L103" t="str">
            <v>Reliability Engineering</v>
          </cell>
          <cell r="M103">
            <v>0</v>
          </cell>
          <cell r="N103" t="str">
            <v>0988344540</v>
          </cell>
          <cell r="O103" t="str">
            <v>chinh.nv@nsrp.com.vn</v>
          </cell>
          <cell r="P103" t="str">
            <v>Direct Staff</v>
          </cell>
        </row>
        <row r="104">
          <cell r="E104" t="str">
            <v>Hạ Thị Yến</v>
          </cell>
          <cell r="F104" t="str">
            <v xml:space="preserve">Hạ Thị </v>
          </cell>
          <cell r="G104" t="str">
            <v>Yến</v>
          </cell>
          <cell r="H104">
            <v>31535</v>
          </cell>
          <cell r="I104" t="str">
            <v>Female</v>
          </cell>
          <cell r="J104" t="str">
            <v>Supply &amp; Logistics Staff - Crude</v>
          </cell>
          <cell r="K104" t="str">
            <v>Economy &amp; Commerce</v>
          </cell>
          <cell r="L104" t="str">
            <v>Supply &amp; Logistics</v>
          </cell>
          <cell r="M104">
            <v>0</v>
          </cell>
          <cell r="N104" t="str">
            <v>0976844700</v>
          </cell>
          <cell r="O104" t="str">
            <v>yen.ht1@nsrp.com.vn</v>
          </cell>
          <cell r="P104" t="str">
            <v>Direct Staff</v>
          </cell>
        </row>
        <row r="105">
          <cell r="E105" t="str">
            <v>Bùi Đức Long</v>
          </cell>
          <cell r="F105" t="str">
            <v xml:space="preserve">Bùi Đức </v>
          </cell>
          <cell r="G105" t="str">
            <v>Long</v>
          </cell>
          <cell r="H105">
            <v>29655</v>
          </cell>
          <cell r="I105" t="str">
            <v>Male</v>
          </cell>
          <cell r="J105" t="str">
            <v>Specialist Shift Supervisor (S1) (PVN)</v>
          </cell>
          <cell r="K105" t="str">
            <v>Operation</v>
          </cell>
          <cell r="L105" t="str">
            <v>Section 1</v>
          </cell>
          <cell r="M105">
            <v>0</v>
          </cell>
          <cell r="N105">
            <v>0</v>
          </cell>
          <cell r="O105" t="str">
            <v>long.bd@nsrp.com.vn</v>
          </cell>
          <cell r="P105" t="str">
            <v>Secondees</v>
          </cell>
        </row>
        <row r="106">
          <cell r="E106" t="str">
            <v>Lê Thị Thu Hằng</v>
          </cell>
          <cell r="F106" t="str">
            <v xml:space="preserve">Lê Thị Thu </v>
          </cell>
          <cell r="G106" t="str">
            <v>Hằng</v>
          </cell>
          <cell r="H106">
            <v>33351</v>
          </cell>
          <cell r="I106" t="str">
            <v>Female</v>
          </cell>
          <cell r="J106" t="str">
            <v>Lab Shift Technician</v>
          </cell>
          <cell r="K106" t="str">
            <v>Technical</v>
          </cell>
          <cell r="L106" t="str">
            <v>Laboratory &amp; Quality Assurance</v>
          </cell>
          <cell r="M106">
            <v>0</v>
          </cell>
          <cell r="N106" t="str">
            <v>+84 (0) 979 111 718</v>
          </cell>
          <cell r="O106" t="str">
            <v>hang.ltt@nsrp.com.vn</v>
          </cell>
          <cell r="P106" t="str">
            <v>Direct Staff</v>
          </cell>
        </row>
        <row r="107">
          <cell r="E107" t="str">
            <v>Huỳnh Thị Tuyết Loan</v>
          </cell>
          <cell r="F107" t="str">
            <v xml:space="preserve">Huỳnh Thị Tuyết </v>
          </cell>
          <cell r="G107" t="str">
            <v>Loan</v>
          </cell>
          <cell r="H107">
            <v>30774</v>
          </cell>
          <cell r="I107" t="str">
            <v>Female</v>
          </cell>
          <cell r="J107" t="str">
            <v>Equipment Control Staff</v>
          </cell>
          <cell r="K107" t="str">
            <v>Technical</v>
          </cell>
          <cell r="L107" t="str">
            <v>Laboratory &amp; Quality Assurance</v>
          </cell>
          <cell r="M107">
            <v>0</v>
          </cell>
          <cell r="N107" t="str">
            <v xml:space="preserve">+84 (0) 907 020 484 </v>
          </cell>
          <cell r="O107" t="str">
            <v>loan.htt@nsrp.com.vn</v>
          </cell>
          <cell r="P107" t="str">
            <v>Direct Staff</v>
          </cell>
        </row>
        <row r="108">
          <cell r="E108" t="str">
            <v>Nguyễn Thị Thu Trang</v>
          </cell>
          <cell r="F108" t="str">
            <v xml:space="preserve">Nguyễn Thị Thu </v>
          </cell>
          <cell r="G108" t="str">
            <v>Trang</v>
          </cell>
          <cell r="H108">
            <v>31544</v>
          </cell>
          <cell r="I108" t="str">
            <v>Female</v>
          </cell>
          <cell r="J108" t="str">
            <v>Equipment Control Leader</v>
          </cell>
          <cell r="K108" t="str">
            <v>Technical</v>
          </cell>
          <cell r="L108" t="str">
            <v>Laboratory &amp; Quality Assurance</v>
          </cell>
          <cell r="M108">
            <v>0</v>
          </cell>
          <cell r="N108" t="str">
            <v>+84 (0) 985 182 105</v>
          </cell>
          <cell r="O108" t="str">
            <v>trang.ntt@nsrp.com.vn</v>
          </cell>
          <cell r="P108" t="str">
            <v>Direct Staff</v>
          </cell>
        </row>
        <row r="109">
          <cell r="E109" t="str">
            <v>Nguyễn Trường Phi</v>
          </cell>
          <cell r="F109" t="str">
            <v xml:space="preserve">Nguyễn Trường </v>
          </cell>
          <cell r="G109" t="str">
            <v>Phi</v>
          </cell>
          <cell r="H109">
            <v>30127</v>
          </cell>
          <cell r="I109" t="str">
            <v>Male</v>
          </cell>
          <cell r="J109" t="str">
            <v>SAP Specialist</v>
          </cell>
          <cell r="K109" t="str">
            <v>IT Development</v>
          </cell>
          <cell r="L109">
            <v>0</v>
          </cell>
          <cell r="M109">
            <v>0</v>
          </cell>
          <cell r="N109" t="str">
            <v xml:space="preserve">+84 (0) 988 989 933  </v>
          </cell>
          <cell r="O109" t="str">
            <v>phi.nt@nsrp.com.vn</v>
          </cell>
          <cell r="P109" t="str">
            <v>Local Experts</v>
          </cell>
        </row>
        <row r="110">
          <cell r="E110" t="str">
            <v>Phạm Thị Trang</v>
          </cell>
          <cell r="F110" t="str">
            <v xml:space="preserve">Phạm Thị </v>
          </cell>
          <cell r="G110" t="str">
            <v>Trang</v>
          </cell>
          <cell r="H110">
            <v>33478</v>
          </cell>
          <cell r="I110" t="str">
            <v>Female</v>
          </cell>
          <cell r="J110" t="str">
            <v>DCS Operator, Jr. (S4)</v>
          </cell>
          <cell r="K110" t="str">
            <v>Operation</v>
          </cell>
          <cell r="L110" t="str">
            <v>Section 4</v>
          </cell>
          <cell r="M110">
            <v>0</v>
          </cell>
          <cell r="N110" t="str">
            <v xml:space="preserve">+84 (0) 987 891 291  </v>
          </cell>
          <cell r="O110" t="str">
            <v>trang.pt@nsrp.com.vn</v>
          </cell>
          <cell r="P110" t="str">
            <v>Direct Staff</v>
          </cell>
        </row>
        <row r="111">
          <cell r="E111" t="str">
            <v>Đinh Văn Phong</v>
          </cell>
          <cell r="F111" t="str">
            <v xml:space="preserve">Đinh Văn </v>
          </cell>
          <cell r="G111" t="str">
            <v>Phong</v>
          </cell>
          <cell r="H111">
            <v>33399</v>
          </cell>
          <cell r="I111" t="str">
            <v>Male</v>
          </cell>
          <cell r="J111" t="str">
            <v>Field Operator (S1-2)</v>
          </cell>
          <cell r="K111" t="str">
            <v>Operation</v>
          </cell>
          <cell r="L111" t="str">
            <v>Section 1</v>
          </cell>
          <cell r="M111">
            <v>0</v>
          </cell>
          <cell r="N111" t="str">
            <v>+84 (0) 164  973 3907</v>
          </cell>
          <cell r="O111" t="str">
            <v>phong.dv@nsrp.com.vn</v>
          </cell>
          <cell r="P111" t="str">
            <v>Direct Staff</v>
          </cell>
        </row>
        <row r="112">
          <cell r="E112" t="str">
            <v>Lê Văn Quỳnh</v>
          </cell>
          <cell r="F112" t="str">
            <v xml:space="preserve">Lê Văn </v>
          </cell>
          <cell r="G112" t="str">
            <v>Quỳnh</v>
          </cell>
          <cell r="H112">
            <v>31960</v>
          </cell>
          <cell r="I112" t="str">
            <v>Male</v>
          </cell>
          <cell r="J112" t="str">
            <v>Planner Engineer, Jr.</v>
          </cell>
          <cell r="K112" t="str">
            <v>Maintenance (Division)</v>
          </cell>
          <cell r="L112" t="str">
            <v>Maintenance (Section)</v>
          </cell>
          <cell r="M112">
            <v>0</v>
          </cell>
          <cell r="N112" t="str">
            <v>0972568045</v>
          </cell>
          <cell r="O112" t="str">
            <v>quynh.lv@nsrp.com.vn</v>
          </cell>
          <cell r="P112" t="str">
            <v>Direct Staff</v>
          </cell>
        </row>
        <row r="113">
          <cell r="E113" t="str">
            <v>Trịnh Quốc Cường</v>
          </cell>
          <cell r="F113" t="str">
            <v xml:space="preserve">Trịnh Quốc </v>
          </cell>
          <cell r="G113" t="str">
            <v>Cường</v>
          </cell>
          <cell r="H113">
            <v>33919</v>
          </cell>
          <cell r="I113" t="str">
            <v>Male</v>
          </cell>
          <cell r="J113" t="str">
            <v>Lab Shift Technician</v>
          </cell>
          <cell r="K113" t="str">
            <v>Technical</v>
          </cell>
          <cell r="L113" t="str">
            <v>Laboratory &amp; Quality Assurance</v>
          </cell>
          <cell r="M113">
            <v>0</v>
          </cell>
          <cell r="N113" t="str">
            <v>+84 (0) 962 312 904</v>
          </cell>
          <cell r="O113" t="str">
            <v>cuong.tq@nsrp.com.vn</v>
          </cell>
          <cell r="P113" t="str">
            <v>Direct Staff</v>
          </cell>
        </row>
        <row r="114">
          <cell r="E114" t="str">
            <v>Vũ Văn Tuấn</v>
          </cell>
          <cell r="F114" t="str">
            <v xml:space="preserve">Vũ Văn </v>
          </cell>
          <cell r="G114" t="str">
            <v>Tuấn</v>
          </cell>
          <cell r="H114">
            <v>33215</v>
          </cell>
          <cell r="I114" t="str">
            <v>Male</v>
          </cell>
          <cell r="J114" t="str">
            <v>Field Operator (S2-1)</v>
          </cell>
          <cell r="K114" t="str">
            <v>Operation</v>
          </cell>
          <cell r="L114" t="str">
            <v>Section 2</v>
          </cell>
          <cell r="M114">
            <v>0</v>
          </cell>
          <cell r="N114" t="str">
            <v>+84 (0) 987 469 881</v>
          </cell>
          <cell r="O114" t="str">
            <v>tuan.vv@nsrp.com.vn</v>
          </cell>
          <cell r="P114" t="str">
            <v>Direct Staff</v>
          </cell>
        </row>
        <row r="115">
          <cell r="E115" t="str">
            <v>Hồ Song Hào</v>
          </cell>
          <cell r="F115" t="str">
            <v xml:space="preserve">Hồ Song </v>
          </cell>
          <cell r="G115" t="str">
            <v>Hào</v>
          </cell>
          <cell r="H115">
            <v>31768</v>
          </cell>
          <cell r="I115" t="str">
            <v>Male</v>
          </cell>
          <cell r="J115" t="str">
            <v>DCS Operator, Jr. (S3-1)</v>
          </cell>
          <cell r="K115" t="str">
            <v>Operation</v>
          </cell>
          <cell r="L115" t="str">
            <v>Section 3</v>
          </cell>
          <cell r="M115">
            <v>0</v>
          </cell>
          <cell r="N115" t="str">
            <v xml:space="preserve">+84 (0) 983 424 135  </v>
          </cell>
          <cell r="O115" t="str">
            <v>hao.hs@nsrp.com.vn</v>
          </cell>
          <cell r="P115" t="str">
            <v>Direct Staff</v>
          </cell>
        </row>
        <row r="116">
          <cell r="E116" t="str">
            <v>Hiroaki Yamagata</v>
          </cell>
          <cell r="F116" t="str">
            <v xml:space="preserve">Hiroaki </v>
          </cell>
          <cell r="G116" t="str">
            <v>Yamagata</v>
          </cell>
          <cell r="H116">
            <v>32292</v>
          </cell>
          <cell r="I116" t="str">
            <v>Male</v>
          </cell>
          <cell r="J116" t="str">
            <v>Specialist Panel Operator (S2) (IKC)</v>
          </cell>
          <cell r="K116" t="str">
            <v>Operation</v>
          </cell>
          <cell r="L116" t="str">
            <v>Section 2</v>
          </cell>
          <cell r="M116">
            <v>0</v>
          </cell>
          <cell r="N116">
            <v>0</v>
          </cell>
          <cell r="O116" t="str">
            <v>hiroaki.yamagata@nsrp.com.vn</v>
          </cell>
          <cell r="P116" t="str">
            <v>Secondees</v>
          </cell>
        </row>
        <row r="117">
          <cell r="E117" t="str">
            <v>Nguyễn Hữu Cường</v>
          </cell>
          <cell r="F117" t="str">
            <v xml:space="preserve">Nguyễn Hữu </v>
          </cell>
          <cell r="G117" t="str">
            <v>Cường</v>
          </cell>
          <cell r="H117">
            <v>30097</v>
          </cell>
          <cell r="I117" t="str">
            <v>Male</v>
          </cell>
          <cell r="J117" t="str">
            <v>Shift Supervisor (S2-1)</v>
          </cell>
          <cell r="K117" t="str">
            <v>Operation</v>
          </cell>
          <cell r="L117" t="str">
            <v>Section 2</v>
          </cell>
          <cell r="M117">
            <v>0</v>
          </cell>
          <cell r="N117" t="str">
            <v>+84 (0) 902 562 278</v>
          </cell>
          <cell r="O117" t="str">
            <v>cuong.nh@nsrp.com.vn</v>
          </cell>
          <cell r="P117" t="str">
            <v>Direct Staff</v>
          </cell>
        </row>
        <row r="118">
          <cell r="E118" t="str">
            <v>Lê Huy Lâm</v>
          </cell>
          <cell r="F118" t="str">
            <v xml:space="preserve">Lê Huy </v>
          </cell>
          <cell r="G118" t="str">
            <v>Lâm</v>
          </cell>
          <cell r="H118">
            <v>30455</v>
          </cell>
          <cell r="I118" t="str">
            <v>Male</v>
          </cell>
          <cell r="J118" t="str">
            <v>Supervising Staff</v>
          </cell>
          <cell r="K118" t="str">
            <v>Maintenance (Division)</v>
          </cell>
          <cell r="L118" t="str">
            <v>Maintenance (Section)</v>
          </cell>
          <cell r="M118">
            <v>0</v>
          </cell>
          <cell r="N118" t="str">
            <v>+84 (0) 949 161 983</v>
          </cell>
          <cell r="O118" t="str">
            <v>lam.lh@nsrp.com.vn</v>
          </cell>
          <cell r="P118" t="str">
            <v>Direct Staff</v>
          </cell>
        </row>
        <row r="119">
          <cell r="E119" t="str">
            <v>Nguyễn Cảnh Mười</v>
          </cell>
          <cell r="F119" t="str">
            <v xml:space="preserve">Nguyễn Cảnh </v>
          </cell>
          <cell r="G119" t="str">
            <v>Mười</v>
          </cell>
          <cell r="H119">
            <v>30535</v>
          </cell>
          <cell r="I119" t="str">
            <v>Male</v>
          </cell>
          <cell r="J119" t="str">
            <v>Shift Supervisor (S3-1)</v>
          </cell>
          <cell r="K119" t="str">
            <v>Operation</v>
          </cell>
          <cell r="L119" t="str">
            <v>Section 3</v>
          </cell>
          <cell r="M119">
            <v>0</v>
          </cell>
          <cell r="N119" t="str">
            <v>+84 (0) 164 544 8917</v>
          </cell>
          <cell r="O119" t="str">
            <v>muoi.nc@nsrp.com.vn</v>
          </cell>
          <cell r="P119" t="str">
            <v>Direct Staff</v>
          </cell>
        </row>
        <row r="120">
          <cell r="E120" t="str">
            <v>Lê Thị Huyên</v>
          </cell>
          <cell r="F120" t="str">
            <v xml:space="preserve">Lê Thị </v>
          </cell>
          <cell r="G120" t="str">
            <v>Huyên</v>
          </cell>
          <cell r="H120">
            <v>33326</v>
          </cell>
          <cell r="I120" t="str">
            <v>Female</v>
          </cell>
          <cell r="J120" t="str">
            <v>Accountant Assistant (REF)</v>
          </cell>
          <cell r="K120" t="str">
            <v>Accounting &amp; Administration</v>
          </cell>
          <cell r="L120" t="str">
            <v>Finance &amp; Accounting</v>
          </cell>
          <cell r="M120">
            <v>0</v>
          </cell>
          <cell r="N120" t="str">
            <v>+84 (0) 945 259 921</v>
          </cell>
          <cell r="O120" t="str">
            <v>huyen.lt@nsrp.com.vn</v>
          </cell>
          <cell r="P120" t="str">
            <v>Direct Staff</v>
          </cell>
        </row>
        <row r="121">
          <cell r="E121" t="str">
            <v>Nguyễn Duy Đông</v>
          </cell>
          <cell r="F121" t="str">
            <v xml:space="preserve">Nguyễn Duy </v>
          </cell>
          <cell r="G121" t="str">
            <v>Đông</v>
          </cell>
          <cell r="H121">
            <v>32661</v>
          </cell>
          <cell r="I121" t="str">
            <v>Male</v>
          </cell>
          <cell r="J121" t="str">
            <v>DCS Operator, Jr. (S1-2)</v>
          </cell>
          <cell r="K121" t="str">
            <v>Operation</v>
          </cell>
          <cell r="L121" t="str">
            <v>Section 1</v>
          </cell>
          <cell r="M121">
            <v>0</v>
          </cell>
          <cell r="N121" t="str">
            <v xml:space="preserve">+84 (0) 976 457 551  </v>
          </cell>
          <cell r="O121" t="str">
            <v>dong.nd@nsrp.com.vn</v>
          </cell>
          <cell r="P121" t="str">
            <v>Direct Staff</v>
          </cell>
        </row>
        <row r="122">
          <cell r="E122" t="str">
            <v>Nguyễn Trung Anh</v>
          </cell>
          <cell r="F122" t="str">
            <v xml:space="preserve">Nguyễn Trung </v>
          </cell>
          <cell r="G122" t="str">
            <v>Anh</v>
          </cell>
          <cell r="H122">
            <v>31264</v>
          </cell>
          <cell r="I122" t="str">
            <v>Male</v>
          </cell>
          <cell r="J122" t="str">
            <v>Lead Field Operator, Jr. (S3-2)</v>
          </cell>
          <cell r="K122" t="str">
            <v>Operation</v>
          </cell>
          <cell r="L122" t="str">
            <v>Section 3</v>
          </cell>
          <cell r="M122">
            <v>0</v>
          </cell>
          <cell r="N122" t="str">
            <v xml:space="preserve">+84 (0) 978 901 511  </v>
          </cell>
          <cell r="O122" t="str">
            <v>anh.nt1@nsrp.com.vn</v>
          </cell>
          <cell r="P122" t="str">
            <v>Direct Staff</v>
          </cell>
        </row>
        <row r="123">
          <cell r="E123" t="str">
            <v>Dương Văn Hùng</v>
          </cell>
          <cell r="F123" t="str">
            <v xml:space="preserve">Dương Văn </v>
          </cell>
          <cell r="G123" t="str">
            <v>Hùng</v>
          </cell>
          <cell r="H123">
            <v>26620</v>
          </cell>
          <cell r="I123" t="str">
            <v>Male</v>
          </cell>
          <cell r="J123" t="str">
            <v>Deputy Section Manager, Process Control Automation (PVN)</v>
          </cell>
          <cell r="K123" t="str">
            <v>Technical</v>
          </cell>
          <cell r="L123" t="str">
            <v>Process Control &amp; Automation</v>
          </cell>
          <cell r="M123">
            <v>0</v>
          </cell>
          <cell r="N123" t="str">
            <v>+84 (0) 904 853 969</v>
          </cell>
          <cell r="O123" t="str">
            <v>hung.dv@nsrp.com.vn</v>
          </cell>
          <cell r="P123" t="str">
            <v>Secondees</v>
          </cell>
        </row>
        <row r="124">
          <cell r="E124" t="str">
            <v>Nguyễn Hải Sơn</v>
          </cell>
          <cell r="F124" t="str">
            <v xml:space="preserve">Nguyễn Hải </v>
          </cell>
          <cell r="G124" t="str">
            <v>Sơn</v>
          </cell>
          <cell r="H124" t="e">
            <v>#NUM!</v>
          </cell>
          <cell r="I124" t="str">
            <v>Male</v>
          </cell>
          <cell r="J124" t="str">
            <v>Engineer, Electric/Telecom, Sr. (PVN)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 t="str">
            <v>son.nh@nsrp.com.vn</v>
          </cell>
          <cell r="P124" t="str">
            <v>Secondees</v>
          </cell>
        </row>
        <row r="125">
          <cell r="E125" t="str">
            <v>Takahisa Hirata</v>
          </cell>
          <cell r="F125" t="str">
            <v xml:space="preserve">Takahisa </v>
          </cell>
          <cell r="G125" t="str">
            <v>Hirata</v>
          </cell>
          <cell r="H125">
            <v>26618</v>
          </cell>
          <cell r="I125" t="str">
            <v>Male</v>
          </cell>
          <cell r="J125" t="str">
            <v>Specialist Panel Operator (S1) (IKC)</v>
          </cell>
          <cell r="K125" t="str">
            <v>Operation</v>
          </cell>
          <cell r="L125" t="str">
            <v>Section 1</v>
          </cell>
          <cell r="M125">
            <v>0</v>
          </cell>
          <cell r="N125">
            <v>0</v>
          </cell>
          <cell r="O125" t="str">
            <v>takahisa.hirata@nsrp.com.vn</v>
          </cell>
          <cell r="P125" t="str">
            <v>Secondees</v>
          </cell>
        </row>
        <row r="126">
          <cell r="E126" t="str">
            <v>Nguyễn Trường Thanh</v>
          </cell>
          <cell r="F126" t="str">
            <v xml:space="preserve">Nguyễn Trường </v>
          </cell>
          <cell r="G126" t="str">
            <v>Thanh</v>
          </cell>
          <cell r="H126">
            <v>28460</v>
          </cell>
          <cell r="I126" t="str">
            <v>Male</v>
          </cell>
          <cell r="J126" t="str">
            <v>Day Staff (S3-2)</v>
          </cell>
          <cell r="K126" t="str">
            <v>Operation</v>
          </cell>
          <cell r="L126" t="str">
            <v>Section 3</v>
          </cell>
          <cell r="M126">
            <v>0</v>
          </cell>
          <cell r="N126" t="str">
            <v>+84 (0) 988 529 868</v>
          </cell>
          <cell r="O126" t="str">
            <v>thanh.nt@nsrp.com.vn</v>
          </cell>
          <cell r="P126" t="str">
            <v>Direct Staff</v>
          </cell>
        </row>
        <row r="127">
          <cell r="E127" t="str">
            <v>Vũ Văn Tiến</v>
          </cell>
          <cell r="F127" t="str">
            <v xml:space="preserve">Vũ Văn </v>
          </cell>
          <cell r="G127" t="str">
            <v>Tiến</v>
          </cell>
          <cell r="H127">
            <v>32835</v>
          </cell>
          <cell r="I127" t="str">
            <v>Male</v>
          </cell>
          <cell r="J127" t="str">
            <v>Shift Analysis Engineer</v>
          </cell>
          <cell r="K127" t="str">
            <v>Technical</v>
          </cell>
          <cell r="L127" t="str">
            <v>Laboratory &amp; Quality Assurance</v>
          </cell>
          <cell r="M127">
            <v>0</v>
          </cell>
          <cell r="N127" t="str">
            <v>+84 (0) 912 632 339</v>
          </cell>
          <cell r="O127" t="str">
            <v>tien.vv@nsrp.com.vn</v>
          </cell>
          <cell r="P127" t="str">
            <v>Direct Staff</v>
          </cell>
        </row>
        <row r="128">
          <cell r="E128" t="str">
            <v>Võ Sơn Nam</v>
          </cell>
          <cell r="F128" t="str">
            <v xml:space="preserve">Võ Sơn </v>
          </cell>
          <cell r="G128" t="str">
            <v>Nam</v>
          </cell>
          <cell r="H128">
            <v>33566</v>
          </cell>
          <cell r="I128" t="str">
            <v>Male</v>
          </cell>
          <cell r="J128" t="str">
            <v>Field Operator (S4)</v>
          </cell>
          <cell r="K128" t="str">
            <v>Operation</v>
          </cell>
          <cell r="L128" t="str">
            <v>Section 4</v>
          </cell>
          <cell r="M128">
            <v>0</v>
          </cell>
          <cell r="N128" t="str">
            <v>+84 (0) 164 984 71</v>
          </cell>
          <cell r="O128" t="str">
            <v>nam.vs@nsrp.com.vn</v>
          </cell>
          <cell r="P128" t="str">
            <v>Direct Staff</v>
          </cell>
        </row>
        <row r="129">
          <cell r="E129" t="str">
            <v>Nguyễn Thị Hương</v>
          </cell>
          <cell r="F129" t="str">
            <v xml:space="preserve">Nguyễn Thị </v>
          </cell>
          <cell r="G129" t="str">
            <v>Hương</v>
          </cell>
          <cell r="H129">
            <v>33173</v>
          </cell>
          <cell r="I129" t="str">
            <v>Female</v>
          </cell>
          <cell r="J129" t="str">
            <v>Lab Shift Technician</v>
          </cell>
          <cell r="K129" t="str">
            <v>Technical</v>
          </cell>
          <cell r="L129" t="str">
            <v>Laboratory &amp; Quality Assurance</v>
          </cell>
          <cell r="M129">
            <v>0</v>
          </cell>
          <cell r="N129" t="str">
            <v>+84 (0) 978 803 070</v>
          </cell>
          <cell r="O129" t="str">
            <v>huong.nt@nsrp.com.vn</v>
          </cell>
          <cell r="P129" t="str">
            <v>Direct Staff</v>
          </cell>
        </row>
        <row r="130">
          <cell r="E130" t="str">
            <v>Kei Hosokawa</v>
          </cell>
          <cell r="F130" t="str">
            <v xml:space="preserve">Kei </v>
          </cell>
          <cell r="G130" t="str">
            <v>Hosokawa</v>
          </cell>
          <cell r="H130">
            <v>24560</v>
          </cell>
          <cell r="I130" t="str">
            <v>Male</v>
          </cell>
          <cell r="J130" t="str">
            <v>Section Manager, Section 1 (IKC)</v>
          </cell>
          <cell r="K130" t="str">
            <v>Operation</v>
          </cell>
          <cell r="L130" t="str">
            <v>Section 1</v>
          </cell>
          <cell r="M130">
            <v>0</v>
          </cell>
          <cell r="N130">
            <v>0</v>
          </cell>
          <cell r="O130" t="str">
            <v>kei.hosokawa@nsrp.com.vn</v>
          </cell>
          <cell r="P130" t="str">
            <v>Secondees</v>
          </cell>
        </row>
        <row r="131">
          <cell r="E131" t="str">
            <v>Masanobu Takekoshi</v>
          </cell>
          <cell r="F131" t="str">
            <v xml:space="preserve">Masanobu </v>
          </cell>
          <cell r="G131" t="str">
            <v>Takekoshi</v>
          </cell>
          <cell r="H131">
            <v>21406</v>
          </cell>
          <cell r="I131" t="str">
            <v>Male</v>
          </cell>
          <cell r="J131" t="str">
            <v>Specialist Operation Advisor (S2) (IKC)</v>
          </cell>
          <cell r="K131" t="str">
            <v>Operation</v>
          </cell>
          <cell r="L131" t="str">
            <v>Section 2</v>
          </cell>
          <cell r="M131">
            <v>0</v>
          </cell>
          <cell r="N131" t="str">
            <v>+84 (0) 904 893 028</v>
          </cell>
          <cell r="O131" t="str">
            <v>masanobu.takekoshi@nsrp.com.vn</v>
          </cell>
          <cell r="P131" t="str">
            <v>Secondees</v>
          </cell>
        </row>
        <row r="132">
          <cell r="E132" t="str">
            <v>Turki Al-Ajmi</v>
          </cell>
          <cell r="F132" t="str">
            <v xml:space="preserve">Turki </v>
          </cell>
          <cell r="G132" t="str">
            <v>Al-Ajmi</v>
          </cell>
          <cell r="H132">
            <v>27412</v>
          </cell>
          <cell r="I132" t="str">
            <v>Male</v>
          </cell>
          <cell r="J132" t="str">
            <v>Deputy General Director (KPI)</v>
          </cell>
          <cell r="K132" t="str">
            <v>Management</v>
          </cell>
          <cell r="L132">
            <v>0</v>
          </cell>
          <cell r="M132">
            <v>0</v>
          </cell>
          <cell r="N132" t="str">
            <v>+84 (0) 902 264 988</v>
          </cell>
          <cell r="O132" t="str">
            <v>turki.alajmi@nsrp.com.vn</v>
          </cell>
          <cell r="P132" t="str">
            <v>Secondees</v>
          </cell>
        </row>
        <row r="133">
          <cell r="E133" t="str">
            <v>Nguyễn Anh Tuấn</v>
          </cell>
          <cell r="F133" t="str">
            <v xml:space="preserve">Nguyễn Anh </v>
          </cell>
          <cell r="G133" t="str">
            <v>Tuấn</v>
          </cell>
          <cell r="H133">
            <v>33938</v>
          </cell>
          <cell r="I133" t="str">
            <v>Male</v>
          </cell>
          <cell r="J133" t="str">
            <v>Supply &amp; Logistics Staff - Shipment Control</v>
          </cell>
          <cell r="K133" t="str">
            <v>Economy &amp; Commerce</v>
          </cell>
          <cell r="L133" t="str">
            <v>Supply &amp; Logistics</v>
          </cell>
          <cell r="M133">
            <v>0</v>
          </cell>
          <cell r="N133" t="str">
            <v>01679 185 084</v>
          </cell>
          <cell r="O133" t="str">
            <v>tuan.na2@nsrp.com.vn</v>
          </cell>
          <cell r="P133" t="str">
            <v>Direct Staff</v>
          </cell>
        </row>
        <row r="134">
          <cell r="E134" t="str">
            <v>Đỗ Đình Biên</v>
          </cell>
          <cell r="F134" t="str">
            <v xml:space="preserve">Đỗ Đình </v>
          </cell>
          <cell r="G134" t="str">
            <v>Biên</v>
          </cell>
          <cell r="H134">
            <v>30772</v>
          </cell>
          <cell r="I134" t="str">
            <v>Male</v>
          </cell>
          <cell r="J134" t="str">
            <v>Instrument Engineer</v>
          </cell>
          <cell r="K134" t="str">
            <v>Maintenance (Division)</v>
          </cell>
          <cell r="L134" t="str">
            <v>Reliability Engineering</v>
          </cell>
          <cell r="M134">
            <v>0</v>
          </cell>
          <cell r="N134" t="str">
            <v>+84 (0) 974 362 330</v>
          </cell>
          <cell r="O134" t="str">
            <v>bien.dd@nsrp.com.vn</v>
          </cell>
          <cell r="P134" t="str">
            <v>Direct Staff</v>
          </cell>
        </row>
        <row r="135">
          <cell r="E135" t="str">
            <v>Hồ Văn Bắc</v>
          </cell>
          <cell r="F135" t="str">
            <v xml:space="preserve">Hồ Văn </v>
          </cell>
          <cell r="G135" t="str">
            <v>Bắc</v>
          </cell>
          <cell r="H135">
            <v>32208</v>
          </cell>
          <cell r="I135" t="str">
            <v>Male</v>
          </cell>
          <cell r="J135" t="str">
            <v>DCS Operator, Jr. (S6-2)</v>
          </cell>
          <cell r="K135" t="str">
            <v>Operation</v>
          </cell>
          <cell r="L135" t="str">
            <v>Section 6</v>
          </cell>
          <cell r="M135">
            <v>0</v>
          </cell>
          <cell r="N135" t="str">
            <v xml:space="preserve">+84 (0) 932 502 208  </v>
          </cell>
          <cell r="O135" t="str">
            <v>bac.hv@nsrp.com.vn</v>
          </cell>
          <cell r="P135" t="str">
            <v>Direct Staff</v>
          </cell>
        </row>
        <row r="136">
          <cell r="E136" t="str">
            <v>Trần Đức Hạnh</v>
          </cell>
          <cell r="F136" t="str">
            <v xml:space="preserve">Trần Đức </v>
          </cell>
          <cell r="G136" t="str">
            <v>Hạnh</v>
          </cell>
          <cell r="H136">
            <v>27741</v>
          </cell>
          <cell r="I136" t="str">
            <v>Male</v>
          </cell>
          <cell r="J136" t="str">
            <v>Shift Supervisor (S6-2)</v>
          </cell>
          <cell r="K136" t="str">
            <v>Operation</v>
          </cell>
          <cell r="L136" t="str">
            <v>Section 6</v>
          </cell>
          <cell r="M136">
            <v>0</v>
          </cell>
          <cell r="N136" t="str">
            <v>+84 (0) 918 303 676</v>
          </cell>
          <cell r="O136" t="str">
            <v>hanh.td@nsrp.com.vn</v>
          </cell>
          <cell r="P136" t="str">
            <v>Direct Staff</v>
          </cell>
        </row>
        <row r="137">
          <cell r="E137" t="str">
            <v>Nguyễn Sỹ Lân</v>
          </cell>
          <cell r="F137" t="str">
            <v xml:space="preserve">Nguyễn Sỹ </v>
          </cell>
          <cell r="G137" t="str">
            <v>Lân</v>
          </cell>
          <cell r="H137">
            <v>28399</v>
          </cell>
          <cell r="I137" t="str">
            <v>Male</v>
          </cell>
          <cell r="J137" t="str">
            <v>Deputy Section Manager (S3-1)</v>
          </cell>
          <cell r="K137" t="str">
            <v>Operation</v>
          </cell>
          <cell r="L137" t="str">
            <v>Section 3</v>
          </cell>
          <cell r="M137">
            <v>0</v>
          </cell>
          <cell r="N137" t="str">
            <v>+84 (0) 913 606 785</v>
          </cell>
          <cell r="O137" t="str">
            <v>lan.ns@nsrp.com.vn</v>
          </cell>
          <cell r="P137" t="str">
            <v>Direct Staff</v>
          </cell>
        </row>
        <row r="138">
          <cell r="E138" t="str">
            <v>Nguyễn Văn Chiến</v>
          </cell>
          <cell r="F138" t="str">
            <v xml:space="preserve">Nguyễn Văn </v>
          </cell>
          <cell r="G138" t="str">
            <v>Chiến</v>
          </cell>
          <cell r="H138">
            <v>24092</v>
          </cell>
          <cell r="I138" t="str">
            <v>Male</v>
          </cell>
          <cell r="J138" t="str">
            <v>Deputy Section Manager, IT (PVN)</v>
          </cell>
          <cell r="K138" t="str">
            <v>Accounting &amp; Administration</v>
          </cell>
          <cell r="L138" t="str">
            <v>IT Service</v>
          </cell>
          <cell r="M138">
            <v>0</v>
          </cell>
          <cell r="N138" t="str">
            <v>+84 (0) 909 324 492</v>
          </cell>
          <cell r="O138" t="str">
            <v>chien.nv@nsrp.com.vn</v>
          </cell>
          <cell r="P138" t="str">
            <v>Secondees</v>
          </cell>
        </row>
        <row r="139">
          <cell r="E139" t="str">
            <v>Dương Khắc Hồng</v>
          </cell>
          <cell r="F139" t="str">
            <v xml:space="preserve">Dương Khắc </v>
          </cell>
          <cell r="G139" t="str">
            <v>Hồng</v>
          </cell>
          <cell r="H139">
            <v>30927</v>
          </cell>
          <cell r="I139" t="str">
            <v>Male</v>
          </cell>
          <cell r="J139" t="str">
            <v>Field Operator (S5-1)</v>
          </cell>
          <cell r="K139" t="str">
            <v>Operation</v>
          </cell>
          <cell r="L139" t="str">
            <v>Section 5</v>
          </cell>
          <cell r="M139">
            <v>0</v>
          </cell>
          <cell r="N139" t="str">
            <v>+84 (0) 986  737 664</v>
          </cell>
          <cell r="O139" t="str">
            <v>hong.dk@nsrp.com.vn</v>
          </cell>
          <cell r="P139" t="str">
            <v>Direct Staff</v>
          </cell>
        </row>
        <row r="140">
          <cell r="E140" t="str">
            <v>Hoàng Thị Thu Thủy</v>
          </cell>
          <cell r="F140" t="str">
            <v xml:space="preserve">Hoàng Thị Thu </v>
          </cell>
          <cell r="G140" t="str">
            <v>Thủy</v>
          </cell>
          <cell r="H140">
            <v>33568</v>
          </cell>
          <cell r="I140" t="str">
            <v>Female</v>
          </cell>
          <cell r="J140" t="str">
            <v>DCS Operator, Jr. (S2-2)</v>
          </cell>
          <cell r="K140" t="str">
            <v>Operation</v>
          </cell>
          <cell r="L140" t="str">
            <v>Section 2</v>
          </cell>
          <cell r="M140">
            <v>0</v>
          </cell>
          <cell r="N140" t="str">
            <v xml:space="preserve">+84 (0) 965 414 703  </v>
          </cell>
          <cell r="O140" t="str">
            <v>thuy.htt@nsrp.com.vn</v>
          </cell>
          <cell r="P140" t="str">
            <v>Direct Staff</v>
          </cell>
        </row>
        <row r="141">
          <cell r="E141" t="str">
            <v>Nguyễn Tài Tuấn</v>
          </cell>
          <cell r="F141" t="str">
            <v xml:space="preserve">Nguyễn Tài </v>
          </cell>
          <cell r="G141" t="str">
            <v>Tuấn</v>
          </cell>
          <cell r="H141">
            <v>30709</v>
          </cell>
          <cell r="I141" t="str">
            <v>Male</v>
          </cell>
          <cell r="J141" t="str">
            <v>SPM Team Leader</v>
          </cell>
          <cell r="K141" t="str">
            <v>Operation</v>
          </cell>
          <cell r="L141" t="str">
            <v>Section 6</v>
          </cell>
          <cell r="M141">
            <v>0</v>
          </cell>
          <cell r="N141" t="str">
            <v>0912 658 229</v>
          </cell>
          <cell r="O141" t="str">
            <v>tuan.nt2@nsrp.com.vn</v>
          </cell>
          <cell r="P141" t="str">
            <v>Direct Staff</v>
          </cell>
        </row>
        <row r="142">
          <cell r="E142" t="str">
            <v>Puja Sumarna Somowiryo Kasa</v>
          </cell>
          <cell r="F142" t="str">
            <v xml:space="preserve">Puja Sumarna Somowiryo </v>
          </cell>
          <cell r="G142" t="str">
            <v>Kasa</v>
          </cell>
          <cell r="H142">
            <v>25607</v>
          </cell>
          <cell r="I142" t="str">
            <v>Male</v>
          </cell>
          <cell r="J142" t="str">
            <v>Specialist Field Operator (S4)</v>
          </cell>
          <cell r="K142" t="str">
            <v>Operation</v>
          </cell>
          <cell r="L142" t="str">
            <v>Section 4</v>
          </cell>
          <cell r="M142">
            <v>0</v>
          </cell>
          <cell r="N142">
            <v>0</v>
          </cell>
          <cell r="O142" t="str">
            <v>puja.sumarna@nsrp.com.vn</v>
          </cell>
          <cell r="P142" t="str">
            <v>Foreign Experts</v>
          </cell>
        </row>
        <row r="143">
          <cell r="E143" t="str">
            <v>Kei Tatesaki</v>
          </cell>
          <cell r="F143" t="str">
            <v xml:space="preserve">Kei </v>
          </cell>
          <cell r="G143" t="str">
            <v>Tatesaki</v>
          </cell>
          <cell r="H143">
            <v>29891</v>
          </cell>
          <cell r="I143" t="str">
            <v>Male</v>
          </cell>
          <cell r="J143" t="str">
            <v>Process Advisor (IKC)</v>
          </cell>
          <cell r="K143" t="str">
            <v>Technical</v>
          </cell>
          <cell r="L143" t="str">
            <v>Engineering</v>
          </cell>
          <cell r="M143">
            <v>0</v>
          </cell>
          <cell r="N143" t="str">
            <v>+84 (0) 901 793 499</v>
          </cell>
          <cell r="O143" t="str">
            <v>kei.tatesaki@nsrp.com.vn</v>
          </cell>
          <cell r="P143" t="str">
            <v>Secondees</v>
          </cell>
        </row>
        <row r="144">
          <cell r="E144" t="str">
            <v>Phạm Thị Thu Dịu</v>
          </cell>
          <cell r="F144" t="str">
            <v xml:space="preserve">Phạm Thị Thu </v>
          </cell>
          <cell r="G144" t="str">
            <v>Dịu</v>
          </cell>
          <cell r="H144">
            <v>29449</v>
          </cell>
          <cell r="I144" t="str">
            <v>Female</v>
          </cell>
          <cell r="J144" t="str">
            <v>Lab &amp; QA Engineer</v>
          </cell>
          <cell r="K144" t="str">
            <v>Technical</v>
          </cell>
          <cell r="L144" t="str">
            <v>Laboratory &amp; Quality Assurance</v>
          </cell>
          <cell r="M144">
            <v>0</v>
          </cell>
          <cell r="N144" t="str">
            <v>+84 (0) 974 226 496</v>
          </cell>
          <cell r="O144" t="str">
            <v>diu.ptt@nsrp.com.vn</v>
          </cell>
          <cell r="P144" t="str">
            <v>Direct Staff</v>
          </cell>
        </row>
        <row r="145">
          <cell r="E145" t="str">
            <v>Bùi Hồng Lam</v>
          </cell>
          <cell r="F145" t="str">
            <v xml:space="preserve">Bùi Hồng </v>
          </cell>
          <cell r="G145" t="str">
            <v>Lam</v>
          </cell>
          <cell r="H145">
            <v>32874</v>
          </cell>
          <cell r="I145" t="str">
            <v>Male</v>
          </cell>
          <cell r="J145" t="str">
            <v>Health &amp; Safety Staff</v>
          </cell>
          <cell r="K145" t="str">
            <v>Health, Safety, Security, Environment &amp; Social</v>
          </cell>
          <cell r="L145" t="str">
            <v>Health &amp; Safety</v>
          </cell>
          <cell r="M145">
            <v>0</v>
          </cell>
          <cell r="N145" t="str">
            <v>+84 (0) 168 618 2570</v>
          </cell>
          <cell r="O145" t="str">
            <v>lam.bh@nsrp.com.vn</v>
          </cell>
          <cell r="P145" t="str">
            <v>Direct Staff</v>
          </cell>
        </row>
        <row r="146">
          <cell r="E146" t="str">
            <v>Lương Trung Tiến</v>
          </cell>
          <cell r="F146" t="str">
            <v xml:space="preserve">Lương Trung </v>
          </cell>
          <cell r="G146" t="str">
            <v>Tiến</v>
          </cell>
          <cell r="H146">
            <v>30132</v>
          </cell>
          <cell r="I146" t="str">
            <v>Male</v>
          </cell>
          <cell r="J146" t="str">
            <v>Production Planning Staff</v>
          </cell>
          <cell r="K146" t="str">
            <v>Economy &amp; Commerce</v>
          </cell>
          <cell r="L146" t="str">
            <v>Production Planning</v>
          </cell>
          <cell r="M146">
            <v>0</v>
          </cell>
          <cell r="N146" t="str">
            <v>+84 (0) 985 501 853</v>
          </cell>
          <cell r="O146" t="str">
            <v>tien.lt@nsrp.com.vn</v>
          </cell>
          <cell r="P146" t="str">
            <v>Direct Staff</v>
          </cell>
        </row>
        <row r="147">
          <cell r="E147" t="str">
            <v>Nguyễn Trọng Thái</v>
          </cell>
          <cell r="F147" t="str">
            <v xml:space="preserve">Nguyễn Trọng </v>
          </cell>
          <cell r="G147" t="str">
            <v>Thái</v>
          </cell>
          <cell r="H147">
            <v>33473</v>
          </cell>
          <cell r="I147" t="str">
            <v>Male</v>
          </cell>
          <cell r="J147" t="str">
            <v>Shift Analysis Engineer</v>
          </cell>
          <cell r="K147" t="str">
            <v>Technical</v>
          </cell>
          <cell r="L147" t="str">
            <v>Laboratory &amp; Quality Assurance</v>
          </cell>
          <cell r="M147">
            <v>0</v>
          </cell>
          <cell r="N147" t="str">
            <v>+84 (0) 165 294 6534</v>
          </cell>
          <cell r="O147" t="str">
            <v>thai.nt@nsrp.com.vn</v>
          </cell>
          <cell r="P147" t="str">
            <v>Direct Staff</v>
          </cell>
        </row>
        <row r="148">
          <cell r="E148" t="str">
            <v>Takashi Hiraishi</v>
          </cell>
          <cell r="F148" t="str">
            <v xml:space="preserve">Takashi </v>
          </cell>
          <cell r="G148" t="str">
            <v>Hiraishi</v>
          </cell>
          <cell r="H148">
            <v>18649</v>
          </cell>
          <cell r="I148" t="str">
            <v>Male</v>
          </cell>
          <cell r="J148" t="str">
            <v>Engineer, Project Control, Sr. (IKC)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 t="str">
            <v>takashi.hiraishi@nsrp.com.vn</v>
          </cell>
          <cell r="P148" t="str">
            <v>Secondees</v>
          </cell>
        </row>
        <row r="149">
          <cell r="E149" t="str">
            <v>Nguyễn Đức Tâm</v>
          </cell>
          <cell r="F149" t="str">
            <v xml:space="preserve">Nguyễn Đức </v>
          </cell>
          <cell r="G149" t="str">
            <v>Tâm</v>
          </cell>
          <cell r="H149">
            <v>33395</v>
          </cell>
          <cell r="I149" t="str">
            <v>Male</v>
          </cell>
          <cell r="J149" t="str">
            <v>DCS Operator, Jr. (S2-2)</v>
          </cell>
          <cell r="K149" t="str">
            <v>Operation</v>
          </cell>
          <cell r="L149" t="str">
            <v>Section 2</v>
          </cell>
          <cell r="M149">
            <v>0</v>
          </cell>
          <cell r="N149" t="str">
            <v xml:space="preserve">+84 (0) 967 259 974  </v>
          </cell>
          <cell r="O149" t="str">
            <v>tam.nd@nsrp.com.vn</v>
          </cell>
          <cell r="P149" t="str">
            <v>Direct Staff</v>
          </cell>
        </row>
        <row r="150">
          <cell r="E150" t="str">
            <v>Naohiro Sugie</v>
          </cell>
          <cell r="F150" t="str">
            <v xml:space="preserve">Naohiro </v>
          </cell>
          <cell r="G150" t="str">
            <v>Sugie</v>
          </cell>
          <cell r="H150">
            <v>29548</v>
          </cell>
          <cell r="I150" t="str">
            <v>Male</v>
          </cell>
          <cell r="J150" t="str">
            <v>Process Advisor (IKC)</v>
          </cell>
          <cell r="K150" t="str">
            <v>Technical</v>
          </cell>
          <cell r="L150" t="str">
            <v>Engineering</v>
          </cell>
          <cell r="M150">
            <v>0</v>
          </cell>
          <cell r="N150" t="str">
            <v>+94 (0) 901 799 050</v>
          </cell>
          <cell r="O150" t="str">
            <v>naohiro.sugie@nsrp.com.vn</v>
          </cell>
          <cell r="P150" t="str">
            <v>Secondees</v>
          </cell>
        </row>
        <row r="151">
          <cell r="E151" t="str">
            <v>Nguyễn Ngọc Thành</v>
          </cell>
          <cell r="F151" t="str">
            <v xml:space="preserve">Nguyễn Ngọc </v>
          </cell>
          <cell r="G151" t="str">
            <v>Thành</v>
          </cell>
          <cell r="H151">
            <v>30012</v>
          </cell>
          <cell r="I151" t="str">
            <v>Male</v>
          </cell>
          <cell r="J151" t="str">
            <v>Specialist Panel Operator (S6) (PVN)</v>
          </cell>
          <cell r="K151" t="str">
            <v>Operation</v>
          </cell>
          <cell r="L151" t="str">
            <v>Section 6</v>
          </cell>
          <cell r="M151">
            <v>0</v>
          </cell>
          <cell r="N151">
            <v>0</v>
          </cell>
          <cell r="O151" t="str">
            <v>thanh.nn@nsrp.com.vn</v>
          </cell>
          <cell r="P151" t="str">
            <v>Secondees</v>
          </cell>
        </row>
        <row r="152">
          <cell r="E152" t="str">
            <v>Hồ Đình Ninh</v>
          </cell>
          <cell r="F152" t="str">
            <v xml:space="preserve">Hồ Đình </v>
          </cell>
          <cell r="G152" t="str">
            <v>Ninh</v>
          </cell>
          <cell r="H152">
            <v>33057</v>
          </cell>
          <cell r="I152" t="str">
            <v>Male</v>
          </cell>
          <cell r="J152" t="str">
            <v>DCS Operator, Jr. (S1-2)</v>
          </cell>
          <cell r="K152" t="str">
            <v>Operation</v>
          </cell>
          <cell r="L152" t="str">
            <v>Section 1</v>
          </cell>
          <cell r="M152">
            <v>0</v>
          </cell>
          <cell r="N152" t="str">
            <v xml:space="preserve">+84 (0) 933 147 899  </v>
          </cell>
          <cell r="O152" t="str">
            <v>ninh.hd@nsrp.com.vn</v>
          </cell>
          <cell r="P152" t="str">
            <v>Direct Staff</v>
          </cell>
        </row>
        <row r="153">
          <cell r="E153" t="str">
            <v>Roseller Saga</v>
          </cell>
          <cell r="F153" t="str">
            <v xml:space="preserve">Roseller </v>
          </cell>
          <cell r="G153" t="str">
            <v>Saga</v>
          </cell>
          <cell r="H153">
            <v>20568</v>
          </cell>
          <cell r="I153" t="str">
            <v>Male</v>
          </cell>
          <cell r="J153" t="str">
            <v>Mechanical Leader</v>
          </cell>
          <cell r="K153" t="str">
            <v>Maintenance (Division)</v>
          </cell>
          <cell r="L153" t="str">
            <v>Reliability Engineering</v>
          </cell>
          <cell r="M153">
            <v>0</v>
          </cell>
          <cell r="N153" t="str">
            <v>+84 (0) 904 872 349</v>
          </cell>
          <cell r="O153" t="str">
            <v>roseller.saga@nsrp.com.vn</v>
          </cell>
          <cell r="P153" t="str">
            <v>Foreign Experts</v>
          </cell>
        </row>
        <row r="154">
          <cell r="E154" t="str">
            <v>Trương Văn Lưu</v>
          </cell>
          <cell r="F154" t="str">
            <v xml:space="preserve">Trương Văn </v>
          </cell>
          <cell r="G154" t="str">
            <v>Lưu</v>
          </cell>
          <cell r="H154">
            <v>31469</v>
          </cell>
          <cell r="I154" t="str">
            <v>Male</v>
          </cell>
          <cell r="J154" t="str">
            <v>Lead Field Operator (S1-2)</v>
          </cell>
          <cell r="K154" t="str">
            <v>Operation</v>
          </cell>
          <cell r="L154" t="str">
            <v>Section 1</v>
          </cell>
          <cell r="M154">
            <v>0</v>
          </cell>
          <cell r="N154" t="str">
            <v xml:space="preserve">+84 (0) 169 804 2231  </v>
          </cell>
          <cell r="O154" t="str">
            <v>luu.tv@nsrp.com.vn</v>
          </cell>
          <cell r="P154" t="str">
            <v>Direct Staff</v>
          </cell>
        </row>
        <row r="155">
          <cell r="E155" t="str">
            <v>Nguyễn Văn Trường</v>
          </cell>
          <cell r="F155" t="str">
            <v xml:space="preserve">Nguyễn Văn </v>
          </cell>
          <cell r="G155" t="str">
            <v>Trường</v>
          </cell>
          <cell r="H155">
            <v>33151</v>
          </cell>
          <cell r="I155" t="str">
            <v>Male</v>
          </cell>
          <cell r="J155" t="str">
            <v>Field Operator (S1-2)</v>
          </cell>
          <cell r="K155" t="str">
            <v>Operation</v>
          </cell>
          <cell r="L155" t="str">
            <v>Section 1</v>
          </cell>
          <cell r="M155">
            <v>0</v>
          </cell>
          <cell r="N155" t="str">
            <v>+84 (0) 979 61 395</v>
          </cell>
          <cell r="O155" t="str">
            <v>truong.nv1@nsrp.com.vn</v>
          </cell>
          <cell r="P155" t="str">
            <v>Direct Staff</v>
          </cell>
        </row>
        <row r="156">
          <cell r="E156" t="str">
            <v>Đậu Đức Hoàn</v>
          </cell>
          <cell r="F156" t="str">
            <v xml:space="preserve">Đậu Đức </v>
          </cell>
          <cell r="G156" t="str">
            <v>Hoàn</v>
          </cell>
          <cell r="H156">
            <v>30917</v>
          </cell>
          <cell r="I156" t="str">
            <v>Male</v>
          </cell>
          <cell r="J156" t="str">
            <v>Lead Field Operator (S5-2)</v>
          </cell>
          <cell r="K156" t="str">
            <v>Operation</v>
          </cell>
          <cell r="L156" t="str">
            <v>Section 5</v>
          </cell>
          <cell r="M156">
            <v>0</v>
          </cell>
          <cell r="N156" t="str">
            <v xml:space="preserve">+84 (0) 936 021 721  </v>
          </cell>
          <cell r="O156" t="str">
            <v>hoan.dd@nsrp.com.vn</v>
          </cell>
          <cell r="P156" t="str">
            <v>Direct Staff</v>
          </cell>
        </row>
        <row r="157">
          <cell r="E157" t="str">
            <v>Lê Kim Cương</v>
          </cell>
          <cell r="F157" t="str">
            <v xml:space="preserve">Lê Kim </v>
          </cell>
          <cell r="G157" t="str">
            <v>Cương</v>
          </cell>
          <cell r="H157">
            <v>30715</v>
          </cell>
          <cell r="I157" t="str">
            <v>Male</v>
          </cell>
          <cell r="J157" t="str">
            <v>DCS Operator (S2-2)</v>
          </cell>
          <cell r="K157" t="str">
            <v>Operation</v>
          </cell>
          <cell r="L157" t="str">
            <v>Section 2</v>
          </cell>
          <cell r="M157">
            <v>0</v>
          </cell>
          <cell r="N157" t="str">
            <v xml:space="preserve">+84 (0) 987 503 190  </v>
          </cell>
          <cell r="O157" t="str">
            <v>cuong.lk@nsrp.com.vn</v>
          </cell>
          <cell r="P157" t="str">
            <v>Direct Staff</v>
          </cell>
        </row>
        <row r="158">
          <cell r="E158" t="str">
            <v>Nguyễn Sỹ Anh</v>
          </cell>
          <cell r="F158" t="str">
            <v xml:space="preserve">Nguyễn Sỹ </v>
          </cell>
          <cell r="G158" t="str">
            <v>Anh</v>
          </cell>
          <cell r="H158">
            <v>32725</v>
          </cell>
          <cell r="I158" t="str">
            <v>Male</v>
          </cell>
          <cell r="J158" t="str">
            <v>Supervising Engineer, Jr.</v>
          </cell>
          <cell r="K158" t="str">
            <v>Maintenance (Division)</v>
          </cell>
          <cell r="L158" t="str">
            <v>Maintenance (Section)</v>
          </cell>
          <cell r="M158">
            <v>0</v>
          </cell>
          <cell r="N158" t="str">
            <v>0947555913</v>
          </cell>
          <cell r="O158" t="str">
            <v>anh.ns@nsrp.com.vn</v>
          </cell>
          <cell r="P158" t="str">
            <v>Direct Staff</v>
          </cell>
        </row>
        <row r="159">
          <cell r="E159" t="str">
            <v>Lê Đức Thiện</v>
          </cell>
          <cell r="F159" t="str">
            <v xml:space="preserve">Lê Đức </v>
          </cell>
          <cell r="G159" t="str">
            <v>Thiện</v>
          </cell>
          <cell r="H159">
            <v>32227</v>
          </cell>
          <cell r="I159" t="str">
            <v>Male</v>
          </cell>
          <cell r="J159" t="str">
            <v>Field Operator (S2-2)</v>
          </cell>
          <cell r="K159" t="str">
            <v>Operation</v>
          </cell>
          <cell r="L159" t="str">
            <v>Section 2</v>
          </cell>
          <cell r="M159">
            <v>0</v>
          </cell>
          <cell r="N159" t="str">
            <v>+84 (0) 988 388 528</v>
          </cell>
          <cell r="O159" t="str">
            <v>thien.ld@nsrp.com.vn</v>
          </cell>
          <cell r="P159" t="str">
            <v>Direct Staff</v>
          </cell>
        </row>
        <row r="160">
          <cell r="E160" t="str">
            <v>Hiroshi Odaira</v>
          </cell>
          <cell r="F160" t="str">
            <v xml:space="preserve">Hiroshi </v>
          </cell>
          <cell r="G160" t="str">
            <v>Odaira</v>
          </cell>
          <cell r="H160">
            <v>31750</v>
          </cell>
          <cell r="I160" t="str">
            <v>Male</v>
          </cell>
          <cell r="J160" t="str">
            <v>Specialist Field Operator (S2) (IKC)</v>
          </cell>
          <cell r="K160" t="str">
            <v>Operation</v>
          </cell>
          <cell r="L160" t="str">
            <v>Section 2</v>
          </cell>
          <cell r="M160">
            <v>0</v>
          </cell>
          <cell r="N160">
            <v>0</v>
          </cell>
          <cell r="O160" t="str">
            <v>hiroshi.odaira@nsrp.com.vn</v>
          </cell>
          <cell r="P160" t="str">
            <v>Secondees</v>
          </cell>
        </row>
        <row r="161">
          <cell r="E161" t="str">
            <v>Phạm Xuân Khoa</v>
          </cell>
          <cell r="F161" t="str">
            <v xml:space="preserve">Phạm Xuân </v>
          </cell>
          <cell r="G161" t="str">
            <v>Khoa</v>
          </cell>
          <cell r="H161">
            <v>28079</v>
          </cell>
          <cell r="I161" t="str">
            <v>Male</v>
          </cell>
          <cell r="J161" t="str">
            <v>Public Relation Leader (HO) (PVN)</v>
          </cell>
          <cell r="K161" t="str">
            <v>Public Relation</v>
          </cell>
          <cell r="L161">
            <v>0</v>
          </cell>
          <cell r="M161">
            <v>0</v>
          </cell>
          <cell r="N161" t="str">
            <v>+84 (0) 904 007 755</v>
          </cell>
          <cell r="O161" t="str">
            <v>khoa.px@nsrp.com.vn</v>
          </cell>
          <cell r="P161" t="str">
            <v>Secondees</v>
          </cell>
        </row>
        <row r="162">
          <cell r="E162" t="str">
            <v>Lã Thế Hưng</v>
          </cell>
          <cell r="F162" t="str">
            <v xml:space="preserve">Lã Thế </v>
          </cell>
          <cell r="G162" t="str">
            <v>Hưng</v>
          </cell>
          <cell r="H162">
            <v>26614</v>
          </cell>
          <cell r="I162" t="str">
            <v>Male</v>
          </cell>
          <cell r="J162" t="str">
            <v>Shift Supervisor (S6-1)</v>
          </cell>
          <cell r="K162" t="str">
            <v>Operation</v>
          </cell>
          <cell r="L162" t="str">
            <v>Section 6</v>
          </cell>
          <cell r="M162">
            <v>0</v>
          </cell>
          <cell r="N162" t="str">
            <v>+84 (0) 912 101 794</v>
          </cell>
          <cell r="O162" t="str">
            <v>hung.lt@nsrp.com.vn</v>
          </cell>
          <cell r="P162" t="str">
            <v>Direct Staff</v>
          </cell>
        </row>
        <row r="163">
          <cell r="E163" t="str">
            <v>Lại Mai Hương</v>
          </cell>
          <cell r="F163" t="str">
            <v xml:space="preserve">Lại Mai </v>
          </cell>
          <cell r="G163" t="str">
            <v>Hương</v>
          </cell>
          <cell r="H163">
            <v>33812</v>
          </cell>
          <cell r="I163" t="str">
            <v>Female</v>
          </cell>
          <cell r="J163" t="str">
            <v>Lab Shift Technician</v>
          </cell>
          <cell r="K163" t="str">
            <v>Technical</v>
          </cell>
          <cell r="L163" t="str">
            <v>Laboratory &amp; Quality Assurance</v>
          </cell>
          <cell r="M163">
            <v>0</v>
          </cell>
          <cell r="N163" t="str">
            <v>+84 (0) 166 912 9462</v>
          </cell>
          <cell r="O163" t="str">
            <v>huong.lm@nsrp.com.vn</v>
          </cell>
          <cell r="P163" t="str">
            <v>Direct Staff</v>
          </cell>
        </row>
        <row r="164">
          <cell r="E164" t="str">
            <v>Chu Quang Võ</v>
          </cell>
          <cell r="F164" t="str">
            <v xml:space="preserve">Chu Quang </v>
          </cell>
          <cell r="G164" t="str">
            <v>Võ</v>
          </cell>
          <cell r="H164">
            <v>33078</v>
          </cell>
          <cell r="I164" t="str">
            <v>Male</v>
          </cell>
          <cell r="J164" t="str">
            <v>Field Operator (S6-1)</v>
          </cell>
          <cell r="K164" t="str">
            <v>Operation</v>
          </cell>
          <cell r="L164" t="str">
            <v>Section 6</v>
          </cell>
          <cell r="M164">
            <v>0</v>
          </cell>
          <cell r="N164" t="str">
            <v>+84 (0) 165  363 8351</v>
          </cell>
          <cell r="O164" t="str">
            <v>vo.cq@nsrp.com.vn</v>
          </cell>
          <cell r="P164" t="str">
            <v>Direct Staff</v>
          </cell>
        </row>
        <row r="165">
          <cell r="E165" t="str">
            <v>Cao Quang Hoàng</v>
          </cell>
          <cell r="F165" t="str">
            <v xml:space="preserve">Cao Quang </v>
          </cell>
          <cell r="G165" t="str">
            <v>Hoàng</v>
          </cell>
          <cell r="H165">
            <v>30521</v>
          </cell>
          <cell r="I165" t="str">
            <v>Male</v>
          </cell>
          <cell r="J165" t="str">
            <v>Lead Field Operator (S3-1)</v>
          </cell>
          <cell r="K165" t="str">
            <v>Operation</v>
          </cell>
          <cell r="L165" t="str">
            <v>Section 3</v>
          </cell>
          <cell r="M165">
            <v>0</v>
          </cell>
          <cell r="N165" t="str">
            <v xml:space="preserve">+84 (0) 127 686 9996  </v>
          </cell>
          <cell r="O165" t="str">
            <v>hoang.cq@nsrp.com.vn</v>
          </cell>
          <cell r="P165" t="str">
            <v>Direct Staff</v>
          </cell>
        </row>
        <row r="166">
          <cell r="E166" t="str">
            <v>Hà Minh Tiến</v>
          </cell>
          <cell r="F166" t="str">
            <v xml:space="preserve">Hà Minh </v>
          </cell>
          <cell r="G166" t="str">
            <v>Tiến</v>
          </cell>
          <cell r="H166">
            <v>32684</v>
          </cell>
          <cell r="I166" t="str">
            <v>Male</v>
          </cell>
          <cell r="J166" t="str">
            <v>Shift Analysis Engineer</v>
          </cell>
          <cell r="K166" t="str">
            <v>Technical</v>
          </cell>
          <cell r="L166" t="str">
            <v>Laboratory &amp; Quality Assurance</v>
          </cell>
          <cell r="M166">
            <v>0</v>
          </cell>
          <cell r="N166" t="str">
            <v>+84 (0) 984 606 830</v>
          </cell>
          <cell r="O166" t="str">
            <v>tien.hm@nsrp.com.vn</v>
          </cell>
          <cell r="P166" t="str">
            <v>Direct Staff</v>
          </cell>
        </row>
        <row r="167">
          <cell r="E167" t="str">
            <v>Hoàng Thái Hà</v>
          </cell>
          <cell r="F167" t="str">
            <v xml:space="preserve">Hoàng Thái </v>
          </cell>
          <cell r="G167" t="str">
            <v>Hà</v>
          </cell>
          <cell r="H167">
            <v>33511</v>
          </cell>
          <cell r="I167" t="str">
            <v>Male</v>
          </cell>
          <cell r="J167" t="str">
            <v>Field Operator (S4)</v>
          </cell>
          <cell r="K167" t="str">
            <v>Operation</v>
          </cell>
          <cell r="L167" t="str">
            <v>Section 4</v>
          </cell>
          <cell r="M167">
            <v>0</v>
          </cell>
          <cell r="N167" t="str">
            <v>+84 (0) 167  773 5976</v>
          </cell>
          <cell r="O167" t="str">
            <v>ha.ht@nsrp.com.vn</v>
          </cell>
          <cell r="P167" t="str">
            <v>Direct Staff</v>
          </cell>
        </row>
        <row r="168">
          <cell r="E168" t="str">
            <v>Rajendra Bhimrao Kadam</v>
          </cell>
          <cell r="F168" t="str">
            <v xml:space="preserve">Rajendra Bhimrao </v>
          </cell>
          <cell r="G168" t="str">
            <v>Kadam</v>
          </cell>
          <cell r="H168">
            <v>23177</v>
          </cell>
          <cell r="I168" t="str">
            <v>Male</v>
          </cell>
          <cell r="J168" t="str">
            <v>Specialist Field Operator (S1)</v>
          </cell>
          <cell r="K168" t="str">
            <v>Operation</v>
          </cell>
          <cell r="L168" t="str">
            <v>Section 1</v>
          </cell>
          <cell r="M168">
            <v>0</v>
          </cell>
          <cell r="N168">
            <v>0</v>
          </cell>
          <cell r="O168" t="str">
            <v>rajendra.b.kadam@nsrp.com.vn</v>
          </cell>
          <cell r="P168" t="str">
            <v>Foreign Experts</v>
          </cell>
        </row>
        <row r="169">
          <cell r="E169" t="str">
            <v>Phạm Thị Kim Anh</v>
          </cell>
          <cell r="F169" t="str">
            <v xml:space="preserve">Phạm Thị Kim </v>
          </cell>
          <cell r="G169" t="str">
            <v>Anh</v>
          </cell>
          <cell r="H169">
            <v>31745</v>
          </cell>
          <cell r="I169" t="str">
            <v>Female</v>
          </cell>
          <cell r="J169" t="str">
            <v>Procurement Assistant</v>
          </cell>
          <cell r="K169" t="str">
            <v>Accounting &amp; Administration</v>
          </cell>
          <cell r="L169" t="str">
            <v>Procurement</v>
          </cell>
          <cell r="M169">
            <v>0</v>
          </cell>
          <cell r="N169" t="str">
            <v xml:space="preserve">+84 (0) 905 750 347  </v>
          </cell>
          <cell r="O169" t="str">
            <v>anh.ptk@nsrp.com.vn</v>
          </cell>
          <cell r="P169" t="str">
            <v>Direct Staff</v>
          </cell>
        </row>
        <row r="170">
          <cell r="E170" t="str">
            <v>Vũ Mạnh Đạt</v>
          </cell>
          <cell r="F170" t="str">
            <v xml:space="preserve">Vũ Mạnh </v>
          </cell>
          <cell r="G170" t="str">
            <v>Đạt</v>
          </cell>
          <cell r="H170">
            <v>30383</v>
          </cell>
          <cell r="I170" t="str">
            <v>Male</v>
          </cell>
          <cell r="J170" t="str">
            <v>Lead Field Operator (S4)</v>
          </cell>
          <cell r="K170" t="str">
            <v>Operation</v>
          </cell>
          <cell r="L170" t="str">
            <v>Section 4</v>
          </cell>
          <cell r="M170">
            <v>0</v>
          </cell>
          <cell r="N170" t="str">
            <v xml:space="preserve">+84 (0) 936 698 020  </v>
          </cell>
          <cell r="O170" t="str">
            <v>dat.vm@nsrp.com.vn</v>
          </cell>
          <cell r="P170" t="str">
            <v>Direct Staff</v>
          </cell>
        </row>
        <row r="171">
          <cell r="E171" t="str">
            <v>Nguyễn Thị Ngân</v>
          </cell>
          <cell r="F171" t="str">
            <v xml:space="preserve">Nguyễn Thị </v>
          </cell>
          <cell r="G171" t="str">
            <v>Ngân</v>
          </cell>
          <cell r="H171">
            <v>33175</v>
          </cell>
          <cell r="I171" t="str">
            <v>Female</v>
          </cell>
          <cell r="J171" t="str">
            <v>Planner Engineer, Jr.</v>
          </cell>
          <cell r="K171" t="str">
            <v>Maintenance (Division)</v>
          </cell>
          <cell r="L171" t="str">
            <v>Maintenance (Section)</v>
          </cell>
          <cell r="M171">
            <v>0</v>
          </cell>
          <cell r="N171" t="str">
            <v>01689948404</v>
          </cell>
          <cell r="O171" t="str">
            <v>ngan.nt@nsrp.com.vn</v>
          </cell>
          <cell r="P171" t="str">
            <v>Direct Staff</v>
          </cell>
        </row>
        <row r="172">
          <cell r="E172" t="str">
            <v>Lê Văn Thao</v>
          </cell>
          <cell r="F172" t="str">
            <v xml:space="preserve">Lê Văn </v>
          </cell>
          <cell r="G172" t="str">
            <v>Thao</v>
          </cell>
          <cell r="H172">
            <v>32968</v>
          </cell>
          <cell r="I172" t="str">
            <v>Male</v>
          </cell>
          <cell r="J172" t="str">
            <v>Field Operator (S1-2)</v>
          </cell>
          <cell r="K172" t="str">
            <v>Operation</v>
          </cell>
          <cell r="L172" t="str">
            <v>Section 1</v>
          </cell>
          <cell r="M172">
            <v>0</v>
          </cell>
          <cell r="N172" t="str">
            <v>+84 (0) 167  912 8626</v>
          </cell>
          <cell r="O172" t="str">
            <v>thao.lv@nsrp.com.vn</v>
          </cell>
          <cell r="P172" t="str">
            <v>Direct Staff</v>
          </cell>
        </row>
        <row r="173">
          <cell r="E173" t="str">
            <v>Hà Hoàng Anh</v>
          </cell>
          <cell r="F173" t="str">
            <v xml:space="preserve">Hà Hoàng </v>
          </cell>
          <cell r="G173" t="str">
            <v>Anh</v>
          </cell>
          <cell r="H173">
            <v>30839</v>
          </cell>
          <cell r="I173" t="str">
            <v>Male</v>
          </cell>
          <cell r="J173" t="str">
            <v>Shift Supervisor (S3-1)</v>
          </cell>
          <cell r="K173" t="str">
            <v>Operation</v>
          </cell>
          <cell r="L173" t="str">
            <v>Section 3</v>
          </cell>
          <cell r="M173">
            <v>0</v>
          </cell>
          <cell r="N173" t="str">
            <v>+84 (0) 979 808 661</v>
          </cell>
          <cell r="O173" t="str">
            <v>anh.hh@nsrp.com.vn</v>
          </cell>
          <cell r="P173" t="str">
            <v>Direct Staff</v>
          </cell>
        </row>
        <row r="174">
          <cell r="E174" t="str">
            <v>Lương Văn Cao</v>
          </cell>
          <cell r="F174" t="str">
            <v xml:space="preserve">Lương Văn </v>
          </cell>
          <cell r="G174" t="str">
            <v>Cao</v>
          </cell>
          <cell r="H174">
            <v>33334</v>
          </cell>
          <cell r="I174" t="str">
            <v>Male</v>
          </cell>
          <cell r="J174" t="str">
            <v>Field Operator (S1-2)</v>
          </cell>
          <cell r="K174" t="str">
            <v>Operation</v>
          </cell>
          <cell r="L174" t="str">
            <v>Section 1</v>
          </cell>
          <cell r="M174">
            <v>0</v>
          </cell>
          <cell r="N174" t="str">
            <v>+84 (0) 164 978 622</v>
          </cell>
          <cell r="O174" t="str">
            <v>cao.lv@nsrp.com.vn</v>
          </cell>
          <cell r="P174" t="str">
            <v>Direct Staff</v>
          </cell>
        </row>
        <row r="175">
          <cell r="E175" t="str">
            <v>Kai Kamiya</v>
          </cell>
          <cell r="F175" t="str">
            <v xml:space="preserve">Kai </v>
          </cell>
          <cell r="G175" t="str">
            <v>Kamiya</v>
          </cell>
          <cell r="H175">
            <v>33196</v>
          </cell>
          <cell r="I175" t="str">
            <v>Male</v>
          </cell>
          <cell r="J175" t="str">
            <v>Specialist Field Operator (S3) (IKC)</v>
          </cell>
          <cell r="K175" t="str">
            <v>Operation</v>
          </cell>
          <cell r="L175" t="str">
            <v>Section 3</v>
          </cell>
          <cell r="M175">
            <v>0</v>
          </cell>
          <cell r="N175">
            <v>0</v>
          </cell>
          <cell r="O175" t="str">
            <v>kai.kamiya@nsrp.com.vn</v>
          </cell>
          <cell r="P175" t="str">
            <v>Secondees</v>
          </cell>
        </row>
        <row r="176">
          <cell r="E176" t="str">
            <v>Nguyễn Quốc Hòa</v>
          </cell>
          <cell r="F176" t="str">
            <v xml:space="preserve">Nguyễn Quốc </v>
          </cell>
          <cell r="G176" t="str">
            <v>Hòa</v>
          </cell>
          <cell r="H176">
            <v>32605</v>
          </cell>
          <cell r="I176" t="str">
            <v>Male</v>
          </cell>
          <cell r="J176" t="str">
            <v>Section Staff - Operation Plan (S5)</v>
          </cell>
          <cell r="K176" t="str">
            <v>Operation</v>
          </cell>
          <cell r="L176" t="str">
            <v>Section 5</v>
          </cell>
          <cell r="M176">
            <v>0</v>
          </cell>
          <cell r="N176" t="str">
            <v>+84 (0) 987 682 982</v>
          </cell>
          <cell r="O176" t="str">
            <v>hoa.nq@nsrp.com.vn</v>
          </cell>
          <cell r="P176" t="str">
            <v>Direct Staff</v>
          </cell>
        </row>
        <row r="177">
          <cell r="E177" t="str">
            <v>Đỗ Văn Nhạc</v>
          </cell>
          <cell r="F177" t="str">
            <v xml:space="preserve">Đỗ Văn </v>
          </cell>
          <cell r="G177" t="str">
            <v>Nhạc</v>
          </cell>
          <cell r="H177">
            <v>30392</v>
          </cell>
          <cell r="I177" t="str">
            <v>Male</v>
          </cell>
          <cell r="J177" t="str">
            <v>Specialist Field Operator (S1) (PVN)</v>
          </cell>
          <cell r="K177" t="str">
            <v>Operation</v>
          </cell>
          <cell r="L177" t="str">
            <v>Section 1</v>
          </cell>
          <cell r="M177">
            <v>0</v>
          </cell>
          <cell r="N177" t="str">
            <v>0914917942</v>
          </cell>
          <cell r="O177" t="str">
            <v>nhac.dv@nsrp.com.vn</v>
          </cell>
          <cell r="P177" t="str">
            <v>Secondees</v>
          </cell>
        </row>
        <row r="178">
          <cell r="E178" t="str">
            <v>Nobuyuki Oda</v>
          </cell>
          <cell r="F178" t="str">
            <v xml:space="preserve">Nobuyuki </v>
          </cell>
          <cell r="G178" t="str">
            <v>Oda</v>
          </cell>
          <cell r="H178">
            <v>29749</v>
          </cell>
          <cell r="I178" t="str">
            <v>Male</v>
          </cell>
          <cell r="J178" t="str">
            <v>Specialist Shift Supervisor (S1) (IKC)</v>
          </cell>
          <cell r="K178" t="str">
            <v>Operation</v>
          </cell>
          <cell r="L178" t="str">
            <v>Section 1</v>
          </cell>
          <cell r="M178">
            <v>0</v>
          </cell>
          <cell r="N178" t="str">
            <v>+84 (0) 901 799 062</v>
          </cell>
          <cell r="O178" t="str">
            <v>nobuyuki.oda@nsrp.com.vn</v>
          </cell>
          <cell r="P178" t="str">
            <v>Secondees</v>
          </cell>
        </row>
        <row r="179">
          <cell r="E179" t="str">
            <v>Lưu Văn Khuê</v>
          </cell>
          <cell r="F179" t="str">
            <v xml:space="preserve">Lưu Văn </v>
          </cell>
          <cell r="G179" t="str">
            <v>Khuê</v>
          </cell>
          <cell r="H179">
            <v>31789</v>
          </cell>
          <cell r="I179" t="str">
            <v>Male</v>
          </cell>
          <cell r="J179" t="str">
            <v>Shift Analysis Engineer</v>
          </cell>
          <cell r="K179" t="str">
            <v>Technical</v>
          </cell>
          <cell r="L179" t="str">
            <v>Laboratory &amp; Quality Assurance</v>
          </cell>
          <cell r="M179">
            <v>0</v>
          </cell>
          <cell r="N179" t="str">
            <v>+84 (0) 962 631 808</v>
          </cell>
          <cell r="O179" t="str">
            <v>khue.lv@nsrp.com.vn</v>
          </cell>
          <cell r="P179" t="str">
            <v>Direct Staff</v>
          </cell>
        </row>
        <row r="180">
          <cell r="E180" t="str">
            <v>Bùi Tuấn Tài</v>
          </cell>
          <cell r="F180" t="str">
            <v xml:space="preserve">Bùi Tuấn </v>
          </cell>
          <cell r="G180" t="str">
            <v>Tài</v>
          </cell>
          <cell r="H180">
            <v>33647</v>
          </cell>
          <cell r="I180" t="str">
            <v>Male</v>
          </cell>
          <cell r="J180" t="str">
            <v>DCS Operator, Jr. (S2-2)</v>
          </cell>
          <cell r="K180" t="str">
            <v>Operation</v>
          </cell>
          <cell r="L180" t="str">
            <v>Section 2</v>
          </cell>
          <cell r="M180">
            <v>0</v>
          </cell>
          <cell r="N180" t="str">
            <v xml:space="preserve">+84 (0) 163 526 9213  </v>
          </cell>
          <cell r="O180" t="str">
            <v>tai.bt@nsrp.com.vn</v>
          </cell>
          <cell r="P180" t="str">
            <v>Direct Staff</v>
          </cell>
        </row>
        <row r="181">
          <cell r="E181" t="str">
            <v>Lê Trọng Cường</v>
          </cell>
          <cell r="F181" t="str">
            <v xml:space="preserve">Lê Trọng </v>
          </cell>
          <cell r="G181" t="str">
            <v>Cường</v>
          </cell>
          <cell r="H181">
            <v>33334</v>
          </cell>
          <cell r="I181" t="str">
            <v>Male</v>
          </cell>
          <cell r="J181" t="str">
            <v>Field Operator (S2-1)</v>
          </cell>
          <cell r="K181" t="str">
            <v>Operation</v>
          </cell>
          <cell r="L181" t="str">
            <v>Section 2</v>
          </cell>
          <cell r="M181">
            <v>0</v>
          </cell>
          <cell r="N181" t="str">
            <v>+84 (0) 165  630 7026</v>
          </cell>
          <cell r="O181" t="str">
            <v>cuong.lt@nsrp.com.vn</v>
          </cell>
          <cell r="P181" t="str">
            <v>Direct Staff</v>
          </cell>
        </row>
        <row r="182">
          <cell r="E182" t="str">
            <v>Toshio Fujita</v>
          </cell>
          <cell r="F182" t="str">
            <v xml:space="preserve">Toshio </v>
          </cell>
          <cell r="G182" t="str">
            <v>Fujita</v>
          </cell>
          <cell r="H182">
            <v>30024</v>
          </cell>
          <cell r="I182" t="str">
            <v>Male</v>
          </cell>
          <cell r="J182" t="str">
            <v>Specialist Operation Advisor (S4) (MCI)</v>
          </cell>
          <cell r="K182" t="str">
            <v>Operation</v>
          </cell>
          <cell r="L182" t="str">
            <v>Section 4</v>
          </cell>
          <cell r="M182">
            <v>0</v>
          </cell>
          <cell r="N182" t="str">
            <v>+84 (0) 904 865 736</v>
          </cell>
          <cell r="O182" t="str">
            <v>toshio.fujita@nsrp.com.vn</v>
          </cell>
          <cell r="P182" t="str">
            <v>Secondees</v>
          </cell>
        </row>
        <row r="183">
          <cell r="E183" t="str">
            <v>Nguyễn Trung Thành</v>
          </cell>
          <cell r="F183" t="str">
            <v xml:space="preserve">Nguyễn Trung </v>
          </cell>
          <cell r="G183" t="str">
            <v>Thành</v>
          </cell>
          <cell r="H183">
            <v>32883</v>
          </cell>
          <cell r="I183" t="str">
            <v>Male</v>
          </cell>
          <cell r="J183" t="str">
            <v>Field Operator (S4)</v>
          </cell>
          <cell r="K183" t="str">
            <v>Operation</v>
          </cell>
          <cell r="L183" t="str">
            <v>Section 4</v>
          </cell>
          <cell r="M183">
            <v>0</v>
          </cell>
          <cell r="N183" t="str">
            <v>+84 (0) 168 999 164</v>
          </cell>
          <cell r="O183" t="str">
            <v>thanh.nt2@nsrp.com.vn</v>
          </cell>
          <cell r="P183" t="str">
            <v>Direct Staff</v>
          </cell>
        </row>
        <row r="184">
          <cell r="E184" t="str">
            <v>Mai Huy Cường</v>
          </cell>
          <cell r="F184" t="str">
            <v xml:space="preserve">Mai Huy </v>
          </cell>
          <cell r="G184" t="str">
            <v>Cường</v>
          </cell>
          <cell r="H184">
            <v>31207</v>
          </cell>
          <cell r="I184" t="str">
            <v>Male</v>
          </cell>
          <cell r="J184" t="str">
            <v>Field Operator (S1-2)</v>
          </cell>
          <cell r="K184" t="str">
            <v>Operation</v>
          </cell>
          <cell r="L184" t="str">
            <v>Section 1</v>
          </cell>
          <cell r="M184">
            <v>0</v>
          </cell>
          <cell r="N184" t="str">
            <v>+84 (0) 983 661 648</v>
          </cell>
          <cell r="O184" t="str">
            <v>cuong.mh1@nsrp.com.vn</v>
          </cell>
          <cell r="P184" t="str">
            <v>Direct Staff</v>
          </cell>
        </row>
        <row r="185">
          <cell r="E185" t="str">
            <v>Nguyễn Đức Nghĩa</v>
          </cell>
          <cell r="F185" t="str">
            <v xml:space="preserve">Nguyễn Đức </v>
          </cell>
          <cell r="G185" t="str">
            <v>Nghĩa</v>
          </cell>
          <cell r="H185">
            <v>32414</v>
          </cell>
          <cell r="I185" t="str">
            <v>Male</v>
          </cell>
          <cell r="J185" t="str">
            <v>DCS Operator, Jr. (S5-2)</v>
          </cell>
          <cell r="K185" t="str">
            <v>Operation</v>
          </cell>
          <cell r="L185" t="str">
            <v>Section 5</v>
          </cell>
          <cell r="M185">
            <v>0</v>
          </cell>
          <cell r="N185" t="str">
            <v>+84 (0) 166 573 4187 
/   0988135704</v>
          </cell>
          <cell r="O185" t="str">
            <v>nghia.nd@nsrp.com.vn</v>
          </cell>
          <cell r="P185" t="str">
            <v>Direct Staff</v>
          </cell>
        </row>
        <row r="186">
          <cell r="E186" t="str">
            <v>Phạm Tiến Minh</v>
          </cell>
          <cell r="F186" t="str">
            <v xml:space="preserve">Phạm Tiến </v>
          </cell>
          <cell r="G186" t="str">
            <v>Minh</v>
          </cell>
          <cell r="H186">
            <v>32999</v>
          </cell>
          <cell r="I186" t="str">
            <v>Male</v>
          </cell>
          <cell r="J186" t="str">
            <v>DCS Operator, Jr. (S6-1)</v>
          </cell>
          <cell r="K186" t="str">
            <v>Operation</v>
          </cell>
          <cell r="L186" t="str">
            <v>Section 6</v>
          </cell>
          <cell r="M186">
            <v>0</v>
          </cell>
          <cell r="N186" t="str">
            <v xml:space="preserve">+84 (0) 914 087 159  </v>
          </cell>
          <cell r="O186" t="str">
            <v>minh.pt@nsrp.com.vn</v>
          </cell>
          <cell r="P186" t="str">
            <v>Direct Staff</v>
          </cell>
        </row>
        <row r="187">
          <cell r="E187" t="str">
            <v>Đậu Xuân Toàn</v>
          </cell>
          <cell r="F187" t="str">
            <v xml:space="preserve">Đậu Xuân </v>
          </cell>
          <cell r="G187" t="str">
            <v>Toàn</v>
          </cell>
          <cell r="H187">
            <v>33014</v>
          </cell>
          <cell r="I187" t="str">
            <v>Male</v>
          </cell>
          <cell r="J187" t="str">
            <v>Field Operator (S5-2)</v>
          </cell>
          <cell r="K187" t="str">
            <v>Operation</v>
          </cell>
          <cell r="L187" t="str">
            <v>Section 5</v>
          </cell>
          <cell r="M187">
            <v>0</v>
          </cell>
          <cell r="N187" t="str">
            <v>+84 (0) 973  423 970</v>
          </cell>
          <cell r="O187" t="str">
            <v>toan.dx@nsrp.com.vn</v>
          </cell>
          <cell r="P187" t="str">
            <v>Direct Staff</v>
          </cell>
        </row>
        <row r="188">
          <cell r="E188" t="str">
            <v>Zulhadi Sjarif</v>
          </cell>
          <cell r="F188" t="str">
            <v xml:space="preserve">Zulhadi </v>
          </cell>
          <cell r="G188" t="str">
            <v>Sjarif</v>
          </cell>
          <cell r="H188">
            <v>24077</v>
          </cell>
          <cell r="I188" t="str">
            <v>Male</v>
          </cell>
          <cell r="J188" t="str">
            <v>Specialist Operation Advisor (S4)</v>
          </cell>
          <cell r="K188" t="str">
            <v>Operation</v>
          </cell>
          <cell r="L188" t="str">
            <v>Section 4</v>
          </cell>
          <cell r="M188">
            <v>0</v>
          </cell>
          <cell r="N188" t="str">
            <v>+84 (0) 903 495 006</v>
          </cell>
          <cell r="O188" t="str">
            <v>zulhadi.sjarif@nsrp.com.vn</v>
          </cell>
          <cell r="P188" t="str">
            <v>Foreign Experts</v>
          </cell>
        </row>
        <row r="189">
          <cell r="E189" t="str">
            <v>Yoshihiko Doi</v>
          </cell>
          <cell r="F189" t="str">
            <v xml:space="preserve">Yoshihiko </v>
          </cell>
          <cell r="G189" t="str">
            <v>Doi</v>
          </cell>
          <cell r="H189">
            <v>18852</v>
          </cell>
          <cell r="I189" t="str">
            <v>Male</v>
          </cell>
          <cell r="J189" t="str">
            <v>Process Control Advisor (IKC)</v>
          </cell>
          <cell r="K189" t="str">
            <v>Technical</v>
          </cell>
          <cell r="L189" t="str">
            <v>Process Control &amp; Automation</v>
          </cell>
          <cell r="M189">
            <v>0</v>
          </cell>
          <cell r="N189" t="str">
            <v>+84 (0) 904 854 349</v>
          </cell>
          <cell r="O189" t="str">
            <v>yoshihiko.doi@nsrp.com.vn</v>
          </cell>
          <cell r="P189" t="str">
            <v>Secondees</v>
          </cell>
        </row>
        <row r="190">
          <cell r="E190" t="str">
            <v>Toru Kimura</v>
          </cell>
          <cell r="F190" t="str">
            <v xml:space="preserve">Toru </v>
          </cell>
          <cell r="G190" t="str">
            <v>Kimura</v>
          </cell>
          <cell r="H190">
            <v>23720</v>
          </cell>
          <cell r="I190" t="str">
            <v>Male</v>
          </cell>
          <cell r="J190" t="str">
            <v>Section Manager, Reliability Engineering (IKC)</v>
          </cell>
          <cell r="K190" t="str">
            <v>Maintenance (Division)</v>
          </cell>
          <cell r="L190" t="str">
            <v>Reliability Engineering</v>
          </cell>
          <cell r="M190">
            <v>0</v>
          </cell>
          <cell r="N190" t="str">
            <v>+84 (0) 904 864 785</v>
          </cell>
          <cell r="O190" t="str">
            <v>toru.kimura@nsrp.com.vn</v>
          </cell>
          <cell r="P190" t="str">
            <v>Secondees</v>
          </cell>
        </row>
        <row r="191">
          <cell r="E191" t="str">
            <v>Võ Thị Thu Hà</v>
          </cell>
          <cell r="F191" t="str">
            <v xml:space="preserve">Võ Thị Thu </v>
          </cell>
          <cell r="G191" t="str">
            <v>Hà</v>
          </cell>
          <cell r="H191">
            <v>31418</v>
          </cell>
          <cell r="I191" t="str">
            <v>Female</v>
          </cell>
          <cell r="J191" t="str">
            <v>Finance Team Leader (PJ)</v>
          </cell>
          <cell r="K191" t="str">
            <v>(HO) Project Finance</v>
          </cell>
          <cell r="L191">
            <v>0</v>
          </cell>
          <cell r="M191">
            <v>0</v>
          </cell>
          <cell r="N191" t="str">
            <v>+84 (0) 976 119 769</v>
          </cell>
          <cell r="O191" t="str">
            <v>ha.vtt@nsrp.com.vn</v>
          </cell>
          <cell r="P191" t="str">
            <v>Direct Staff</v>
          </cell>
        </row>
        <row r="192">
          <cell r="E192" t="str">
            <v>Phan Văn Nhân</v>
          </cell>
          <cell r="F192" t="str">
            <v xml:space="preserve">Phan Văn </v>
          </cell>
          <cell r="G192" t="str">
            <v>Nhân</v>
          </cell>
          <cell r="H192">
            <v>31983</v>
          </cell>
          <cell r="I192" t="str">
            <v>Male</v>
          </cell>
          <cell r="J192" t="str">
            <v>Field Operator (S1-1)</v>
          </cell>
          <cell r="K192" t="str">
            <v>Operation</v>
          </cell>
          <cell r="L192" t="str">
            <v>Section 1</v>
          </cell>
          <cell r="M192">
            <v>0</v>
          </cell>
          <cell r="N192" t="str">
            <v>+84 (0) 121  599 1409</v>
          </cell>
          <cell r="O192" t="str">
            <v>nhan.pv@nsrp.com.vn</v>
          </cell>
          <cell r="P192" t="str">
            <v>Direct Staff</v>
          </cell>
        </row>
        <row r="193">
          <cell r="E193" t="str">
            <v>Nguyễn Kiên Quyết</v>
          </cell>
          <cell r="F193" t="str">
            <v xml:space="preserve">Nguyễn Kiên </v>
          </cell>
          <cell r="G193" t="str">
            <v>Quyết</v>
          </cell>
          <cell r="H193">
            <v>33174</v>
          </cell>
          <cell r="I193" t="str">
            <v>Male</v>
          </cell>
          <cell r="J193" t="str">
            <v>Field Operator (S2-1)</v>
          </cell>
          <cell r="K193" t="str">
            <v>Operation</v>
          </cell>
          <cell r="L193" t="str">
            <v>Section 2</v>
          </cell>
          <cell r="M193">
            <v>0</v>
          </cell>
          <cell r="N193" t="str">
            <v>+84 (0) 987  547 986</v>
          </cell>
          <cell r="O193" t="str">
            <v>quyet.nk@nsrp.com.vn</v>
          </cell>
          <cell r="P193" t="str">
            <v>Direct Staff</v>
          </cell>
        </row>
        <row r="194">
          <cell r="E194" t="str">
            <v>Nguyễn Anh Tuấn</v>
          </cell>
          <cell r="F194" t="str">
            <v xml:space="preserve">Nguyễn Anh </v>
          </cell>
          <cell r="G194" t="str">
            <v>Tuấn</v>
          </cell>
          <cell r="H194">
            <v>32255</v>
          </cell>
          <cell r="I194" t="str">
            <v>Male</v>
          </cell>
          <cell r="J194" t="str">
            <v>Environment Section Staff, Jr.</v>
          </cell>
          <cell r="K194" t="str">
            <v>Health, Safety, Security, Environment &amp; Social</v>
          </cell>
          <cell r="L194" t="str">
            <v>Environment</v>
          </cell>
          <cell r="M194">
            <v>0</v>
          </cell>
          <cell r="N194">
            <v>0</v>
          </cell>
          <cell r="O194" t="str">
            <v>tuan.na1@nsrp.com.vn</v>
          </cell>
          <cell r="P194" t="str">
            <v>Direct Staff</v>
          </cell>
        </row>
        <row r="195">
          <cell r="E195" t="str">
            <v>Nguyễn Quang Đạt</v>
          </cell>
          <cell r="F195" t="str">
            <v xml:space="preserve">Nguyễn Quang </v>
          </cell>
          <cell r="G195" t="str">
            <v>Đạt</v>
          </cell>
          <cell r="H195">
            <v>33283</v>
          </cell>
          <cell r="I195" t="str">
            <v>Male</v>
          </cell>
          <cell r="J195" t="str">
            <v>Analyzing Engineer, Jr.</v>
          </cell>
          <cell r="K195" t="str">
            <v>Maintenance (Division)</v>
          </cell>
          <cell r="L195" t="str">
            <v>Reliability Engineering</v>
          </cell>
          <cell r="M195">
            <v>0</v>
          </cell>
          <cell r="N195" t="str">
            <v>01677586203</v>
          </cell>
          <cell r="O195" t="str">
            <v>dat.nq@nsrp.com.vn</v>
          </cell>
          <cell r="P195" t="str">
            <v>Direct Staff</v>
          </cell>
        </row>
        <row r="196">
          <cell r="E196" t="str">
            <v>Nguyễn Thị Thu</v>
          </cell>
          <cell r="F196" t="str">
            <v xml:space="preserve">Nguyễn Thị </v>
          </cell>
          <cell r="G196" t="str">
            <v>Thu</v>
          </cell>
          <cell r="H196">
            <v>33732</v>
          </cell>
          <cell r="I196" t="str">
            <v>Female</v>
          </cell>
          <cell r="J196" t="str">
            <v>Lab Shift Technician</v>
          </cell>
          <cell r="K196" t="str">
            <v>Technical</v>
          </cell>
          <cell r="L196" t="str">
            <v>Laboratory &amp; Quality Assurance</v>
          </cell>
          <cell r="M196">
            <v>0</v>
          </cell>
          <cell r="N196" t="str">
            <v>+84 (0) 963 234 619</v>
          </cell>
          <cell r="O196" t="str">
            <v>thu.nt1@nsrp.com.vn</v>
          </cell>
          <cell r="P196" t="str">
            <v>Direct Staff</v>
          </cell>
        </row>
        <row r="197">
          <cell r="E197" t="str">
            <v>Hà Duyên Minh</v>
          </cell>
          <cell r="F197" t="str">
            <v xml:space="preserve">Hà Duyên </v>
          </cell>
          <cell r="G197" t="str">
            <v>Minh</v>
          </cell>
          <cell r="H197">
            <v>32942</v>
          </cell>
          <cell r="I197" t="str">
            <v>Male</v>
          </cell>
          <cell r="J197" t="str">
            <v>Field Operator (S2-1)</v>
          </cell>
          <cell r="K197" t="str">
            <v>Operation</v>
          </cell>
          <cell r="L197" t="str">
            <v>Section 2</v>
          </cell>
          <cell r="M197">
            <v>0</v>
          </cell>
          <cell r="N197" t="str">
            <v>+84 (0) 979 633 82</v>
          </cell>
          <cell r="O197" t="str">
            <v>minh.hd@nsrp.com.vn</v>
          </cell>
          <cell r="P197" t="str">
            <v>Direct Staff</v>
          </cell>
        </row>
        <row r="198">
          <cell r="E198" t="str">
            <v>Tomohiko Handa</v>
          </cell>
          <cell r="F198" t="str">
            <v xml:space="preserve">Tomohiko </v>
          </cell>
          <cell r="G198" t="str">
            <v>Handa</v>
          </cell>
          <cell r="H198">
            <v>30024</v>
          </cell>
          <cell r="I198" t="str">
            <v>Male</v>
          </cell>
          <cell r="J198" t="str">
            <v>Process Advisor (IKC)</v>
          </cell>
          <cell r="K198" t="str">
            <v>Technical</v>
          </cell>
          <cell r="L198" t="str">
            <v>Engineering</v>
          </cell>
          <cell r="M198">
            <v>0</v>
          </cell>
          <cell r="N198" t="str">
            <v>+84 (0) 904 896 237</v>
          </cell>
          <cell r="O198" t="str">
            <v>tomohiko.handa@nsrp.com.vn</v>
          </cell>
          <cell r="P198" t="str">
            <v>Secondees</v>
          </cell>
        </row>
        <row r="199">
          <cell r="E199" t="str">
            <v>Trần Văn Nguyên</v>
          </cell>
          <cell r="F199" t="str">
            <v xml:space="preserve">Trần Văn </v>
          </cell>
          <cell r="G199" t="str">
            <v>Nguyên</v>
          </cell>
          <cell r="H199">
            <v>33496</v>
          </cell>
          <cell r="I199" t="str">
            <v>Male</v>
          </cell>
          <cell r="J199" t="str">
            <v>Field Operator (S1-2)</v>
          </cell>
          <cell r="K199" t="str">
            <v>Operation</v>
          </cell>
          <cell r="L199" t="str">
            <v>Section 1</v>
          </cell>
          <cell r="M199">
            <v>0</v>
          </cell>
          <cell r="N199" t="str">
            <v>+84 (0) 166 377 321</v>
          </cell>
          <cell r="O199" t="str">
            <v>nguyen.tv@nsrp.com.vn</v>
          </cell>
          <cell r="P199" t="str">
            <v>Direct Staff</v>
          </cell>
        </row>
        <row r="200">
          <cell r="E200" t="str">
            <v>Nguyễn Đình Hoàng</v>
          </cell>
          <cell r="F200" t="str">
            <v xml:space="preserve">Nguyễn Đình </v>
          </cell>
          <cell r="G200" t="str">
            <v>Hoàng</v>
          </cell>
          <cell r="H200">
            <v>28088</v>
          </cell>
          <cell r="I200" t="str">
            <v>Male</v>
          </cell>
          <cell r="J200" t="str">
            <v>Deputy Section Manager (S1-2)</v>
          </cell>
          <cell r="K200" t="str">
            <v>Operation</v>
          </cell>
          <cell r="L200" t="str">
            <v>Section 1</v>
          </cell>
          <cell r="M200">
            <v>0</v>
          </cell>
          <cell r="N200" t="str">
            <v>+84 (0) 912 342 476</v>
          </cell>
          <cell r="O200" t="str">
            <v>hoang.nd@nsrp.com.vn</v>
          </cell>
          <cell r="P200" t="str">
            <v>Direct Staff</v>
          </cell>
        </row>
        <row r="201">
          <cell r="E201" t="str">
            <v>Takuya Ishibashi</v>
          </cell>
          <cell r="F201" t="str">
            <v xml:space="preserve">Takuya </v>
          </cell>
          <cell r="G201" t="str">
            <v>Ishibashi</v>
          </cell>
          <cell r="H201">
            <v>26723</v>
          </cell>
          <cell r="I201" t="str">
            <v>Male</v>
          </cell>
          <cell r="J201" t="str">
            <v>Specialist Operation Advisor (S1) (IKC)</v>
          </cell>
          <cell r="K201" t="str">
            <v>Operation</v>
          </cell>
          <cell r="L201" t="str">
            <v>Section 1</v>
          </cell>
          <cell r="M201">
            <v>0</v>
          </cell>
          <cell r="N201" t="str">
            <v>+84 (0) 902 160 949</v>
          </cell>
          <cell r="O201" t="str">
            <v>takuya.ishibashi@nsrp.com.vn</v>
          </cell>
          <cell r="P201" t="str">
            <v>Secondees</v>
          </cell>
        </row>
        <row r="202">
          <cell r="E202" t="str">
            <v>Trần Lê Hoàn</v>
          </cell>
          <cell r="F202" t="str">
            <v xml:space="preserve">Trần Lê </v>
          </cell>
          <cell r="G202" t="str">
            <v>Hoàn</v>
          </cell>
          <cell r="H202">
            <v>30377</v>
          </cell>
          <cell r="I202" t="str">
            <v>Male</v>
          </cell>
          <cell r="J202" t="str">
            <v>Public Relation Staff (HO)</v>
          </cell>
          <cell r="K202" t="str">
            <v>Public Relation</v>
          </cell>
          <cell r="L202">
            <v>0</v>
          </cell>
          <cell r="M202">
            <v>0</v>
          </cell>
          <cell r="N202" t="str">
            <v xml:space="preserve">+84 (0) 933 666 968 </v>
          </cell>
          <cell r="O202" t="str">
            <v>hoan.tl@nsrp.com.vn</v>
          </cell>
          <cell r="P202" t="str">
            <v>Direct Staff</v>
          </cell>
        </row>
        <row r="203">
          <cell r="E203" t="str">
            <v>Nguyễn Danh Quang</v>
          </cell>
          <cell r="F203" t="str">
            <v xml:space="preserve">Nguyễn Danh </v>
          </cell>
          <cell r="G203" t="str">
            <v>Quang</v>
          </cell>
          <cell r="H203">
            <v>32437</v>
          </cell>
          <cell r="I203" t="str">
            <v>Male</v>
          </cell>
          <cell r="J203" t="str">
            <v>Lab Parts Control</v>
          </cell>
          <cell r="K203" t="str">
            <v>Technical</v>
          </cell>
          <cell r="L203" t="str">
            <v>Laboratory &amp; Quality Assurance</v>
          </cell>
          <cell r="M203">
            <v>0</v>
          </cell>
          <cell r="N203" t="str">
            <v>+84 (0) 913 370 929</v>
          </cell>
          <cell r="O203" t="str">
            <v>quang.nd@nsrp.com.vn</v>
          </cell>
          <cell r="P203" t="str">
            <v>Direct Staff</v>
          </cell>
        </row>
        <row r="204">
          <cell r="E204" t="str">
            <v>Lê Dũng Minh</v>
          </cell>
          <cell r="F204" t="str">
            <v xml:space="preserve">Lê Dũng </v>
          </cell>
          <cell r="G204" t="str">
            <v>Minh</v>
          </cell>
          <cell r="H204">
            <v>28942</v>
          </cell>
          <cell r="I204" t="str">
            <v>Male</v>
          </cell>
          <cell r="J204" t="str">
            <v>Shift Supervisor (S6-2)</v>
          </cell>
          <cell r="K204" t="str">
            <v>Operation</v>
          </cell>
          <cell r="L204" t="str">
            <v>Section 6</v>
          </cell>
          <cell r="M204">
            <v>0</v>
          </cell>
          <cell r="N204" t="str">
            <v>+84 (0) 943 757 616</v>
          </cell>
          <cell r="O204" t="str">
            <v>minh.ld@nsrp.com.vn</v>
          </cell>
          <cell r="P204" t="str">
            <v>Direct Staff</v>
          </cell>
        </row>
        <row r="205">
          <cell r="E205" t="str">
            <v>Đào Quang Minh</v>
          </cell>
          <cell r="F205" t="str">
            <v xml:space="preserve">Đào Quang </v>
          </cell>
          <cell r="G205" t="str">
            <v>Minh</v>
          </cell>
          <cell r="H205">
            <v>28399</v>
          </cell>
          <cell r="I205" t="str">
            <v>Male</v>
          </cell>
          <cell r="J205" t="str">
            <v>Social &amp; Community Advisor</v>
          </cell>
          <cell r="K205" t="str">
            <v>Health, Safety, Security, Environment &amp; Social</v>
          </cell>
          <cell r="L205" t="str">
            <v>Social &amp; Community</v>
          </cell>
          <cell r="M205">
            <v>0</v>
          </cell>
          <cell r="N205" t="str">
            <v>+84 (0) 972 999 800</v>
          </cell>
          <cell r="O205" t="str">
            <v>minh.dq@nsrp.com.vn</v>
          </cell>
          <cell r="P205" t="str">
            <v>Local Experts</v>
          </cell>
        </row>
        <row r="206">
          <cell r="E206" t="str">
            <v>Yoshisumi Tamao</v>
          </cell>
          <cell r="F206" t="str">
            <v xml:space="preserve">Yoshisumi </v>
          </cell>
          <cell r="G206" t="str">
            <v>Tamao</v>
          </cell>
          <cell r="H206" t="e">
            <v>#NUM!</v>
          </cell>
          <cell r="I206" t="str">
            <v>Male</v>
          </cell>
          <cell r="J206" t="str">
            <v>Training Expert, Sr. (IKC)</v>
          </cell>
          <cell r="K206" t="str">
            <v>(HO) Human Resource &amp; Training</v>
          </cell>
          <cell r="L206">
            <v>0</v>
          </cell>
          <cell r="M206">
            <v>0</v>
          </cell>
          <cell r="N206">
            <v>0</v>
          </cell>
          <cell r="O206" t="str">
            <v>yoshisumi.tamao@nsrp.com.vn</v>
          </cell>
          <cell r="P206" t="str">
            <v>Secondees</v>
          </cell>
        </row>
        <row r="207">
          <cell r="E207" t="str">
            <v>Đồng Thế Công</v>
          </cell>
          <cell r="F207" t="str">
            <v xml:space="preserve">Đồng Thế </v>
          </cell>
          <cell r="G207" t="str">
            <v>Công</v>
          </cell>
          <cell r="H207">
            <v>33647</v>
          </cell>
          <cell r="I207" t="str">
            <v>Male</v>
          </cell>
          <cell r="J207" t="str">
            <v>Lab Shift Technician</v>
          </cell>
          <cell r="K207" t="str">
            <v>Technical</v>
          </cell>
          <cell r="L207" t="str">
            <v>Laboratory &amp; Quality Assurance</v>
          </cell>
          <cell r="M207">
            <v>0</v>
          </cell>
          <cell r="N207" t="str">
            <v>+84 (0) 165 999 9680</v>
          </cell>
          <cell r="O207" t="str">
            <v>cong.dt@nsrp.com.vn</v>
          </cell>
          <cell r="P207" t="str">
            <v>Direct Staff</v>
          </cell>
        </row>
        <row r="208">
          <cell r="E208" t="str">
            <v>Phạm Đức Trình</v>
          </cell>
          <cell r="F208" t="str">
            <v xml:space="preserve">Phạm Đức </v>
          </cell>
          <cell r="G208" t="str">
            <v>Trình</v>
          </cell>
          <cell r="H208">
            <v>32559</v>
          </cell>
          <cell r="I208" t="str">
            <v>Male</v>
          </cell>
          <cell r="J208" t="str">
            <v>Field Operator (S3-2)</v>
          </cell>
          <cell r="K208" t="str">
            <v>Operation</v>
          </cell>
          <cell r="L208" t="str">
            <v>Section 3</v>
          </cell>
          <cell r="M208">
            <v>0</v>
          </cell>
          <cell r="N208" t="str">
            <v>+84 (0) 989  834 480</v>
          </cell>
          <cell r="O208" t="str">
            <v>trinh.pd@nsrp.com.vn</v>
          </cell>
          <cell r="P208" t="str">
            <v>Direct Staff</v>
          </cell>
        </row>
        <row r="209">
          <cell r="E209" t="str">
            <v>Nguyễn Văn Khánh</v>
          </cell>
          <cell r="F209" t="str">
            <v xml:space="preserve">Nguyễn Văn </v>
          </cell>
          <cell r="G209" t="str">
            <v>Khánh</v>
          </cell>
          <cell r="H209">
            <v>33570</v>
          </cell>
          <cell r="I209" t="str">
            <v>Male</v>
          </cell>
          <cell r="J209" t="str">
            <v>Field Operator (S5-1)</v>
          </cell>
          <cell r="K209" t="str">
            <v>Operation</v>
          </cell>
          <cell r="L209" t="str">
            <v>Section 5</v>
          </cell>
          <cell r="M209">
            <v>0</v>
          </cell>
          <cell r="N209" t="str">
            <v>+84 (0) 122  651 5505</v>
          </cell>
          <cell r="O209" t="str">
            <v>khanh.nv2@nsrp.com.vn</v>
          </cell>
          <cell r="P209" t="str">
            <v>Direct Staff</v>
          </cell>
        </row>
        <row r="210">
          <cell r="E210" t="str">
            <v>Nguyễn Viết Thành</v>
          </cell>
          <cell r="F210" t="str">
            <v xml:space="preserve">Nguyễn Viết </v>
          </cell>
          <cell r="G210" t="str">
            <v>Thành</v>
          </cell>
          <cell r="H210">
            <v>33051</v>
          </cell>
          <cell r="I210" t="str">
            <v>Male</v>
          </cell>
          <cell r="J210" t="str">
            <v>DCS Operator, Jr. (S6-2)</v>
          </cell>
          <cell r="K210" t="str">
            <v>Operation</v>
          </cell>
          <cell r="L210" t="str">
            <v>Section 6</v>
          </cell>
          <cell r="M210">
            <v>0</v>
          </cell>
          <cell r="N210" t="str">
            <v xml:space="preserve">+84 (0) 164 973 1605  </v>
          </cell>
          <cell r="O210" t="str">
            <v>thanh.nv@nsrp.com.vn</v>
          </cell>
          <cell r="P210" t="str">
            <v>Direct Staff</v>
          </cell>
        </row>
        <row r="211">
          <cell r="E211" t="str">
            <v>Hoàng Văn Dương</v>
          </cell>
          <cell r="F211" t="str">
            <v xml:space="preserve">Hoàng Văn </v>
          </cell>
          <cell r="G211" t="str">
            <v>Dương</v>
          </cell>
          <cell r="H211">
            <v>33266</v>
          </cell>
          <cell r="I211" t="str">
            <v>Male</v>
          </cell>
          <cell r="J211" t="str">
            <v>Field Operator (S5-2)</v>
          </cell>
          <cell r="K211" t="str">
            <v>Operation</v>
          </cell>
          <cell r="L211" t="str">
            <v>Section 5</v>
          </cell>
          <cell r="M211">
            <v>0</v>
          </cell>
          <cell r="N211" t="str">
            <v>+84 (0) 164  980 3485</v>
          </cell>
          <cell r="O211" t="str">
            <v>duong.hv@nsrp.com.vn</v>
          </cell>
          <cell r="P211" t="str">
            <v>Direct Staff</v>
          </cell>
        </row>
        <row r="212">
          <cell r="E212" t="str">
            <v>Lê Hoàng Hà</v>
          </cell>
          <cell r="F212" t="str">
            <v xml:space="preserve">Lê Hoàng </v>
          </cell>
          <cell r="G212" t="str">
            <v>Hà</v>
          </cell>
          <cell r="H212">
            <v>28195</v>
          </cell>
          <cell r="I212" t="str">
            <v>Male</v>
          </cell>
          <cell r="J212" t="str">
            <v>Specialist Field Operator (S5) (PVN)</v>
          </cell>
          <cell r="K212" t="str">
            <v>Operation</v>
          </cell>
          <cell r="L212" t="str">
            <v>Section 5</v>
          </cell>
          <cell r="M212">
            <v>0</v>
          </cell>
          <cell r="N212" t="str">
            <v>+84 (0) 901 797 166</v>
          </cell>
          <cell r="O212" t="str">
            <v>ha.lh1@nsrp.com.vn</v>
          </cell>
          <cell r="P212" t="str">
            <v>Secondees</v>
          </cell>
        </row>
        <row r="213">
          <cell r="E213" t="str">
            <v>Nguyễn Văn Tân</v>
          </cell>
          <cell r="F213" t="str">
            <v xml:space="preserve">Nguyễn Văn </v>
          </cell>
          <cell r="G213" t="str">
            <v>Tân</v>
          </cell>
          <cell r="H213">
            <v>26630</v>
          </cell>
          <cell r="I213" t="str">
            <v>Male</v>
          </cell>
          <cell r="J213" t="str">
            <v>Deputy Section Manager (S1-1)</v>
          </cell>
          <cell r="K213" t="str">
            <v>Operation</v>
          </cell>
          <cell r="L213" t="str">
            <v>Section 1</v>
          </cell>
          <cell r="M213">
            <v>0</v>
          </cell>
          <cell r="N213" t="str">
            <v>+84 (0) 909 261 748</v>
          </cell>
          <cell r="O213" t="str">
            <v>tan.nv@nsrp.com.vn</v>
          </cell>
          <cell r="P213" t="str">
            <v>Direct Staff</v>
          </cell>
        </row>
        <row r="214">
          <cell r="E214" t="str">
            <v>Hoàng Vinh Hiển</v>
          </cell>
          <cell r="F214" t="str">
            <v xml:space="preserve">Hoàng Vinh </v>
          </cell>
          <cell r="G214" t="str">
            <v>Hiển</v>
          </cell>
          <cell r="H214">
            <v>31504</v>
          </cell>
          <cell r="I214" t="str">
            <v>Male</v>
          </cell>
          <cell r="J214" t="str">
            <v>Shift Supervisor (S1-1)</v>
          </cell>
          <cell r="K214" t="str">
            <v>Operation</v>
          </cell>
          <cell r="L214" t="str">
            <v>Section 1</v>
          </cell>
          <cell r="M214">
            <v>0</v>
          </cell>
          <cell r="N214" t="str">
            <v>+84 (0) 988 220 557</v>
          </cell>
          <cell r="O214" t="str">
            <v>hien.hv@nsrp.com.vn</v>
          </cell>
          <cell r="P214" t="str">
            <v>Direct Staff</v>
          </cell>
        </row>
        <row r="215">
          <cell r="E215" t="str">
            <v>Nkabu Malik Patrick Emutchay</v>
          </cell>
          <cell r="F215" t="str">
            <v xml:space="preserve">Nkabu Malik Patrick </v>
          </cell>
          <cell r="G215" t="str">
            <v>Emutchay</v>
          </cell>
          <cell r="H215">
            <v>19281</v>
          </cell>
          <cell r="I215" t="str">
            <v>Male</v>
          </cell>
          <cell r="J215" t="str">
            <v>Specialist Field Operator (S1)</v>
          </cell>
          <cell r="K215" t="str">
            <v>Operation</v>
          </cell>
          <cell r="L215" t="str">
            <v>Section 1</v>
          </cell>
          <cell r="M215">
            <v>0</v>
          </cell>
          <cell r="N215">
            <v>0</v>
          </cell>
          <cell r="O215" t="str">
            <v>patrick.nkabu@nsrp.com.vn</v>
          </cell>
          <cell r="P215" t="str">
            <v>Foreign Experts</v>
          </cell>
        </row>
        <row r="216">
          <cell r="E216" t="str">
            <v>Tatsuya Suzuki</v>
          </cell>
          <cell r="F216" t="str">
            <v xml:space="preserve">Tatsuya </v>
          </cell>
          <cell r="G216" t="str">
            <v>Suzuki</v>
          </cell>
          <cell r="H216">
            <v>32925</v>
          </cell>
          <cell r="I216" t="str">
            <v>Male</v>
          </cell>
          <cell r="J216" t="str">
            <v>Specialist Panel Operator (S2) (IKC)</v>
          </cell>
          <cell r="K216" t="str">
            <v>Operation</v>
          </cell>
          <cell r="L216" t="str">
            <v>Section 2</v>
          </cell>
          <cell r="M216">
            <v>0</v>
          </cell>
          <cell r="N216">
            <v>0</v>
          </cell>
          <cell r="O216" t="str">
            <v>tatsuya.suzuki@nsrp.com.vn</v>
          </cell>
          <cell r="P216" t="str">
            <v>Secondees</v>
          </cell>
        </row>
        <row r="217">
          <cell r="E217" t="str">
            <v>Motohisa Morohashi</v>
          </cell>
          <cell r="F217" t="str">
            <v xml:space="preserve">Motohisa </v>
          </cell>
          <cell r="G217" t="str">
            <v>Morohashi</v>
          </cell>
          <cell r="H217">
            <v>18754</v>
          </cell>
          <cell r="I217" t="str">
            <v>Male</v>
          </cell>
          <cell r="J217" t="str">
            <v>Section Manager, Health &amp; Safety (IKC)</v>
          </cell>
          <cell r="K217" t="str">
            <v>Health, Safety, Security, Environment &amp; Social</v>
          </cell>
          <cell r="L217" t="str">
            <v>Health &amp; Safety</v>
          </cell>
          <cell r="M217">
            <v>0</v>
          </cell>
          <cell r="N217" t="str">
            <v>+84 (0) 932 320 337</v>
          </cell>
          <cell r="O217" t="str">
            <v>motohisa.morohashi@nsrp.com.vn</v>
          </cell>
          <cell r="P217" t="str">
            <v>Secondees</v>
          </cell>
        </row>
        <row r="218">
          <cell r="E218" t="str">
            <v>Lê Thị Quỳnh</v>
          </cell>
          <cell r="F218" t="str">
            <v xml:space="preserve">Lê Thị </v>
          </cell>
          <cell r="G218" t="str">
            <v>Quỳnh</v>
          </cell>
          <cell r="H218">
            <v>33598</v>
          </cell>
          <cell r="I218" t="str">
            <v>Female</v>
          </cell>
          <cell r="J218" t="str">
            <v>Section Staff, Maintenance</v>
          </cell>
          <cell r="K218" t="str">
            <v>Maintenance (Division)</v>
          </cell>
          <cell r="L218" t="str">
            <v>Maintenance (Section)</v>
          </cell>
          <cell r="M218">
            <v>0</v>
          </cell>
          <cell r="N218" t="str">
            <v>01674651476</v>
          </cell>
          <cell r="O218" t="str">
            <v>quynh.lt@nsrp.com.vn</v>
          </cell>
          <cell r="P218" t="str">
            <v>Direct Staff</v>
          </cell>
        </row>
        <row r="219">
          <cell r="E219" t="str">
            <v>Phạm Thị Chiên</v>
          </cell>
          <cell r="F219" t="str">
            <v xml:space="preserve">Phạm Thị </v>
          </cell>
          <cell r="G219" t="str">
            <v>Chiên</v>
          </cell>
          <cell r="H219">
            <v>31321</v>
          </cell>
          <cell r="I219" t="str">
            <v>Female</v>
          </cell>
          <cell r="J219" t="str">
            <v>Accountant (HO)</v>
          </cell>
          <cell r="K219" t="str">
            <v>Accounting</v>
          </cell>
          <cell r="L219">
            <v>0</v>
          </cell>
          <cell r="M219">
            <v>0</v>
          </cell>
          <cell r="N219" t="str">
            <v>+84 (0) 983 892 561</v>
          </cell>
          <cell r="O219" t="str">
            <v>chien.pt@nsrp.com.vn</v>
          </cell>
          <cell r="P219" t="str">
            <v>Direct Staff</v>
          </cell>
        </row>
        <row r="220">
          <cell r="E220" t="str">
            <v>Norihiro Sakaimatsu</v>
          </cell>
          <cell r="F220" t="str">
            <v xml:space="preserve">Norihiro </v>
          </cell>
          <cell r="G220" t="str">
            <v>Sakaimatsu</v>
          </cell>
          <cell r="H220">
            <v>30478</v>
          </cell>
          <cell r="I220" t="str">
            <v>Male</v>
          </cell>
          <cell r="J220" t="str">
            <v>Specialist Operation Advisor (S1) (IKC)</v>
          </cell>
          <cell r="K220" t="str">
            <v>Operation</v>
          </cell>
          <cell r="L220" t="str">
            <v>Section 1</v>
          </cell>
          <cell r="M220">
            <v>0</v>
          </cell>
          <cell r="N220" t="str">
            <v>+84 (0) 902 102 348</v>
          </cell>
          <cell r="O220" t="str">
            <v>norihiro.sakaimatsu@nsrp.com.vn</v>
          </cell>
          <cell r="P220" t="str">
            <v>Secondees</v>
          </cell>
        </row>
        <row r="221">
          <cell r="E221" t="str">
            <v>Nguyễn Ngọc Nghiệp</v>
          </cell>
          <cell r="F221" t="str">
            <v xml:space="preserve">Nguyễn Ngọc </v>
          </cell>
          <cell r="G221" t="str">
            <v>Nghiệp</v>
          </cell>
          <cell r="H221">
            <v>33578</v>
          </cell>
          <cell r="I221" t="str">
            <v>Male</v>
          </cell>
          <cell r="J221" t="str">
            <v>DCS Operator, Jr. (S5-1)</v>
          </cell>
          <cell r="K221" t="str">
            <v>Operation</v>
          </cell>
          <cell r="L221" t="str">
            <v>Section 5</v>
          </cell>
          <cell r="M221">
            <v>0</v>
          </cell>
          <cell r="N221" t="str">
            <v xml:space="preserve">+84 (0) 165 607 1165  </v>
          </cell>
          <cell r="O221" t="str">
            <v>nghiep.nn@nsrp.com.vn</v>
          </cell>
          <cell r="P221" t="str">
            <v>Direct Staff</v>
          </cell>
        </row>
        <row r="222">
          <cell r="E222" t="str">
            <v>Hiroshi Yoshida</v>
          </cell>
          <cell r="F222" t="str">
            <v xml:space="preserve">Hiroshi </v>
          </cell>
          <cell r="G222" t="str">
            <v>Yoshida</v>
          </cell>
          <cell r="H222">
            <v>23595</v>
          </cell>
          <cell r="I222" t="str">
            <v>Male</v>
          </cell>
          <cell r="J222" t="str">
            <v>Engineer, Static-All, Sr. (IKC)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 t="str">
            <v>hiroshi.yoshida@nsrp.com.vn</v>
          </cell>
          <cell r="P222" t="str">
            <v>Secondees</v>
          </cell>
        </row>
        <row r="223">
          <cell r="E223" t="str">
            <v>Yasushi Urasawa</v>
          </cell>
          <cell r="F223" t="str">
            <v xml:space="preserve">Yasushi </v>
          </cell>
          <cell r="G223" t="str">
            <v>Urasawa</v>
          </cell>
          <cell r="H223">
            <v>22164</v>
          </cell>
          <cell r="I223" t="str">
            <v>Male</v>
          </cell>
          <cell r="J223" t="str">
            <v>Specialist Panel Operator (S1) (IKC)</v>
          </cell>
          <cell r="K223" t="str">
            <v>Operation</v>
          </cell>
          <cell r="L223" t="str">
            <v>Section 1</v>
          </cell>
          <cell r="M223">
            <v>0</v>
          </cell>
          <cell r="N223" t="str">
            <v>+84 (0) 904 858 127</v>
          </cell>
          <cell r="O223" t="str">
            <v>yasushi.urasawa@nsrp.com.vn</v>
          </cell>
          <cell r="P223" t="str">
            <v>Secondees</v>
          </cell>
        </row>
        <row r="224">
          <cell r="E224" t="str">
            <v>Hoàng Trung Kiên</v>
          </cell>
          <cell r="F224" t="str">
            <v xml:space="preserve">Hoàng Trung </v>
          </cell>
          <cell r="G224" t="str">
            <v>Kiên</v>
          </cell>
          <cell r="H224">
            <v>32241</v>
          </cell>
          <cell r="I224" t="str">
            <v>Male</v>
          </cell>
          <cell r="J224" t="str">
            <v>DCS Operator, Jr. (S2-1)</v>
          </cell>
          <cell r="K224" t="str">
            <v>Operation</v>
          </cell>
          <cell r="L224" t="str">
            <v>Section 2</v>
          </cell>
          <cell r="M224">
            <v>0</v>
          </cell>
          <cell r="N224" t="str">
            <v xml:space="preserve">+84 (0) 938 568 488  </v>
          </cell>
          <cell r="O224" t="str">
            <v>kien.ht1@nsrp.com.vn</v>
          </cell>
          <cell r="P224" t="str">
            <v>Direct Staff</v>
          </cell>
        </row>
        <row r="225">
          <cell r="E225" t="str">
            <v>Đỗ Thị Anh Thu</v>
          </cell>
          <cell r="F225" t="str">
            <v xml:space="preserve">Đỗ Thị Anh </v>
          </cell>
          <cell r="G225" t="str">
            <v>Thu</v>
          </cell>
          <cell r="H225">
            <v>28373</v>
          </cell>
          <cell r="I225" t="str">
            <v>Female</v>
          </cell>
          <cell r="J225" t="str">
            <v>Accountant (HO) (PVN)</v>
          </cell>
          <cell r="K225" t="str">
            <v>Accounting</v>
          </cell>
          <cell r="L225">
            <v>0</v>
          </cell>
          <cell r="M225">
            <v>0</v>
          </cell>
          <cell r="N225" t="str">
            <v>+84 (0) 963 636 894</v>
          </cell>
          <cell r="O225" t="str">
            <v>thu.dta@nsrp.com.vn</v>
          </cell>
          <cell r="P225" t="str">
            <v>Secondees</v>
          </cell>
        </row>
        <row r="226">
          <cell r="E226" t="str">
            <v>Nguyễn Văn Hà</v>
          </cell>
          <cell r="F226" t="str">
            <v xml:space="preserve">Nguyễn Văn </v>
          </cell>
          <cell r="G226" t="str">
            <v>Hà</v>
          </cell>
          <cell r="H226">
            <v>30651</v>
          </cell>
          <cell r="I226" t="str">
            <v>Male</v>
          </cell>
          <cell r="J226" t="str">
            <v>Lead Field Operator (S6-2)</v>
          </cell>
          <cell r="K226" t="str">
            <v>Operation</v>
          </cell>
          <cell r="L226" t="str">
            <v>Section 6</v>
          </cell>
          <cell r="M226">
            <v>0</v>
          </cell>
          <cell r="N226">
            <v>0</v>
          </cell>
          <cell r="O226" t="str">
            <v>ha.nv@nsrp.com.vn</v>
          </cell>
          <cell r="P226" t="str">
            <v>Direct Staff</v>
          </cell>
        </row>
        <row r="227">
          <cell r="E227" t="str">
            <v>Nguyễn Văn Sơn</v>
          </cell>
          <cell r="F227" t="str">
            <v xml:space="preserve">Nguyễn Văn </v>
          </cell>
          <cell r="G227" t="str">
            <v>Sơn</v>
          </cell>
          <cell r="H227">
            <v>31730</v>
          </cell>
          <cell r="I227" t="str">
            <v>Male</v>
          </cell>
          <cell r="J227" t="str">
            <v>Shift Supervisor (S4)</v>
          </cell>
          <cell r="K227" t="str">
            <v>Operation</v>
          </cell>
          <cell r="L227" t="str">
            <v>Section 4</v>
          </cell>
          <cell r="M227">
            <v>0</v>
          </cell>
          <cell r="N227" t="str">
            <v>+84 (0) 912 563 388</v>
          </cell>
          <cell r="O227" t="str">
            <v>son.nv@nsrp.com.vn</v>
          </cell>
          <cell r="P227" t="str">
            <v>Direct Staff</v>
          </cell>
        </row>
        <row r="228">
          <cell r="E228" t="str">
            <v>Đỗ Minh Sơn</v>
          </cell>
          <cell r="F228" t="str">
            <v xml:space="preserve">Đỗ Minh </v>
          </cell>
          <cell r="G228" t="str">
            <v>Sơn</v>
          </cell>
          <cell r="H228">
            <v>25263</v>
          </cell>
          <cell r="I228" t="str">
            <v>Male</v>
          </cell>
          <cell r="J228" t="str">
            <v>Supervising Leader</v>
          </cell>
          <cell r="K228" t="str">
            <v>Maintenance (Division)</v>
          </cell>
          <cell r="L228" t="str">
            <v>Maintenance (Section)</v>
          </cell>
          <cell r="M228">
            <v>0</v>
          </cell>
          <cell r="N228" t="str">
            <v>+84 (0) 912 133 127</v>
          </cell>
          <cell r="O228" t="str">
            <v>son.dm@nsrp.com.vn</v>
          </cell>
          <cell r="P228" t="str">
            <v>Local Experts</v>
          </cell>
        </row>
        <row r="229">
          <cell r="E229" t="str">
            <v>Hoàng Lan Phương</v>
          </cell>
          <cell r="F229" t="str">
            <v xml:space="preserve">Hoàng Lan </v>
          </cell>
          <cell r="G229" t="str">
            <v>Phương</v>
          </cell>
          <cell r="H229">
            <v>31926</v>
          </cell>
          <cell r="I229" t="str">
            <v>Female</v>
          </cell>
          <cell r="J229" t="str">
            <v>Lab Shift Technician</v>
          </cell>
          <cell r="K229" t="str">
            <v>Technical</v>
          </cell>
          <cell r="L229" t="str">
            <v>Laboratory &amp; Quality Assurance</v>
          </cell>
          <cell r="M229">
            <v>0</v>
          </cell>
          <cell r="N229" t="str">
            <v>+84 (0) 988 394 332</v>
          </cell>
          <cell r="O229" t="str">
            <v>phuong.hl@nsrp.com.vn</v>
          </cell>
          <cell r="P229" t="str">
            <v>Direct Staff</v>
          </cell>
        </row>
        <row r="230">
          <cell r="E230" t="str">
            <v>Ngô Quốc Khánh</v>
          </cell>
          <cell r="F230" t="str">
            <v xml:space="preserve">Ngô Quốc </v>
          </cell>
          <cell r="G230" t="str">
            <v>Khánh</v>
          </cell>
          <cell r="H230">
            <v>34305</v>
          </cell>
          <cell r="I230" t="str">
            <v>Male</v>
          </cell>
          <cell r="J230" t="str">
            <v>Accountant Assistant (REF)</v>
          </cell>
          <cell r="K230" t="str">
            <v>Accounting &amp; Administration</v>
          </cell>
          <cell r="L230" t="str">
            <v>Finance &amp; Accounting</v>
          </cell>
          <cell r="M230">
            <v>0</v>
          </cell>
          <cell r="N230" t="str">
            <v>0968034954</v>
          </cell>
          <cell r="O230" t="str">
            <v>khanh.nq@nsrp.com.vn</v>
          </cell>
          <cell r="P230" t="str">
            <v>Direct Staff</v>
          </cell>
        </row>
        <row r="231">
          <cell r="E231" t="str">
            <v>Thòng Sủi Din</v>
          </cell>
          <cell r="F231" t="str">
            <v xml:space="preserve">Thòng Sủi </v>
          </cell>
          <cell r="G231" t="str">
            <v>Din</v>
          </cell>
          <cell r="H231">
            <v>32872</v>
          </cell>
          <cell r="I231" t="str">
            <v>Female</v>
          </cell>
          <cell r="J231" t="str">
            <v>Section Staff - Operation Plan (S2)</v>
          </cell>
          <cell r="K231" t="str">
            <v>Operation</v>
          </cell>
          <cell r="L231" t="str">
            <v>Section 2</v>
          </cell>
          <cell r="M231">
            <v>0</v>
          </cell>
          <cell r="N231" t="str">
            <v>+84 (0) 120 290 3023</v>
          </cell>
          <cell r="O231" t="str">
            <v>din.ts@nsrp.com.vn</v>
          </cell>
          <cell r="P231" t="str">
            <v>Direct Staff</v>
          </cell>
        </row>
        <row r="232">
          <cell r="E232" t="str">
            <v>Nguyễn Ngọc Lưu</v>
          </cell>
          <cell r="F232" t="str">
            <v xml:space="preserve">Nguyễn Ngọc </v>
          </cell>
          <cell r="G232" t="str">
            <v>Lưu</v>
          </cell>
          <cell r="H232">
            <v>33274</v>
          </cell>
          <cell r="I232" t="str">
            <v>Male</v>
          </cell>
          <cell r="J232" t="str">
            <v>Field Operator (S6-2)</v>
          </cell>
          <cell r="K232" t="str">
            <v>Operation</v>
          </cell>
          <cell r="L232" t="str">
            <v>Section 6</v>
          </cell>
          <cell r="M232">
            <v>0</v>
          </cell>
          <cell r="N232" t="str">
            <v>+84 (0) 167 374 2882</v>
          </cell>
          <cell r="O232" t="str">
            <v>luu.nn@nsrp.com.vn</v>
          </cell>
          <cell r="P232" t="str">
            <v>Direct Staff</v>
          </cell>
        </row>
        <row r="233">
          <cell r="E233" t="str">
            <v>Hoàng Ngọc Khánh</v>
          </cell>
          <cell r="F233" t="str">
            <v xml:space="preserve">Hoàng Ngọc </v>
          </cell>
          <cell r="G233" t="str">
            <v>Khánh</v>
          </cell>
          <cell r="H233">
            <v>32292</v>
          </cell>
          <cell r="I233" t="str">
            <v>Male</v>
          </cell>
          <cell r="J233" t="str">
            <v>Field Operator (S6-1)</v>
          </cell>
          <cell r="K233" t="str">
            <v>Operation</v>
          </cell>
          <cell r="L233" t="str">
            <v>Section 6</v>
          </cell>
          <cell r="M233">
            <v>0</v>
          </cell>
          <cell r="N233" t="str">
            <v>+84 (0) 168 994 917</v>
          </cell>
          <cell r="O233" t="str">
            <v>khanh.hn@nsrp.com.vn</v>
          </cell>
          <cell r="P233" t="str">
            <v>Direct Staff</v>
          </cell>
        </row>
        <row r="234">
          <cell r="E234" t="str">
            <v>Trần Vũ Trịnh</v>
          </cell>
          <cell r="F234" t="str">
            <v xml:space="preserve">Trần Vũ </v>
          </cell>
          <cell r="G234" t="str">
            <v>Trịnh</v>
          </cell>
          <cell r="H234">
            <v>32414</v>
          </cell>
          <cell r="I234" t="str">
            <v>Male</v>
          </cell>
          <cell r="J234" t="str">
            <v>DCS Operator, Jr. (S5-1)</v>
          </cell>
          <cell r="K234" t="str">
            <v>Operation</v>
          </cell>
          <cell r="L234" t="str">
            <v>Section 5</v>
          </cell>
          <cell r="M234">
            <v>0</v>
          </cell>
          <cell r="N234" t="str">
            <v xml:space="preserve">+84 (0) 974 336 484  </v>
          </cell>
          <cell r="O234" t="str">
            <v>trinh.tv@nsrp.com.vn</v>
          </cell>
          <cell r="P234" t="str">
            <v>Direct Staff</v>
          </cell>
        </row>
        <row r="235">
          <cell r="E235" t="str">
            <v>Bùi Văn Hòa</v>
          </cell>
          <cell r="F235" t="str">
            <v xml:space="preserve">Bùi Văn </v>
          </cell>
          <cell r="G235" t="str">
            <v>Hòa</v>
          </cell>
          <cell r="H235">
            <v>30225</v>
          </cell>
          <cell r="I235" t="str">
            <v>Male</v>
          </cell>
          <cell r="J235" t="str">
            <v>Rotation Equipment Engineer</v>
          </cell>
          <cell r="K235" t="str">
            <v>Maintenance (Division)</v>
          </cell>
          <cell r="L235" t="str">
            <v>Reliability Engineering</v>
          </cell>
          <cell r="M235">
            <v>0</v>
          </cell>
          <cell r="N235" t="str">
            <v>+84 (0) 975 854 213</v>
          </cell>
          <cell r="O235" t="str">
            <v>hoa.bv@nsrp.com.vn</v>
          </cell>
          <cell r="P235" t="str">
            <v>Direct Staff</v>
          </cell>
        </row>
        <row r="236">
          <cell r="E236" t="str">
            <v>Nguyễn Đức Linh</v>
          </cell>
          <cell r="F236" t="str">
            <v xml:space="preserve">Nguyễn Đức </v>
          </cell>
          <cell r="G236" t="str">
            <v>Linh</v>
          </cell>
          <cell r="H236">
            <v>29148</v>
          </cell>
          <cell r="I236" t="str">
            <v>Male</v>
          </cell>
          <cell r="J236" t="str">
            <v>Rotation Equipment Advisor (PVN)</v>
          </cell>
          <cell r="K236" t="str">
            <v>Maintenance (Division)</v>
          </cell>
          <cell r="L236" t="str">
            <v>Reliability Engineering</v>
          </cell>
          <cell r="M236">
            <v>0</v>
          </cell>
          <cell r="N236" t="str">
            <v xml:space="preserve">+84 (0) 1222 546 161 </v>
          </cell>
          <cell r="O236" t="str">
            <v>linh.nd@nsrp.com.vn</v>
          </cell>
          <cell r="P236" t="str">
            <v>Secondees</v>
          </cell>
        </row>
        <row r="237">
          <cell r="E237" t="str">
            <v>Phạm Phú Thành Tiên</v>
          </cell>
          <cell r="F237" t="str">
            <v xml:space="preserve">Phạm Phú Thành </v>
          </cell>
          <cell r="G237" t="str">
            <v>Tiên</v>
          </cell>
          <cell r="H237">
            <v>31333</v>
          </cell>
          <cell r="I237" t="str">
            <v>Male</v>
          </cell>
          <cell r="J237" t="str">
            <v>Production Planning Staff</v>
          </cell>
          <cell r="K237" t="str">
            <v>Economy &amp; Commerce</v>
          </cell>
          <cell r="L237" t="str">
            <v>Production Planning</v>
          </cell>
          <cell r="M237">
            <v>0</v>
          </cell>
          <cell r="N237" t="str">
            <v>+84 (0) 905 521 397</v>
          </cell>
          <cell r="O237" t="str">
            <v>tien.ppt@nsrp.com.vn</v>
          </cell>
          <cell r="P237" t="str">
            <v>Direct Staff</v>
          </cell>
        </row>
        <row r="238">
          <cell r="E238" t="str">
            <v>Jason Joseph Trocio</v>
          </cell>
          <cell r="F238" t="str">
            <v xml:space="preserve">Jason Joseph </v>
          </cell>
          <cell r="G238" t="str">
            <v>Trocio</v>
          </cell>
          <cell r="H238">
            <v>31757</v>
          </cell>
          <cell r="I238" t="str">
            <v>Male</v>
          </cell>
          <cell r="J238" t="str">
            <v>Specialist Field Operator (S5)</v>
          </cell>
          <cell r="K238" t="str">
            <v>Operation</v>
          </cell>
          <cell r="L238" t="str">
            <v>Section 5</v>
          </cell>
          <cell r="M238">
            <v>0</v>
          </cell>
          <cell r="N238">
            <v>0</v>
          </cell>
          <cell r="O238" t="str">
            <v>jason.trocio@nsrp.com.vn</v>
          </cell>
          <cell r="P238" t="str">
            <v>Foreign Experts</v>
          </cell>
        </row>
        <row r="239">
          <cell r="E239" t="str">
            <v>Trịnh Văn Thuân</v>
          </cell>
          <cell r="F239" t="str">
            <v xml:space="preserve">Trịnh Văn </v>
          </cell>
          <cell r="G239" t="str">
            <v>Thuân</v>
          </cell>
          <cell r="H239">
            <v>32051</v>
          </cell>
          <cell r="I239" t="str">
            <v>Male</v>
          </cell>
          <cell r="J239" t="str">
            <v>Field Operator (S3-2)</v>
          </cell>
          <cell r="K239" t="str">
            <v>Operation</v>
          </cell>
          <cell r="L239" t="str">
            <v>Section 3</v>
          </cell>
          <cell r="M239">
            <v>0</v>
          </cell>
          <cell r="N239" t="str">
            <v>+84 (0) 967  073 999</v>
          </cell>
          <cell r="O239" t="str">
            <v>thuan.tv@nsrp.com.vn</v>
          </cell>
          <cell r="P239" t="str">
            <v>Direct Staff</v>
          </cell>
        </row>
        <row r="240">
          <cell r="E240" t="str">
            <v>Nguyễn Hoàng Hà</v>
          </cell>
          <cell r="F240" t="str">
            <v xml:space="preserve">Nguyễn Hoàng </v>
          </cell>
          <cell r="G240" t="str">
            <v>Hà</v>
          </cell>
          <cell r="H240">
            <v>32567</v>
          </cell>
          <cell r="I240" t="str">
            <v>Male</v>
          </cell>
          <cell r="J240" t="str">
            <v>DCS Operator, Jr. (S5-2)</v>
          </cell>
          <cell r="K240" t="str">
            <v>Operation</v>
          </cell>
          <cell r="L240" t="str">
            <v>Section 5</v>
          </cell>
          <cell r="M240">
            <v>0</v>
          </cell>
          <cell r="N240" t="str">
            <v xml:space="preserve">+84 (0) 946 554 189  </v>
          </cell>
          <cell r="O240" t="str">
            <v>ha.nh1@nsrp.com.vn</v>
          </cell>
          <cell r="P240" t="str">
            <v>Direct Staff</v>
          </cell>
        </row>
        <row r="241">
          <cell r="E241" t="str">
            <v>Ngô Tiến Việt Anh</v>
          </cell>
          <cell r="F241" t="str">
            <v xml:space="preserve">Ngô Tiến Việt </v>
          </cell>
          <cell r="G241" t="str">
            <v>Anh</v>
          </cell>
          <cell r="H241">
            <v>33637</v>
          </cell>
          <cell r="I241" t="str">
            <v>Male</v>
          </cell>
          <cell r="J241" t="str">
            <v>Field Operator (S2-1)</v>
          </cell>
          <cell r="K241" t="str">
            <v>Operation</v>
          </cell>
          <cell r="L241" t="str">
            <v>Section 2</v>
          </cell>
          <cell r="M241">
            <v>0</v>
          </cell>
          <cell r="N241" t="str">
            <v>+84 (0) 167  773 6025</v>
          </cell>
          <cell r="O241" t="str">
            <v>anh.ntv@nsrp.com.vn</v>
          </cell>
          <cell r="P241" t="str">
            <v>Direct Staff</v>
          </cell>
        </row>
        <row r="242">
          <cell r="E242" t="str">
            <v>Vũ Văn Du</v>
          </cell>
          <cell r="F242" t="str">
            <v xml:space="preserve">Vũ Văn </v>
          </cell>
          <cell r="G242" t="str">
            <v>Du</v>
          </cell>
          <cell r="H242">
            <v>33212</v>
          </cell>
          <cell r="I242" t="str">
            <v>Male</v>
          </cell>
          <cell r="J242" t="str">
            <v>Field Operator (S6-1)</v>
          </cell>
          <cell r="K242" t="str">
            <v>Operation</v>
          </cell>
          <cell r="L242" t="str">
            <v>Section 6</v>
          </cell>
          <cell r="M242">
            <v>0</v>
          </cell>
          <cell r="N242" t="str">
            <v>+84 (0) 162 88 756</v>
          </cell>
          <cell r="O242" t="str">
            <v>du.vv@nsrp.com.vn</v>
          </cell>
          <cell r="P242" t="str">
            <v>Direct Staff</v>
          </cell>
        </row>
        <row r="243">
          <cell r="E243" t="str">
            <v>Faisal Al-Ateeqi</v>
          </cell>
          <cell r="F243" t="str">
            <v xml:space="preserve">Faisal </v>
          </cell>
          <cell r="G243" t="str">
            <v>Al-Ateeqi</v>
          </cell>
          <cell r="H243">
            <v>29488</v>
          </cell>
          <cell r="I243" t="str">
            <v>Male</v>
          </cell>
          <cell r="J243" t="str">
            <v>Deputy Section Manager, Human Resource (KPI)</v>
          </cell>
          <cell r="K243" t="str">
            <v>Accounting &amp; Administration</v>
          </cell>
          <cell r="L243" t="str">
            <v>Human Resource</v>
          </cell>
          <cell r="M243">
            <v>0</v>
          </cell>
          <cell r="N243" t="str">
            <v>+84 (0) 901 778 055</v>
          </cell>
          <cell r="O243" t="str">
            <v>faisal.alateeqi@nsrp.com.vn</v>
          </cell>
          <cell r="P243" t="str">
            <v>Secondees</v>
          </cell>
        </row>
        <row r="244">
          <cell r="E244" t="str">
            <v>Koichi Takahashi</v>
          </cell>
          <cell r="F244" t="str">
            <v xml:space="preserve">Koichi </v>
          </cell>
          <cell r="G244" t="str">
            <v>Takahashi</v>
          </cell>
          <cell r="H244">
            <v>1</v>
          </cell>
          <cell r="I244" t="str">
            <v>Male</v>
          </cell>
          <cell r="J244" t="str">
            <v>Engineer, RFCC-ALK, Sr. (IKC)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 t="str">
            <v>koichi.takahashi@nsrp.com.vn</v>
          </cell>
          <cell r="P244" t="str">
            <v>Secondees</v>
          </cell>
        </row>
        <row r="245">
          <cell r="E245" t="str">
            <v>Shigeto Sakamoto</v>
          </cell>
          <cell r="F245" t="str">
            <v xml:space="preserve">Shigeto </v>
          </cell>
          <cell r="G245" t="str">
            <v>Sakamoto</v>
          </cell>
          <cell r="H245">
            <v>27582</v>
          </cell>
          <cell r="I245" t="str">
            <v>Male</v>
          </cell>
          <cell r="J245" t="str">
            <v>Specialist Shift Supervisor (S1) (IKC)</v>
          </cell>
          <cell r="K245" t="str">
            <v>Operation</v>
          </cell>
          <cell r="L245" t="str">
            <v>Section 1</v>
          </cell>
          <cell r="M245">
            <v>0</v>
          </cell>
          <cell r="N245" t="str">
            <v>+84 (0) 901 799 061</v>
          </cell>
          <cell r="O245" t="str">
            <v>shigeto.sakamoto@nsrp.com.vn</v>
          </cell>
          <cell r="P245" t="str">
            <v>Secondees</v>
          </cell>
        </row>
        <row r="246">
          <cell r="E246" t="str">
            <v>Jesus M. Zabala</v>
          </cell>
          <cell r="F246" t="str">
            <v xml:space="preserve">Jesus M. </v>
          </cell>
          <cell r="G246" t="str">
            <v>Zabala</v>
          </cell>
          <cell r="H246">
            <v>25562</v>
          </cell>
          <cell r="I246" t="str">
            <v>Male</v>
          </cell>
          <cell r="J246" t="str">
            <v>Specialist Field Operator (S6)</v>
          </cell>
          <cell r="K246" t="str">
            <v>Operation</v>
          </cell>
          <cell r="L246" t="str">
            <v>Section 6</v>
          </cell>
          <cell r="M246">
            <v>0</v>
          </cell>
          <cell r="N246">
            <v>0</v>
          </cell>
          <cell r="O246" t="str">
            <v>jesus.zabala@nsrp.com.vn</v>
          </cell>
          <cell r="P246" t="str">
            <v>Foreign Experts</v>
          </cell>
        </row>
        <row r="247">
          <cell r="E247" t="str">
            <v>Đỗ Trọng Hùng</v>
          </cell>
          <cell r="F247" t="str">
            <v xml:space="preserve">Đỗ Trọng </v>
          </cell>
          <cell r="G247" t="str">
            <v>Hùng</v>
          </cell>
          <cell r="H247">
            <v>30296</v>
          </cell>
          <cell r="I247" t="str">
            <v>Male</v>
          </cell>
          <cell r="J247" t="str">
            <v>Instrument Advisor (MCI)</v>
          </cell>
          <cell r="K247" t="str">
            <v>Maintenance (Division)</v>
          </cell>
          <cell r="L247" t="str">
            <v>Reliability Engineering</v>
          </cell>
          <cell r="M247">
            <v>0</v>
          </cell>
          <cell r="N247" t="str">
            <v>+84 (0) 901 775 359</v>
          </cell>
          <cell r="O247" t="str">
            <v>hung.dt@nsrp.com.vn</v>
          </cell>
          <cell r="P247" t="str">
            <v>Secondees</v>
          </cell>
        </row>
        <row r="248">
          <cell r="E248" t="str">
            <v>Nguyễn Huy</v>
          </cell>
          <cell r="F248" t="str">
            <v xml:space="preserve">Nguyễn </v>
          </cell>
          <cell r="G248" t="str">
            <v>Huy</v>
          </cell>
          <cell r="H248">
            <v>31955</v>
          </cell>
          <cell r="I248" t="str">
            <v>Male</v>
          </cell>
          <cell r="J248" t="str">
            <v>Instrument Engineer, Jr.</v>
          </cell>
          <cell r="K248" t="str">
            <v>Maintenance (Division)</v>
          </cell>
          <cell r="L248" t="str">
            <v>Reliability Engineering</v>
          </cell>
          <cell r="M248">
            <v>0</v>
          </cell>
          <cell r="N248" t="str">
            <v>0986516613</v>
          </cell>
          <cell r="O248" t="str">
            <v>huy.n@nsrp.com.vn</v>
          </cell>
          <cell r="P248" t="str">
            <v>Direct Staff</v>
          </cell>
        </row>
        <row r="249">
          <cell r="E249" t="str">
            <v>Nguyễn Tiến Mạnh</v>
          </cell>
          <cell r="F249" t="str">
            <v xml:space="preserve">Nguyễn Tiến </v>
          </cell>
          <cell r="G249" t="str">
            <v>Mạnh</v>
          </cell>
          <cell r="H249">
            <v>32411</v>
          </cell>
          <cell r="I249" t="str">
            <v>Male</v>
          </cell>
          <cell r="J249" t="str">
            <v>Field Operator (S2-2)</v>
          </cell>
          <cell r="K249" t="str">
            <v>Operation</v>
          </cell>
          <cell r="L249" t="str">
            <v>Section 2</v>
          </cell>
          <cell r="M249">
            <v>0</v>
          </cell>
          <cell r="N249" t="str">
            <v>+84 (0) 912 354 128</v>
          </cell>
          <cell r="O249" t="str">
            <v>manh.nt@nsrp.com.vn</v>
          </cell>
          <cell r="P249" t="str">
            <v>Direct Staff</v>
          </cell>
        </row>
        <row r="250">
          <cell r="E250" t="str">
            <v>Norikazu Nishi</v>
          </cell>
          <cell r="F250" t="str">
            <v xml:space="preserve">Norikazu </v>
          </cell>
          <cell r="G250" t="str">
            <v>Nishi</v>
          </cell>
          <cell r="H250">
            <v>26965</v>
          </cell>
          <cell r="I250" t="str">
            <v>Male</v>
          </cell>
          <cell r="J250" t="str">
            <v>Specialist Panel Operator (S3) (IKC)</v>
          </cell>
          <cell r="K250" t="str">
            <v>Operation</v>
          </cell>
          <cell r="L250" t="str">
            <v>Section 3</v>
          </cell>
          <cell r="M250">
            <v>0</v>
          </cell>
          <cell r="N250" t="str">
            <v>+84 (0) 904 892 527</v>
          </cell>
          <cell r="O250" t="str">
            <v>norikazu.nishi@nsrp.com.vn</v>
          </cell>
          <cell r="P250" t="str">
            <v>Secondees</v>
          </cell>
        </row>
        <row r="251">
          <cell r="E251" t="str">
            <v>Vũ Đại Phong</v>
          </cell>
          <cell r="F251" t="str">
            <v xml:space="preserve">Vũ Đại </v>
          </cell>
          <cell r="G251" t="str">
            <v>Phong</v>
          </cell>
          <cell r="H251">
            <v>32024</v>
          </cell>
          <cell r="I251" t="str">
            <v>Male</v>
          </cell>
          <cell r="J251" t="str">
            <v>Field Operator (S3-1)</v>
          </cell>
          <cell r="K251" t="str">
            <v>Operation</v>
          </cell>
          <cell r="L251" t="str">
            <v>Section 3</v>
          </cell>
          <cell r="M251">
            <v>0</v>
          </cell>
          <cell r="N251" t="str">
            <v>+84 (0) 949  986 838</v>
          </cell>
          <cell r="O251" t="str">
            <v>phong.vd@nsrp.com.vn</v>
          </cell>
          <cell r="P251" t="str">
            <v>Direct Staff</v>
          </cell>
        </row>
        <row r="252">
          <cell r="E252" t="str">
            <v>Ngô Thị Thương</v>
          </cell>
          <cell r="F252" t="str">
            <v xml:space="preserve">Ngô Thị </v>
          </cell>
          <cell r="G252" t="str">
            <v>Thương</v>
          </cell>
          <cell r="H252">
            <v>32444</v>
          </cell>
          <cell r="I252" t="str">
            <v>Female</v>
          </cell>
          <cell r="J252" t="str">
            <v>Accountant (HO)</v>
          </cell>
          <cell r="K252" t="str">
            <v>Accounting</v>
          </cell>
          <cell r="L252">
            <v>0</v>
          </cell>
          <cell r="M252">
            <v>0</v>
          </cell>
          <cell r="N252" t="str">
            <v>0946861288</v>
          </cell>
          <cell r="O252" t="str">
            <v>thuong.nt@nsrp.com.vn</v>
          </cell>
          <cell r="P252" t="str">
            <v>Direct Staff</v>
          </cell>
        </row>
        <row r="253">
          <cell r="E253" t="str">
            <v>Lê Đức Quang</v>
          </cell>
          <cell r="F253" t="str">
            <v xml:space="preserve">Lê Đức </v>
          </cell>
          <cell r="G253" t="str">
            <v>Quang</v>
          </cell>
          <cell r="H253">
            <v>28230</v>
          </cell>
          <cell r="I253" t="str">
            <v>Male</v>
          </cell>
          <cell r="J253" t="str">
            <v>Security Officer, Sr.</v>
          </cell>
          <cell r="K253" t="str">
            <v>Health, Safety, Security, Environment &amp; Social</v>
          </cell>
          <cell r="L253" t="str">
            <v>Health &amp; Safety</v>
          </cell>
          <cell r="M253">
            <v>0</v>
          </cell>
          <cell r="N253" t="str">
            <v>+84 (0) 92 586 181</v>
          </cell>
          <cell r="O253" t="str">
            <v>quang.ld1@nsrp.com.vn</v>
          </cell>
          <cell r="P253" t="str">
            <v>Direct Staff</v>
          </cell>
        </row>
        <row r="254">
          <cell r="E254" t="str">
            <v>Phạm Văn Giáp</v>
          </cell>
          <cell r="F254" t="str">
            <v xml:space="preserve">Phạm Văn </v>
          </cell>
          <cell r="G254" t="str">
            <v>Giáp</v>
          </cell>
          <cell r="H254">
            <v>33582</v>
          </cell>
          <cell r="I254" t="str">
            <v>Male</v>
          </cell>
          <cell r="J254" t="str">
            <v>Field Operator (S3-1)</v>
          </cell>
          <cell r="K254" t="str">
            <v>Operation</v>
          </cell>
          <cell r="L254" t="str">
            <v>Section 3</v>
          </cell>
          <cell r="M254">
            <v>0</v>
          </cell>
          <cell r="N254" t="str">
            <v>+84 (0) 166  667 6565</v>
          </cell>
          <cell r="O254" t="str">
            <v>giap.pv@nsrp.com.vn</v>
          </cell>
          <cell r="P254" t="str">
            <v>Direct Staff</v>
          </cell>
        </row>
        <row r="255">
          <cell r="E255" t="str">
            <v>Daisuke Hagiyama</v>
          </cell>
          <cell r="F255" t="str">
            <v xml:space="preserve">Daisuke </v>
          </cell>
          <cell r="G255" t="str">
            <v>Hagiyama</v>
          </cell>
          <cell r="H255">
            <v>32264</v>
          </cell>
          <cell r="I255" t="str">
            <v>Male</v>
          </cell>
          <cell r="J255" t="str">
            <v>Specialist Field Operator (S3) (IKC)</v>
          </cell>
          <cell r="K255" t="str">
            <v>Operation</v>
          </cell>
          <cell r="L255" t="str">
            <v>Section 3</v>
          </cell>
          <cell r="M255">
            <v>0</v>
          </cell>
          <cell r="N255" t="str">
            <v>+84 (0) 901 799 069</v>
          </cell>
          <cell r="O255" t="str">
            <v>daisuke.hagiyama@nsrp.com.vn</v>
          </cell>
          <cell r="P255" t="str">
            <v>Secondees</v>
          </cell>
        </row>
        <row r="256">
          <cell r="E256" t="str">
            <v>Văn Đức Hiến</v>
          </cell>
          <cell r="F256" t="str">
            <v xml:space="preserve">Văn Đức </v>
          </cell>
          <cell r="G256" t="str">
            <v>Hiến</v>
          </cell>
          <cell r="H256">
            <v>32036</v>
          </cell>
          <cell r="I256" t="str">
            <v>Male</v>
          </cell>
          <cell r="J256" t="str">
            <v>Mechanical Engineer</v>
          </cell>
          <cell r="K256" t="str">
            <v>Maintenance (Division)</v>
          </cell>
          <cell r="L256" t="str">
            <v>Reliability Engineering</v>
          </cell>
          <cell r="M256">
            <v>0</v>
          </cell>
          <cell r="N256" t="str">
            <v>+84 (0) 166 600 2707</v>
          </cell>
          <cell r="O256" t="str">
            <v>hien.vd@nsrp.com.vn</v>
          </cell>
          <cell r="P256" t="str">
            <v>Direct Staff</v>
          </cell>
        </row>
        <row r="257">
          <cell r="E257" t="str">
            <v>Nguyễn Đình Tự</v>
          </cell>
          <cell r="F257" t="str">
            <v xml:space="preserve">Nguyễn Đình </v>
          </cell>
          <cell r="G257" t="str">
            <v>Tự</v>
          </cell>
          <cell r="H257">
            <v>32902</v>
          </cell>
          <cell r="I257" t="str">
            <v>Male</v>
          </cell>
          <cell r="J257" t="str">
            <v>Field Operator (S4)</v>
          </cell>
          <cell r="K257" t="str">
            <v>Operation</v>
          </cell>
          <cell r="L257" t="str">
            <v>Section 4</v>
          </cell>
          <cell r="M257">
            <v>0</v>
          </cell>
          <cell r="N257" t="str">
            <v>+84 (0) 988  442 603</v>
          </cell>
          <cell r="O257" t="str">
            <v>tu.nd@nsrp.com.vn</v>
          </cell>
          <cell r="P257" t="str">
            <v>Direct Staff</v>
          </cell>
        </row>
        <row r="258">
          <cell r="E258" t="str">
            <v>Nguyễn Hồng Hải</v>
          </cell>
          <cell r="F258" t="str">
            <v xml:space="preserve">Nguyễn Hồng </v>
          </cell>
          <cell r="G258" t="str">
            <v>Hải</v>
          </cell>
          <cell r="H258">
            <v>28926</v>
          </cell>
          <cell r="I258" t="str">
            <v>Male</v>
          </cell>
          <cell r="J258" t="str">
            <v>Specialist Operation Advisor (S5) (PVN)</v>
          </cell>
          <cell r="K258" t="str">
            <v>Operation</v>
          </cell>
          <cell r="L258" t="str">
            <v>Section 5</v>
          </cell>
          <cell r="M258">
            <v>0</v>
          </cell>
          <cell r="N258" t="str">
            <v>+84 (0) 906 215 759</v>
          </cell>
          <cell r="O258" t="str">
            <v>hai.nh@nsrp.com.vn</v>
          </cell>
          <cell r="P258" t="str">
            <v>Secondees</v>
          </cell>
        </row>
        <row r="259">
          <cell r="E259" t="str">
            <v>Nguyễn Văn Sơn</v>
          </cell>
          <cell r="F259" t="str">
            <v xml:space="preserve">Nguyễn Văn </v>
          </cell>
          <cell r="G259" t="str">
            <v>Sơn</v>
          </cell>
          <cell r="H259">
            <v>33311</v>
          </cell>
          <cell r="I259" t="str">
            <v>Male</v>
          </cell>
          <cell r="J259" t="str">
            <v>Field Operator (S3-1)</v>
          </cell>
          <cell r="K259" t="str">
            <v>Operation</v>
          </cell>
          <cell r="L259" t="str">
            <v>Section 3</v>
          </cell>
          <cell r="M259">
            <v>0</v>
          </cell>
          <cell r="N259" t="str">
            <v>+84 (0) 165  262 6757</v>
          </cell>
          <cell r="O259" t="str">
            <v>son.nv1@nsrp.com.vn</v>
          </cell>
          <cell r="P259" t="str">
            <v>Direct Staff</v>
          </cell>
        </row>
        <row r="260">
          <cell r="E260" t="str">
            <v>Yoshiro Takaya</v>
          </cell>
          <cell r="F260" t="str">
            <v xml:space="preserve">Yoshiro </v>
          </cell>
          <cell r="G260" t="str">
            <v>Takaya</v>
          </cell>
          <cell r="H260">
            <v>21758</v>
          </cell>
          <cell r="I260" t="str">
            <v>Male</v>
          </cell>
          <cell r="J260" t="str">
            <v>Specialist Operation Advisor (S1) (IKC)</v>
          </cell>
          <cell r="K260" t="str">
            <v>Operation</v>
          </cell>
          <cell r="L260" t="str">
            <v>Section 1</v>
          </cell>
          <cell r="M260">
            <v>0</v>
          </cell>
          <cell r="N260" t="str">
            <v>+84 (0) 904 853 735</v>
          </cell>
          <cell r="O260" t="str">
            <v>yoshiro.takaya@nsrp.com.vn</v>
          </cell>
          <cell r="P260" t="str">
            <v>Secondees</v>
          </cell>
        </row>
        <row r="261">
          <cell r="E261" t="str">
            <v>Lành Ngọc Tú</v>
          </cell>
          <cell r="F261" t="str">
            <v xml:space="preserve">Lành Ngọc </v>
          </cell>
          <cell r="G261" t="str">
            <v>Tú</v>
          </cell>
          <cell r="H261">
            <v>29101</v>
          </cell>
          <cell r="I261" t="str">
            <v>Male</v>
          </cell>
          <cell r="J261" t="str">
            <v>Planner Leader</v>
          </cell>
          <cell r="K261" t="str">
            <v>Maintenance (Division)</v>
          </cell>
          <cell r="L261" t="str">
            <v>Maintenance (Section)</v>
          </cell>
          <cell r="M261">
            <v>0</v>
          </cell>
          <cell r="N261" t="str">
            <v>+84 (0) 945 648 669</v>
          </cell>
          <cell r="O261" t="str">
            <v>tu.ln@nsrp.com.vn</v>
          </cell>
          <cell r="P261" t="str">
            <v>Local Experts</v>
          </cell>
        </row>
        <row r="262">
          <cell r="E262" t="str">
            <v>Yuhei Washida</v>
          </cell>
          <cell r="F262" t="str">
            <v xml:space="preserve">Yuhei </v>
          </cell>
          <cell r="G262" t="str">
            <v>Washida</v>
          </cell>
          <cell r="H262">
            <v>31329</v>
          </cell>
          <cell r="I262" t="str">
            <v>Male</v>
          </cell>
          <cell r="J262" t="str">
            <v>Specialist Field Operator (S2) (IKC)</v>
          </cell>
          <cell r="K262" t="str">
            <v>Operation</v>
          </cell>
          <cell r="L262" t="str">
            <v>Section 2</v>
          </cell>
          <cell r="M262">
            <v>0</v>
          </cell>
          <cell r="N262">
            <v>0</v>
          </cell>
          <cell r="O262" t="str">
            <v>yuhei.washida@nsrp.com.vn</v>
          </cell>
          <cell r="P262" t="str">
            <v>Secondees</v>
          </cell>
        </row>
        <row r="263">
          <cell r="E263" t="str">
            <v xml:space="preserve">Bùi Thị Vinh </v>
          </cell>
          <cell r="F263" t="str">
            <v xml:space="preserve">Bùi Thị Vinh </v>
          </cell>
          <cell r="G263">
            <v>0</v>
          </cell>
          <cell r="H263">
            <v>33814</v>
          </cell>
          <cell r="I263" t="str">
            <v>Female</v>
          </cell>
          <cell r="J263" t="str">
            <v>Lab Shift Technician</v>
          </cell>
          <cell r="K263" t="str">
            <v>Technical</v>
          </cell>
          <cell r="L263" t="str">
            <v>Laboratory &amp; Quality Assurance</v>
          </cell>
          <cell r="M263">
            <v>0</v>
          </cell>
          <cell r="N263" t="str">
            <v>+84 (0) 169 226 5696</v>
          </cell>
          <cell r="O263" t="str">
            <v>vinh.bt@nsrp.com.vn</v>
          </cell>
          <cell r="P263" t="str">
            <v>Direct Staff</v>
          </cell>
        </row>
        <row r="264">
          <cell r="E264" t="str">
            <v>Lê Bá Thanh</v>
          </cell>
          <cell r="F264" t="str">
            <v xml:space="preserve">Lê Bá </v>
          </cell>
          <cell r="G264" t="str">
            <v>Thanh</v>
          </cell>
          <cell r="H264">
            <v>33181</v>
          </cell>
          <cell r="I264" t="str">
            <v>Male</v>
          </cell>
          <cell r="J264" t="str">
            <v>Field Operator (S2-2)</v>
          </cell>
          <cell r="K264" t="str">
            <v>Operation</v>
          </cell>
          <cell r="L264" t="str">
            <v>Section 2</v>
          </cell>
          <cell r="M264">
            <v>0</v>
          </cell>
          <cell r="N264" t="str">
            <v>+84 (0) 973  732 501</v>
          </cell>
          <cell r="O264" t="str">
            <v>thanh.lb@nsrp.com.vn</v>
          </cell>
          <cell r="P264" t="str">
            <v>Direct Staff</v>
          </cell>
        </row>
        <row r="265">
          <cell r="E265" t="str">
            <v>Đỗ Thị Hằng</v>
          </cell>
          <cell r="F265" t="str">
            <v xml:space="preserve">Đỗ Thị </v>
          </cell>
          <cell r="G265" t="str">
            <v>Hằng</v>
          </cell>
          <cell r="H265">
            <v>33161</v>
          </cell>
          <cell r="I265" t="str">
            <v>Female</v>
          </cell>
          <cell r="J265" t="str">
            <v>Accountant Assistant (HO)</v>
          </cell>
          <cell r="K265" t="str">
            <v>Accounting</v>
          </cell>
          <cell r="L265">
            <v>0</v>
          </cell>
          <cell r="M265">
            <v>0</v>
          </cell>
          <cell r="N265" t="str">
            <v>+84 (0) 979 472 892</v>
          </cell>
          <cell r="O265" t="str">
            <v>hang.dt@nsrp.com.vn</v>
          </cell>
          <cell r="P265" t="str">
            <v>Direct Staff</v>
          </cell>
        </row>
        <row r="266">
          <cell r="E266" t="str">
            <v>Naoyuki Sagawa</v>
          </cell>
          <cell r="F266" t="str">
            <v xml:space="preserve">Naoyuki </v>
          </cell>
          <cell r="G266" t="str">
            <v>Sagawa</v>
          </cell>
          <cell r="H266">
            <v>29269</v>
          </cell>
          <cell r="I266" t="str">
            <v>Male</v>
          </cell>
          <cell r="J266" t="str">
            <v>Specialist Shift Supervisor (S3) (IKC)</v>
          </cell>
          <cell r="K266" t="str">
            <v>Operation</v>
          </cell>
          <cell r="L266" t="str">
            <v>Section 3</v>
          </cell>
          <cell r="M266">
            <v>0</v>
          </cell>
          <cell r="N266" t="str">
            <v>+84 (0) 903 291 349</v>
          </cell>
          <cell r="O266" t="str">
            <v>naoyuki.sagawa@nsrp.com.vn</v>
          </cell>
          <cell r="P266" t="str">
            <v>Secondees</v>
          </cell>
        </row>
        <row r="267">
          <cell r="E267" t="str">
            <v>Lê Xuân Chung</v>
          </cell>
          <cell r="F267" t="str">
            <v xml:space="preserve">Lê Xuân </v>
          </cell>
          <cell r="G267" t="str">
            <v>Chung</v>
          </cell>
          <cell r="H267">
            <v>32453</v>
          </cell>
          <cell r="I267" t="str">
            <v>Male</v>
          </cell>
          <cell r="J267" t="str">
            <v>Lead Field Operator, Jr. (S3-1)</v>
          </cell>
          <cell r="K267" t="str">
            <v>Operation</v>
          </cell>
          <cell r="L267" t="str">
            <v>Section 3</v>
          </cell>
          <cell r="M267">
            <v>0</v>
          </cell>
          <cell r="N267" t="str">
            <v xml:space="preserve">+84 (0) 985 814 007  </v>
          </cell>
          <cell r="O267" t="str">
            <v>chung.lx@nsrp.com.vn</v>
          </cell>
          <cell r="P267" t="str">
            <v>Direct Staff</v>
          </cell>
        </row>
        <row r="268">
          <cell r="E268" t="str">
            <v>Đặng Xuân Cường</v>
          </cell>
          <cell r="F268" t="str">
            <v xml:space="preserve">Đặng Xuân </v>
          </cell>
          <cell r="G268" t="str">
            <v>Cường</v>
          </cell>
          <cell r="H268">
            <v>29413</v>
          </cell>
          <cell r="I268" t="str">
            <v>Male</v>
          </cell>
          <cell r="J268" t="str">
            <v>Lead Field Operator (S6-2)</v>
          </cell>
          <cell r="K268" t="str">
            <v>Operation</v>
          </cell>
          <cell r="L268" t="str">
            <v>Section 6</v>
          </cell>
          <cell r="M268">
            <v>0</v>
          </cell>
          <cell r="N268" t="str">
            <v xml:space="preserve">+84 (0) 937 812 756  </v>
          </cell>
          <cell r="O268" t="str">
            <v>cuong.dx@nsrp.com.vn</v>
          </cell>
          <cell r="P268" t="str">
            <v>Direct Staff</v>
          </cell>
        </row>
        <row r="269">
          <cell r="E269" t="str">
            <v>Lê Minh Quang</v>
          </cell>
          <cell r="F269" t="str">
            <v xml:space="preserve">Lê Minh </v>
          </cell>
          <cell r="G269" t="str">
            <v>Quang</v>
          </cell>
          <cell r="H269">
            <v>33567</v>
          </cell>
          <cell r="I269" t="str">
            <v>Male</v>
          </cell>
          <cell r="J269" t="str">
            <v>Field Operator (S6-1)</v>
          </cell>
          <cell r="K269" t="str">
            <v>Operation</v>
          </cell>
          <cell r="L269" t="str">
            <v>Section 6</v>
          </cell>
          <cell r="M269">
            <v>0</v>
          </cell>
          <cell r="N269" t="str">
            <v>+84 (0) 165  968 8459</v>
          </cell>
          <cell r="O269" t="str">
            <v>quang.lm@nsrp.com.vn</v>
          </cell>
          <cell r="P269" t="str">
            <v>Direct Staff</v>
          </cell>
        </row>
        <row r="270">
          <cell r="E270" t="str">
            <v>Nguyễn Thùy Dung</v>
          </cell>
          <cell r="F270" t="str">
            <v xml:space="preserve">Nguyễn Thùy </v>
          </cell>
          <cell r="G270" t="str">
            <v>Dung</v>
          </cell>
          <cell r="H270">
            <v>32412</v>
          </cell>
          <cell r="I270" t="str">
            <v>Female</v>
          </cell>
          <cell r="J270" t="str">
            <v>Social &amp; Community Officer</v>
          </cell>
          <cell r="K270" t="str">
            <v>Health, Safety, Security, Environment &amp; Social</v>
          </cell>
          <cell r="L270" t="str">
            <v>Social &amp; Community</v>
          </cell>
          <cell r="M270">
            <v>0</v>
          </cell>
          <cell r="N270" t="str">
            <v>+84 (0) 944 352 053</v>
          </cell>
          <cell r="O270" t="str">
            <v>dung.nt@nsrp.com.vn</v>
          </cell>
          <cell r="P270" t="str">
            <v>Direct Staff</v>
          </cell>
        </row>
        <row r="271">
          <cell r="E271" t="str">
            <v>Lê Công Anh</v>
          </cell>
          <cell r="F271" t="str">
            <v xml:space="preserve">Lê Công </v>
          </cell>
          <cell r="G271" t="str">
            <v>Anh</v>
          </cell>
          <cell r="H271">
            <v>33531</v>
          </cell>
          <cell r="I271" t="str">
            <v>Male</v>
          </cell>
          <cell r="J271" t="str">
            <v>Field Operator (S3-2)</v>
          </cell>
          <cell r="K271" t="str">
            <v>Operation</v>
          </cell>
          <cell r="L271" t="str">
            <v>Section 3</v>
          </cell>
          <cell r="M271">
            <v>0</v>
          </cell>
          <cell r="N271" t="str">
            <v>+84 (0) 165 628 1139</v>
          </cell>
          <cell r="O271" t="str">
            <v>anh.lc@nsrp.com.vn</v>
          </cell>
          <cell r="P271" t="str">
            <v>Direct Staff</v>
          </cell>
        </row>
        <row r="272">
          <cell r="E272" t="str">
            <v>Đào Đức Toàn</v>
          </cell>
          <cell r="F272" t="str">
            <v xml:space="preserve">Đào Đức </v>
          </cell>
          <cell r="G272" t="str">
            <v>Toàn</v>
          </cell>
          <cell r="H272">
            <v>31189</v>
          </cell>
          <cell r="I272" t="str">
            <v>Male</v>
          </cell>
          <cell r="J272" t="str">
            <v>IT Help Desk</v>
          </cell>
          <cell r="K272" t="str">
            <v>IT Development</v>
          </cell>
          <cell r="L272">
            <v>0</v>
          </cell>
          <cell r="M272">
            <v>0</v>
          </cell>
          <cell r="N272" t="str">
            <v>+84 (0) 915 468 668</v>
          </cell>
          <cell r="O272" t="str">
            <v>toan.dd@nsrp.com.vn</v>
          </cell>
          <cell r="P272" t="str">
            <v>Direct Staff</v>
          </cell>
        </row>
        <row r="273">
          <cell r="E273" t="str">
            <v>Nguyễn Ngọc Điệp</v>
          </cell>
          <cell r="F273" t="str">
            <v xml:space="preserve">Nguyễn Ngọc </v>
          </cell>
          <cell r="G273" t="str">
            <v>Điệp</v>
          </cell>
          <cell r="H273">
            <v>33000</v>
          </cell>
          <cell r="I273" t="str">
            <v>Male</v>
          </cell>
          <cell r="J273" t="str">
            <v>Section Staff - Operation Plan (S1)</v>
          </cell>
          <cell r="K273" t="str">
            <v>Operation</v>
          </cell>
          <cell r="L273" t="str">
            <v>Section 1</v>
          </cell>
          <cell r="M273">
            <v>0</v>
          </cell>
          <cell r="N273" t="str">
            <v>+84 (0) 905 296 920</v>
          </cell>
          <cell r="O273" t="str">
            <v>diep.nn@nsrp.com.vn</v>
          </cell>
          <cell r="P273" t="str">
            <v>Direct Staff</v>
          </cell>
        </row>
        <row r="274">
          <cell r="E274" t="str">
            <v>Nguyễn Xuân Tùng</v>
          </cell>
          <cell r="F274" t="str">
            <v xml:space="preserve">Nguyễn Xuân </v>
          </cell>
          <cell r="G274" t="str">
            <v>Tùng</v>
          </cell>
          <cell r="H274">
            <v>33124</v>
          </cell>
          <cell r="I274" t="str">
            <v>Male</v>
          </cell>
          <cell r="J274" t="str">
            <v>Field Operator (S2-1)</v>
          </cell>
          <cell r="K274" t="str">
            <v>Operation</v>
          </cell>
          <cell r="L274" t="str">
            <v>Section 2</v>
          </cell>
          <cell r="M274">
            <v>0</v>
          </cell>
          <cell r="N274" t="str">
            <v>+84 (0) 973 684 177</v>
          </cell>
          <cell r="O274" t="str">
            <v>tung.nx2@nsrp.com.vn</v>
          </cell>
          <cell r="P274" t="str">
            <v>Direct Staff</v>
          </cell>
        </row>
        <row r="275">
          <cell r="E275" t="str">
            <v xml:space="preserve">Nguyễn Văn Hiến </v>
          </cell>
          <cell r="F275" t="str">
            <v xml:space="preserve">Nguyễn Văn </v>
          </cell>
          <cell r="G275" t="str">
            <v xml:space="preserve"> Hiến</v>
          </cell>
          <cell r="H275">
            <v>31675</v>
          </cell>
          <cell r="I275" t="str">
            <v>Male</v>
          </cell>
          <cell r="J275" t="str">
            <v>Health &amp; Safety Leader</v>
          </cell>
          <cell r="K275" t="str">
            <v>Health, Safety, Security, Environment &amp; Social</v>
          </cell>
          <cell r="L275" t="str">
            <v>Health &amp; Safety</v>
          </cell>
          <cell r="M275">
            <v>0</v>
          </cell>
          <cell r="N275" t="str">
            <v>+84 (0) 983 982 110</v>
          </cell>
          <cell r="O275" t="str">
            <v>hien.nv1@nsrp.com.vn</v>
          </cell>
          <cell r="P275" t="str">
            <v>Direct Staff</v>
          </cell>
        </row>
        <row r="276">
          <cell r="E276" t="str">
            <v>Nguyễn Văn Cường</v>
          </cell>
          <cell r="F276" t="str">
            <v xml:space="preserve">Nguyễn Văn </v>
          </cell>
          <cell r="G276" t="str">
            <v>Cường</v>
          </cell>
          <cell r="H276">
            <v>32283</v>
          </cell>
          <cell r="I276" t="str">
            <v>Male</v>
          </cell>
          <cell r="J276" t="str">
            <v>Field Operator (S5-1)</v>
          </cell>
          <cell r="K276" t="str">
            <v>Operation</v>
          </cell>
          <cell r="L276" t="str">
            <v>Section 5</v>
          </cell>
          <cell r="M276">
            <v>0</v>
          </cell>
          <cell r="N276" t="str">
            <v>+84 (0) 972  447 228</v>
          </cell>
          <cell r="O276" t="str">
            <v>cuong.nv@nsrp.com.vn</v>
          </cell>
          <cell r="P276" t="str">
            <v>Direct Staff</v>
          </cell>
        </row>
        <row r="277">
          <cell r="E277" t="str">
            <v>Nguyễn Văn Quyết</v>
          </cell>
          <cell r="F277" t="str">
            <v xml:space="preserve">Nguyễn Văn </v>
          </cell>
          <cell r="G277" t="str">
            <v>Quyết</v>
          </cell>
          <cell r="H277">
            <v>33156</v>
          </cell>
          <cell r="I277" t="str">
            <v>Male</v>
          </cell>
          <cell r="J277" t="str">
            <v>Field Operator (S1-2)</v>
          </cell>
          <cell r="K277" t="str">
            <v>Operation</v>
          </cell>
          <cell r="L277" t="str">
            <v>Section 1</v>
          </cell>
          <cell r="M277">
            <v>0</v>
          </cell>
          <cell r="N277" t="str">
            <v>+84 (0) 123  555 3273</v>
          </cell>
          <cell r="O277" t="str">
            <v>quyet.nv@nsrp.com.vn</v>
          </cell>
          <cell r="P277" t="str">
            <v>Direct Staff</v>
          </cell>
        </row>
        <row r="278">
          <cell r="E278" t="str">
            <v>Vũ Tường Lâm</v>
          </cell>
          <cell r="F278" t="str">
            <v xml:space="preserve">Vũ Tường </v>
          </cell>
          <cell r="G278" t="str">
            <v>Lâm</v>
          </cell>
          <cell r="H278">
            <v>31633</v>
          </cell>
          <cell r="I278" t="str">
            <v>Male</v>
          </cell>
          <cell r="J278" t="str">
            <v>Lab Engineer</v>
          </cell>
          <cell r="K278" t="str">
            <v>Technical</v>
          </cell>
          <cell r="L278" t="str">
            <v>Laboratory &amp; Quality Assurance</v>
          </cell>
          <cell r="M278">
            <v>0</v>
          </cell>
          <cell r="N278" t="str">
            <v>+84 (0) 986 740 718</v>
          </cell>
          <cell r="O278" t="str">
            <v>lam.vt@nsrp.com.vn</v>
          </cell>
          <cell r="P278" t="str">
            <v>Direct Staff</v>
          </cell>
        </row>
        <row r="279">
          <cell r="E279" t="str">
            <v>Đỗ Đức Thiện</v>
          </cell>
          <cell r="F279" t="str">
            <v xml:space="preserve">Đỗ Đức </v>
          </cell>
          <cell r="G279" t="str">
            <v>Thiện</v>
          </cell>
          <cell r="H279">
            <v>32647</v>
          </cell>
          <cell r="I279" t="str">
            <v>Male</v>
          </cell>
          <cell r="J279" t="str">
            <v>Field Operator (S6-1)</v>
          </cell>
          <cell r="K279" t="str">
            <v>Operation</v>
          </cell>
          <cell r="L279" t="str">
            <v>Section 6</v>
          </cell>
          <cell r="M279">
            <v>0</v>
          </cell>
          <cell r="N279" t="str">
            <v>+84 (0) 93 239 131</v>
          </cell>
          <cell r="O279" t="str">
            <v>thien.dd@nsrp.com.vn</v>
          </cell>
          <cell r="P279" t="str">
            <v>Direct Staff</v>
          </cell>
        </row>
        <row r="280">
          <cell r="E280" t="str">
            <v>Kotaro Shinkawa</v>
          </cell>
          <cell r="F280" t="str">
            <v xml:space="preserve">Kotaro </v>
          </cell>
          <cell r="G280" t="str">
            <v>Shinkawa</v>
          </cell>
          <cell r="H280">
            <v>32298</v>
          </cell>
          <cell r="I280" t="str">
            <v>Male</v>
          </cell>
          <cell r="J280" t="str">
            <v>Specialist Panel Operator (S1) (IKC)</v>
          </cell>
          <cell r="K280" t="str">
            <v>Operation</v>
          </cell>
          <cell r="L280" t="str">
            <v>Section 1</v>
          </cell>
          <cell r="M280">
            <v>0</v>
          </cell>
          <cell r="N280">
            <v>0</v>
          </cell>
          <cell r="O280" t="str">
            <v>kotaro.shinkawa@nsrp.com.vn</v>
          </cell>
          <cell r="P280" t="str">
            <v>Secondees</v>
          </cell>
        </row>
        <row r="281">
          <cell r="E281" t="str">
            <v>Satoshi Fujimoto</v>
          </cell>
          <cell r="F281" t="str">
            <v xml:space="preserve">Satoshi </v>
          </cell>
          <cell r="G281" t="str">
            <v>Fujimoto</v>
          </cell>
          <cell r="H281">
            <v>30932</v>
          </cell>
          <cell r="I281" t="str">
            <v>Male</v>
          </cell>
          <cell r="J281" t="str">
            <v>Specialist Panel Operator (S1) (IKC)</v>
          </cell>
          <cell r="K281" t="str">
            <v>Operation</v>
          </cell>
          <cell r="L281" t="str">
            <v>Section 1</v>
          </cell>
          <cell r="M281">
            <v>0</v>
          </cell>
          <cell r="N281" t="str">
            <v>+84 (0) 904 866 534</v>
          </cell>
          <cell r="O281" t="str">
            <v>satoshi.fujimoto@nsrp.com.vn</v>
          </cell>
          <cell r="P281" t="str">
            <v>Secondees</v>
          </cell>
        </row>
        <row r="282">
          <cell r="E282" t="str">
            <v>Mông Hoài Vũ</v>
          </cell>
          <cell r="F282" t="str">
            <v xml:space="preserve">Mông Hoài </v>
          </cell>
          <cell r="G282" t="str">
            <v>Vũ</v>
          </cell>
          <cell r="H282">
            <v>31223</v>
          </cell>
          <cell r="I282" t="str">
            <v>Male</v>
          </cell>
          <cell r="J282" t="str">
            <v>SSU Officer</v>
          </cell>
          <cell r="K282" t="str">
            <v>SSU</v>
          </cell>
          <cell r="L282">
            <v>0</v>
          </cell>
          <cell r="M282">
            <v>0</v>
          </cell>
          <cell r="N282" t="str">
            <v>+84 (0) 168 268 8666</v>
          </cell>
          <cell r="O282" t="str">
            <v>vu.mh@nsrp.com.vn</v>
          </cell>
          <cell r="P282" t="str">
            <v>Direct Staff</v>
          </cell>
        </row>
        <row r="283">
          <cell r="E283" t="str">
            <v>Lưu Thị Thanh</v>
          </cell>
          <cell r="F283" t="str">
            <v xml:space="preserve">Lưu Thị </v>
          </cell>
          <cell r="G283" t="str">
            <v>Thanh</v>
          </cell>
          <cell r="H283">
            <v>33225</v>
          </cell>
          <cell r="I283" t="str">
            <v>Female</v>
          </cell>
          <cell r="J283" t="str">
            <v>Payroll Assistant - Leave</v>
          </cell>
          <cell r="K283" t="str">
            <v>(HO) Human Resource &amp; Training</v>
          </cell>
          <cell r="L283">
            <v>0</v>
          </cell>
          <cell r="M283">
            <v>0</v>
          </cell>
          <cell r="N283" t="str">
            <v>+84 (0) 988 557 291</v>
          </cell>
          <cell r="O283" t="str">
            <v>thanh.lt@nsrp.com.vn</v>
          </cell>
          <cell r="P283" t="str">
            <v>Direct Staff</v>
          </cell>
        </row>
        <row r="284">
          <cell r="E284" t="str">
            <v>Vũ Hồng Đệ</v>
          </cell>
          <cell r="F284" t="str">
            <v xml:space="preserve">Vũ Hồng </v>
          </cell>
          <cell r="G284" t="str">
            <v>Đệ</v>
          </cell>
          <cell r="H284">
            <v>32914</v>
          </cell>
          <cell r="I284" t="str">
            <v>Male</v>
          </cell>
          <cell r="J284" t="str">
            <v>Field Operator (S2-1)</v>
          </cell>
          <cell r="K284" t="str">
            <v>Operation</v>
          </cell>
          <cell r="L284" t="str">
            <v>Section 2</v>
          </cell>
          <cell r="M284">
            <v>0</v>
          </cell>
          <cell r="N284" t="str">
            <v>+84 (0) 165 32 6789</v>
          </cell>
          <cell r="O284" t="str">
            <v>de.vh@nsrp.com.vn</v>
          </cell>
          <cell r="P284" t="str">
            <v>Direct Staff</v>
          </cell>
        </row>
        <row r="285">
          <cell r="E285" t="str">
            <v>Trịnh Nam Hưng</v>
          </cell>
          <cell r="F285" t="str">
            <v xml:space="preserve">Trịnh Nam </v>
          </cell>
          <cell r="G285" t="str">
            <v>Hưng</v>
          </cell>
          <cell r="H285">
            <v>31522</v>
          </cell>
          <cell r="I285" t="str">
            <v>Male</v>
          </cell>
          <cell r="J285" t="str">
            <v>Process Engineer</v>
          </cell>
          <cell r="K285" t="str">
            <v>Technical</v>
          </cell>
          <cell r="L285" t="str">
            <v>Engineering</v>
          </cell>
          <cell r="M285">
            <v>0</v>
          </cell>
          <cell r="N285" t="str">
            <v>+84 (0) 909 604 864</v>
          </cell>
          <cell r="O285" t="str">
            <v>hung.tn@nsrp.com.vn</v>
          </cell>
          <cell r="P285" t="str">
            <v>Direct Staff</v>
          </cell>
        </row>
        <row r="286">
          <cell r="E286" t="str">
            <v>Hồ Thức Lợi</v>
          </cell>
          <cell r="F286" t="str">
            <v xml:space="preserve">Hồ Thức </v>
          </cell>
          <cell r="G286" t="str">
            <v>Lợi</v>
          </cell>
          <cell r="H286">
            <v>33224</v>
          </cell>
          <cell r="I286" t="str">
            <v>Male</v>
          </cell>
          <cell r="J286" t="str">
            <v>Electrical Engineer, Jr.</v>
          </cell>
          <cell r="K286" t="str">
            <v>Maintenance (Division)</v>
          </cell>
          <cell r="L286" t="str">
            <v>Reliability Engineering</v>
          </cell>
          <cell r="M286">
            <v>0</v>
          </cell>
          <cell r="N286" t="str">
            <v>01689949860</v>
          </cell>
          <cell r="O286" t="str">
            <v>loi.ht@nsrp.com.vn</v>
          </cell>
          <cell r="P286" t="str">
            <v>Direct Staff</v>
          </cell>
        </row>
        <row r="287">
          <cell r="E287" t="str">
            <v>Nguyễn Xuân Tăng</v>
          </cell>
          <cell r="F287" t="str">
            <v xml:space="preserve">Nguyễn Xuân </v>
          </cell>
          <cell r="G287" t="str">
            <v>Tăng</v>
          </cell>
          <cell r="H287">
            <v>32914</v>
          </cell>
          <cell r="I287" t="str">
            <v>Male</v>
          </cell>
          <cell r="J287" t="str">
            <v>Lead Field Operator, Jr. (S1-1)</v>
          </cell>
          <cell r="K287" t="str">
            <v>Operation</v>
          </cell>
          <cell r="L287" t="str">
            <v>Section 1</v>
          </cell>
          <cell r="M287">
            <v>0</v>
          </cell>
          <cell r="N287" t="str">
            <v xml:space="preserve">+84 (0) 974 501 844  </v>
          </cell>
          <cell r="O287" t="str">
            <v>tang.nx@nsrp.com.vn</v>
          </cell>
          <cell r="P287" t="str">
            <v>Direct Staff</v>
          </cell>
        </row>
        <row r="288">
          <cell r="E288" t="str">
            <v>Đỗ Đức Vinh</v>
          </cell>
          <cell r="F288" t="str">
            <v xml:space="preserve">Đỗ Đức </v>
          </cell>
          <cell r="G288" t="str">
            <v>Vinh</v>
          </cell>
          <cell r="H288">
            <v>33506</v>
          </cell>
          <cell r="I288" t="str">
            <v>Male</v>
          </cell>
          <cell r="J288" t="str">
            <v>Field Operator (S6-1)</v>
          </cell>
          <cell r="K288" t="str">
            <v>Operation</v>
          </cell>
          <cell r="L288" t="str">
            <v>Section 6</v>
          </cell>
          <cell r="M288">
            <v>0</v>
          </cell>
          <cell r="N288" t="str">
            <v>+84 (0) 932  985 405</v>
          </cell>
          <cell r="O288" t="str">
            <v>vinh.dd@nsrp.com.vn</v>
          </cell>
          <cell r="P288" t="str">
            <v>Direct Staff</v>
          </cell>
        </row>
        <row r="289">
          <cell r="E289" t="str">
            <v>Trần Bá Toàn</v>
          </cell>
          <cell r="F289" t="str">
            <v xml:space="preserve">Trần Bá </v>
          </cell>
          <cell r="G289" t="str">
            <v>Toàn</v>
          </cell>
          <cell r="H289">
            <v>31696</v>
          </cell>
          <cell r="I289" t="str">
            <v>Male</v>
          </cell>
          <cell r="J289" t="str">
            <v>Process Engineer</v>
          </cell>
          <cell r="K289" t="str">
            <v>Technical</v>
          </cell>
          <cell r="L289" t="str">
            <v>Engineering</v>
          </cell>
          <cell r="M289">
            <v>0</v>
          </cell>
          <cell r="N289" t="str">
            <v>+84 (0) 986 657 032</v>
          </cell>
          <cell r="O289" t="str">
            <v>toan.tb@nsrp.com.vn</v>
          </cell>
          <cell r="P289" t="str">
            <v>Direct Staff</v>
          </cell>
        </row>
        <row r="290">
          <cell r="E290" t="str">
            <v>Trần Quốc Bảo</v>
          </cell>
          <cell r="F290" t="str">
            <v xml:space="preserve">Trần Quốc </v>
          </cell>
          <cell r="G290" t="str">
            <v>Bảo</v>
          </cell>
          <cell r="H290">
            <v>31195</v>
          </cell>
          <cell r="I290" t="str">
            <v>Male</v>
          </cell>
          <cell r="J290" t="str">
            <v>Shift Supervisor (S1-2)</v>
          </cell>
          <cell r="K290" t="str">
            <v>Operation</v>
          </cell>
          <cell r="L290" t="str">
            <v>Section 1</v>
          </cell>
          <cell r="M290">
            <v>0</v>
          </cell>
          <cell r="N290" t="str">
            <v>+84 (0) 908 519 395</v>
          </cell>
          <cell r="O290" t="str">
            <v>bao.tq@nsrp.com.vn</v>
          </cell>
          <cell r="P290" t="str">
            <v>Direct Staff</v>
          </cell>
        </row>
        <row r="291">
          <cell r="E291" t="str">
            <v>Trần Ngọc Hà</v>
          </cell>
          <cell r="F291" t="str">
            <v xml:space="preserve">Trần Ngọc </v>
          </cell>
          <cell r="G291" t="str">
            <v>Hà</v>
          </cell>
          <cell r="H291">
            <v>29905</v>
          </cell>
          <cell r="I291" t="str">
            <v>Male</v>
          </cell>
          <cell r="J291" t="str">
            <v>Warehouse Leader</v>
          </cell>
          <cell r="K291" t="str">
            <v>Maintenance (Division)</v>
          </cell>
          <cell r="L291" t="str">
            <v>Maintenance (Section)</v>
          </cell>
          <cell r="M291">
            <v>0</v>
          </cell>
          <cell r="N291" t="str">
            <v>+84 (0) 907 685 777</v>
          </cell>
          <cell r="O291" t="str">
            <v>ha.tn@nsrp.com.vn</v>
          </cell>
          <cell r="P291" t="str">
            <v>Local Experts</v>
          </cell>
        </row>
        <row r="292">
          <cell r="E292" t="str">
            <v>Eremia Aurel Lucian</v>
          </cell>
          <cell r="F292" t="str">
            <v xml:space="preserve">Eremia Aurel </v>
          </cell>
          <cell r="G292" t="str">
            <v>Lucian</v>
          </cell>
          <cell r="H292">
            <v>22559</v>
          </cell>
          <cell r="I292" t="str">
            <v>Male</v>
          </cell>
          <cell r="J292" t="str">
            <v>Specialist Field Operator (S1)</v>
          </cell>
          <cell r="K292" t="str">
            <v>Operation</v>
          </cell>
          <cell r="L292" t="str">
            <v>Section 1</v>
          </cell>
          <cell r="M292">
            <v>0</v>
          </cell>
          <cell r="N292">
            <v>0</v>
          </cell>
          <cell r="O292" t="str">
            <v>aurel.eremia@nsrp.com.vn</v>
          </cell>
          <cell r="P292" t="str">
            <v>Foreign Experts</v>
          </cell>
        </row>
        <row r="293">
          <cell r="E293" t="str">
            <v>Krishna Sharma</v>
          </cell>
          <cell r="F293" t="str">
            <v xml:space="preserve">Krishna </v>
          </cell>
          <cell r="G293" t="str">
            <v>Sharma</v>
          </cell>
          <cell r="H293">
            <v>21520</v>
          </cell>
          <cell r="I293" t="str">
            <v>Male</v>
          </cell>
          <cell r="J293" t="str">
            <v>Specialist Operation Advisor (S5)</v>
          </cell>
          <cell r="K293" t="str">
            <v>Operation</v>
          </cell>
          <cell r="L293" t="str">
            <v>Section 5</v>
          </cell>
          <cell r="M293">
            <v>0</v>
          </cell>
          <cell r="N293" t="str">
            <v>+84 (0) 904 878 219</v>
          </cell>
          <cell r="O293" t="str">
            <v>krishna.n.sharma@nsrp.com.vn</v>
          </cell>
          <cell r="P293" t="str">
            <v>Foreign Experts</v>
          </cell>
        </row>
        <row r="294">
          <cell r="E294" t="str">
            <v>Gobinath Karmegam</v>
          </cell>
          <cell r="F294" t="str">
            <v xml:space="preserve">Gobinath </v>
          </cell>
          <cell r="G294" t="str">
            <v>Karmegam</v>
          </cell>
          <cell r="H294">
            <v>29349</v>
          </cell>
          <cell r="I294" t="str">
            <v>Male</v>
          </cell>
          <cell r="J294" t="str">
            <v>Specialist Panel Operator (S5)</v>
          </cell>
          <cell r="K294" t="str">
            <v>Operation</v>
          </cell>
          <cell r="L294" t="str">
            <v>Section 5</v>
          </cell>
          <cell r="M294">
            <v>0</v>
          </cell>
          <cell r="N294">
            <v>0</v>
          </cell>
          <cell r="O294" t="str">
            <v>gobinath.karmegam@nsrp.com.vn</v>
          </cell>
          <cell r="P294" t="str">
            <v>Foreign Experts</v>
          </cell>
        </row>
        <row r="295">
          <cell r="E295" t="str">
            <v>Takayoshi Shimbo</v>
          </cell>
          <cell r="F295" t="str">
            <v xml:space="preserve">Takayoshi </v>
          </cell>
          <cell r="G295" t="str">
            <v>Shimbo</v>
          </cell>
          <cell r="H295">
            <v>32480</v>
          </cell>
          <cell r="I295" t="str">
            <v>Male</v>
          </cell>
          <cell r="J295" t="str">
            <v>Specialist Panel Operator (S3) (IKC)</v>
          </cell>
          <cell r="K295" t="str">
            <v>Operation</v>
          </cell>
          <cell r="L295" t="str">
            <v>Section 3</v>
          </cell>
          <cell r="M295">
            <v>0</v>
          </cell>
          <cell r="N295">
            <v>0</v>
          </cell>
          <cell r="O295" t="str">
            <v>takayoshi.shimbo@nsrp.com.vn</v>
          </cell>
          <cell r="P295" t="str">
            <v>Secondees</v>
          </cell>
        </row>
        <row r="296">
          <cell r="E296" t="str">
            <v>Kazuya Oko</v>
          </cell>
          <cell r="F296" t="str">
            <v xml:space="preserve">Kazuya </v>
          </cell>
          <cell r="G296" t="str">
            <v>Oko</v>
          </cell>
          <cell r="H296">
            <v>31407</v>
          </cell>
          <cell r="I296" t="str">
            <v>Male</v>
          </cell>
          <cell r="J296" t="str">
            <v>Specialist Field Operator (S2) (IKC)</v>
          </cell>
          <cell r="K296" t="str">
            <v>Operation</v>
          </cell>
          <cell r="L296" t="str">
            <v>Section 2</v>
          </cell>
          <cell r="M296">
            <v>0</v>
          </cell>
          <cell r="N296" t="str">
            <v>+84 (0) 904 891 823</v>
          </cell>
          <cell r="O296" t="str">
            <v>kazuya.oko@nsrp.com.vn</v>
          </cell>
          <cell r="P296" t="str">
            <v>Secondees</v>
          </cell>
        </row>
        <row r="297">
          <cell r="E297" t="str">
            <v>Hiroki Morihisa</v>
          </cell>
          <cell r="F297" t="str">
            <v xml:space="preserve">Hiroki </v>
          </cell>
          <cell r="G297" t="str">
            <v>Morihisa</v>
          </cell>
          <cell r="H297">
            <v>24874</v>
          </cell>
          <cell r="I297" t="str">
            <v>Male</v>
          </cell>
          <cell r="J297" t="str">
            <v>Lab &amp; QA Advisor (IKC)</v>
          </cell>
          <cell r="K297" t="str">
            <v>Technical</v>
          </cell>
          <cell r="L297" t="str">
            <v>Laboratory &amp; Quality Assurance</v>
          </cell>
          <cell r="M297">
            <v>0</v>
          </cell>
          <cell r="N297" t="str">
            <v>+84 (0) 919 830 206</v>
          </cell>
          <cell r="O297" t="str">
            <v>hiroki.morihisa@nsrp.com.vn</v>
          </cell>
          <cell r="P297" t="str">
            <v>Secondees</v>
          </cell>
        </row>
        <row r="298">
          <cell r="E298" t="str">
            <v>Addrie Mohd Izam Bin Arthur Fernandez</v>
          </cell>
          <cell r="F298" t="str">
            <v xml:space="preserve">Addrie Mohd Izam Bin Arthur </v>
          </cell>
          <cell r="G298" t="str">
            <v>Fernandez</v>
          </cell>
          <cell r="H298">
            <v>29349</v>
          </cell>
          <cell r="I298" t="str">
            <v>Male</v>
          </cell>
          <cell r="J298" t="str">
            <v>Specialist Panel Operator (S6)</v>
          </cell>
          <cell r="K298" t="str">
            <v>Operation</v>
          </cell>
          <cell r="L298" t="str">
            <v>Section 6</v>
          </cell>
          <cell r="M298">
            <v>0</v>
          </cell>
          <cell r="N298">
            <v>0</v>
          </cell>
          <cell r="O298" t="str">
            <v>addrie.arthurfernandez@nsrp.com.vn</v>
          </cell>
          <cell r="P298" t="str">
            <v>Foreign Experts</v>
          </cell>
        </row>
        <row r="299">
          <cell r="E299" t="str">
            <v>Cao Thanh Hùng</v>
          </cell>
          <cell r="F299" t="str">
            <v xml:space="preserve">Cao Thanh </v>
          </cell>
          <cell r="G299" t="str">
            <v>Hùng</v>
          </cell>
          <cell r="H299">
            <v>33406</v>
          </cell>
          <cell r="I299" t="str">
            <v>Male</v>
          </cell>
          <cell r="J299" t="str">
            <v>Field Operator (S6-2)</v>
          </cell>
          <cell r="K299" t="str">
            <v>Operation</v>
          </cell>
          <cell r="L299" t="str">
            <v>Section 6</v>
          </cell>
          <cell r="M299">
            <v>0</v>
          </cell>
          <cell r="N299" t="str">
            <v>+84 (0) 905  426 481</v>
          </cell>
          <cell r="O299" t="str">
            <v>hung.ct@nsrp.com.vn</v>
          </cell>
          <cell r="P299" t="str">
            <v>Direct Staff</v>
          </cell>
        </row>
        <row r="300">
          <cell r="E300" t="str">
            <v>Waleed Al-Qanbandi</v>
          </cell>
          <cell r="F300" t="str">
            <v xml:space="preserve">Waleed </v>
          </cell>
          <cell r="G300" t="str">
            <v>Al-Qanbandi</v>
          </cell>
          <cell r="H300">
            <v>1</v>
          </cell>
          <cell r="I300" t="str">
            <v>Male</v>
          </cell>
          <cell r="J300" t="str">
            <v>Engineer, Mechanical, Sr. (KPI)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 t="str">
            <v>waleed.alqanbandi@nsrp.com.vn</v>
          </cell>
          <cell r="P300" t="str">
            <v>Secondees</v>
          </cell>
        </row>
        <row r="301">
          <cell r="E301" t="str">
            <v>Trần Văn Trường</v>
          </cell>
          <cell r="F301" t="str">
            <v xml:space="preserve">Trần Văn </v>
          </cell>
          <cell r="G301" t="str">
            <v>Trường</v>
          </cell>
          <cell r="H301">
            <v>31636</v>
          </cell>
          <cell r="I301" t="str">
            <v>Male</v>
          </cell>
          <cell r="J301" t="str">
            <v>Instrument Engineer, Jr.</v>
          </cell>
          <cell r="K301" t="str">
            <v>Maintenance (Division)</v>
          </cell>
          <cell r="L301" t="str">
            <v>Reliability Engineering</v>
          </cell>
          <cell r="M301">
            <v>0</v>
          </cell>
          <cell r="N301" t="str">
            <v>0916084167</v>
          </cell>
          <cell r="O301" t="str">
            <v>truong.tv@nsrp.com.vn</v>
          </cell>
          <cell r="P301" t="str">
            <v>Direct Staff</v>
          </cell>
        </row>
        <row r="302">
          <cell r="E302" t="str">
            <v>Trương Bá Tuấn</v>
          </cell>
          <cell r="F302" t="str">
            <v xml:space="preserve">Trương Bá </v>
          </cell>
          <cell r="G302" t="str">
            <v>Tuấn</v>
          </cell>
          <cell r="H302">
            <v>33158</v>
          </cell>
          <cell r="I302" t="str">
            <v>Male</v>
          </cell>
          <cell r="J302" t="str">
            <v>Field Operator (S6-2)</v>
          </cell>
          <cell r="K302" t="str">
            <v>Operation</v>
          </cell>
          <cell r="L302" t="str">
            <v>Section 6</v>
          </cell>
          <cell r="M302">
            <v>0</v>
          </cell>
          <cell r="N302" t="str">
            <v>+84 (0) 986  031 468</v>
          </cell>
          <cell r="O302" t="str">
            <v>tuan.tb@nsrp.com.vn</v>
          </cell>
          <cell r="P302" t="str">
            <v>Direct Staff</v>
          </cell>
        </row>
        <row r="303">
          <cell r="E303" t="str">
            <v>Lê Thị Duyên</v>
          </cell>
          <cell r="F303" t="str">
            <v xml:space="preserve">Lê Thị </v>
          </cell>
          <cell r="G303" t="str">
            <v>Duyên</v>
          </cell>
          <cell r="H303">
            <v>31923</v>
          </cell>
          <cell r="I303" t="str">
            <v>Female</v>
          </cell>
          <cell r="J303" t="str">
            <v>Lab Shift Technician</v>
          </cell>
          <cell r="K303" t="str">
            <v>Technical</v>
          </cell>
          <cell r="L303" t="str">
            <v>Laboratory &amp; Quality Assurance</v>
          </cell>
          <cell r="M303">
            <v>0</v>
          </cell>
          <cell r="N303" t="str">
            <v>+84 (0) 976 319 486</v>
          </cell>
          <cell r="O303" t="str">
            <v>duyen.lt@nsrp.com.vn</v>
          </cell>
          <cell r="P303" t="str">
            <v>Direct Staff</v>
          </cell>
        </row>
        <row r="304">
          <cell r="E304" t="str">
            <v>Nguyễn Vũ Thu Sang</v>
          </cell>
          <cell r="F304" t="str">
            <v xml:space="preserve">Nguyễn Vũ Thu </v>
          </cell>
          <cell r="G304" t="str">
            <v>Sang</v>
          </cell>
          <cell r="H304">
            <v>30975</v>
          </cell>
          <cell r="I304" t="str">
            <v>Female</v>
          </cell>
          <cell r="J304" t="str">
            <v>Shift Analysis Engineer</v>
          </cell>
          <cell r="K304" t="str">
            <v>Technical</v>
          </cell>
          <cell r="L304" t="str">
            <v>Laboratory &amp; Quality Assurance</v>
          </cell>
          <cell r="M304">
            <v>0</v>
          </cell>
          <cell r="N304" t="str">
            <v>+84 (0) 916 705 752</v>
          </cell>
          <cell r="O304" t="str">
            <v>sang.nvt@nsrp.com.vn</v>
          </cell>
          <cell r="P304" t="str">
            <v>Direct Staff</v>
          </cell>
        </row>
        <row r="305">
          <cell r="E305" t="str">
            <v>Hoàng Tuấn Anh</v>
          </cell>
          <cell r="F305" t="str">
            <v xml:space="preserve">Hoàng Tuấn </v>
          </cell>
          <cell r="G305" t="str">
            <v>Anh</v>
          </cell>
          <cell r="H305">
            <v>28310</v>
          </cell>
          <cell r="I305" t="str">
            <v>Male</v>
          </cell>
          <cell r="J305" t="str">
            <v>Planning Control Officer</v>
          </cell>
          <cell r="K305" t="str">
            <v>Planning &amp; Control</v>
          </cell>
          <cell r="L305">
            <v>0</v>
          </cell>
          <cell r="M305">
            <v>0</v>
          </cell>
          <cell r="N305" t="str">
            <v>+84 (0) 934 278 969</v>
          </cell>
          <cell r="O305" t="str">
            <v>anh.ht@nsrp.com.vn</v>
          </cell>
          <cell r="P305" t="str">
            <v>Direct Staff</v>
          </cell>
        </row>
        <row r="306">
          <cell r="E306" t="str">
            <v>Bùi Huy Hoàng</v>
          </cell>
          <cell r="F306" t="str">
            <v xml:space="preserve">Bùi Huy </v>
          </cell>
          <cell r="G306" t="str">
            <v>Hoàng</v>
          </cell>
          <cell r="H306">
            <v>30471</v>
          </cell>
          <cell r="I306" t="str">
            <v>Male</v>
          </cell>
          <cell r="J306" t="str">
            <v>Shift Supervisor (S3-2)</v>
          </cell>
          <cell r="K306" t="str">
            <v>Operation</v>
          </cell>
          <cell r="L306" t="str">
            <v>Section 3</v>
          </cell>
          <cell r="M306">
            <v>0</v>
          </cell>
          <cell r="N306" t="str">
            <v>+84 (0) 904 291 248</v>
          </cell>
          <cell r="O306" t="str">
            <v>hoang.bh@nsrp.com.vn</v>
          </cell>
          <cell r="P306" t="str">
            <v>Direct Staff</v>
          </cell>
        </row>
        <row r="307">
          <cell r="E307" t="str">
            <v>Huỳnh Văn Trung</v>
          </cell>
          <cell r="F307" t="str">
            <v xml:space="preserve">Huỳnh Văn </v>
          </cell>
          <cell r="G307" t="str">
            <v>Trung</v>
          </cell>
          <cell r="H307">
            <v>30569</v>
          </cell>
          <cell r="I307" t="str">
            <v>Male</v>
          </cell>
          <cell r="J307" t="str">
            <v>Specialist Panel Operator (S4) (PVN)</v>
          </cell>
          <cell r="K307" t="str">
            <v>Operation</v>
          </cell>
          <cell r="L307" t="str">
            <v>Section 4</v>
          </cell>
          <cell r="M307">
            <v>0</v>
          </cell>
          <cell r="N307" t="str">
            <v>(+84)-0919195358</v>
          </cell>
          <cell r="O307" t="str">
            <v>trung.hv@nsrp.com.vn</v>
          </cell>
          <cell r="P307" t="str">
            <v>Secondees</v>
          </cell>
        </row>
        <row r="308">
          <cell r="E308" t="str">
            <v>Trần Phương Loan</v>
          </cell>
          <cell r="F308" t="str">
            <v xml:space="preserve">Trần Phương </v>
          </cell>
          <cell r="G308" t="str">
            <v>Loan</v>
          </cell>
          <cell r="H308">
            <v>33491</v>
          </cell>
          <cell r="I308" t="str">
            <v>Female</v>
          </cell>
          <cell r="J308" t="str">
            <v>Accountant Assistant (REF)</v>
          </cell>
          <cell r="K308" t="str">
            <v>Accounting &amp; Administration</v>
          </cell>
          <cell r="L308" t="str">
            <v>Finance &amp; Accounting</v>
          </cell>
          <cell r="M308">
            <v>0</v>
          </cell>
          <cell r="N308" t="str">
            <v>0941091991</v>
          </cell>
          <cell r="O308" t="str">
            <v>loan.tp@nsrp.com.vn</v>
          </cell>
          <cell r="P308" t="str">
            <v>Direct Staff</v>
          </cell>
        </row>
        <row r="309">
          <cell r="E309" t="str">
            <v>Phạm Thu Thủy</v>
          </cell>
          <cell r="F309" t="str">
            <v xml:space="preserve">Phạm Thu </v>
          </cell>
          <cell r="G309" t="str">
            <v>Thủy</v>
          </cell>
          <cell r="H309">
            <v>30616</v>
          </cell>
          <cell r="I309" t="str">
            <v>Female</v>
          </cell>
          <cell r="J309" t="str">
            <v>Process Engineer</v>
          </cell>
          <cell r="K309" t="str">
            <v>Technical</v>
          </cell>
          <cell r="L309" t="str">
            <v>Engineering</v>
          </cell>
          <cell r="M309">
            <v>0</v>
          </cell>
          <cell r="N309" t="str">
            <v>+84 (0) 916 414 687</v>
          </cell>
          <cell r="O309" t="str">
            <v>thuy.pt@nsrp.com.vn</v>
          </cell>
          <cell r="P309" t="str">
            <v>Direct Staff</v>
          </cell>
        </row>
        <row r="310">
          <cell r="E310" t="str">
            <v>Hồ Sỹ Chính</v>
          </cell>
          <cell r="F310" t="str">
            <v xml:space="preserve">Hồ Sỹ </v>
          </cell>
          <cell r="G310" t="str">
            <v>Chính</v>
          </cell>
          <cell r="H310">
            <v>32845</v>
          </cell>
          <cell r="I310" t="str">
            <v>Male</v>
          </cell>
          <cell r="J310" t="str">
            <v>DCS Operator, Jr. (S6-1)</v>
          </cell>
          <cell r="K310" t="str">
            <v>Operation</v>
          </cell>
          <cell r="L310" t="str">
            <v>Section 6</v>
          </cell>
          <cell r="M310">
            <v>0</v>
          </cell>
          <cell r="N310" t="str">
            <v xml:space="preserve">+84 (0) 944 499 188  </v>
          </cell>
          <cell r="O310" t="str">
            <v>chinh.hs@nsrp.com.vn</v>
          </cell>
          <cell r="P310" t="str">
            <v>Direct Staff</v>
          </cell>
        </row>
        <row r="311">
          <cell r="E311" t="str">
            <v xml:space="preserve">Nguyễn Thị Hải Yến </v>
          </cell>
          <cell r="F311" t="str">
            <v xml:space="preserve">Nguyễn Thị Hải Yến </v>
          </cell>
          <cell r="G311">
            <v>0</v>
          </cell>
          <cell r="H311">
            <v>25845</v>
          </cell>
          <cell r="I311" t="str">
            <v>Female</v>
          </cell>
          <cell r="J311" t="str">
            <v>Training Officer</v>
          </cell>
          <cell r="K311" t="str">
            <v>(HO) Human Resource &amp; Training</v>
          </cell>
          <cell r="L311">
            <v>0</v>
          </cell>
          <cell r="M311">
            <v>0</v>
          </cell>
          <cell r="N311" t="str">
            <v xml:space="preserve">+84 (0) 982 831 447 </v>
          </cell>
          <cell r="O311" t="str">
            <v>yen.nth1@nsrp.com.vn</v>
          </cell>
          <cell r="P311" t="str">
            <v>Direct Staff</v>
          </cell>
        </row>
        <row r="312">
          <cell r="E312" t="str">
            <v>Tomoharu Hayano</v>
          </cell>
          <cell r="F312" t="str">
            <v xml:space="preserve">Tomoharu </v>
          </cell>
          <cell r="G312" t="str">
            <v>Hayano</v>
          </cell>
          <cell r="H312">
            <v>30735</v>
          </cell>
          <cell r="I312" t="str">
            <v>Male</v>
          </cell>
          <cell r="J312" t="str">
            <v>Maintenance Plan Advisor (MCI)</v>
          </cell>
          <cell r="K312" t="str">
            <v>Maintenance (Division)</v>
          </cell>
          <cell r="L312" t="str">
            <v>Maintenance (Section)</v>
          </cell>
          <cell r="M312">
            <v>0</v>
          </cell>
          <cell r="N312">
            <v>0</v>
          </cell>
          <cell r="O312" t="str">
            <v>tomoharu.hayano@nsrp.com.vn</v>
          </cell>
          <cell r="P312" t="str">
            <v>Secondees</v>
          </cell>
        </row>
        <row r="313">
          <cell r="E313" t="str">
            <v>Hoàng Xuân Thích</v>
          </cell>
          <cell r="F313" t="str">
            <v xml:space="preserve">Hoàng Xuân </v>
          </cell>
          <cell r="G313" t="str">
            <v>Thích</v>
          </cell>
          <cell r="H313">
            <v>27704</v>
          </cell>
          <cell r="I313" t="str">
            <v>Male</v>
          </cell>
          <cell r="J313" t="str">
            <v>Accounting Team Leader (REF)</v>
          </cell>
          <cell r="K313" t="str">
            <v>Accounting &amp; Administration</v>
          </cell>
          <cell r="L313" t="str">
            <v>Finance &amp; Accounting</v>
          </cell>
          <cell r="M313">
            <v>0</v>
          </cell>
          <cell r="N313" t="str">
            <v xml:space="preserve">+84 (0) 964 501 886  </v>
          </cell>
          <cell r="O313" t="str">
            <v>thich.hx@nsrp.com.vn</v>
          </cell>
          <cell r="P313" t="str">
            <v>Direct Staff</v>
          </cell>
        </row>
        <row r="314">
          <cell r="E314" t="str">
            <v>Đỗ Văn Hùng</v>
          </cell>
          <cell r="F314" t="str">
            <v xml:space="preserve">Đỗ Văn </v>
          </cell>
          <cell r="G314" t="str">
            <v>Hùng</v>
          </cell>
          <cell r="H314">
            <v>32014</v>
          </cell>
          <cell r="I314" t="str">
            <v>Male</v>
          </cell>
          <cell r="J314" t="str">
            <v>Shift Analysis Engineer</v>
          </cell>
          <cell r="K314" t="str">
            <v>Technical</v>
          </cell>
          <cell r="L314" t="str">
            <v>Laboratory &amp; Quality Assurance</v>
          </cell>
          <cell r="M314">
            <v>0</v>
          </cell>
          <cell r="N314" t="str">
            <v>+84 (0) 977 896 757</v>
          </cell>
          <cell r="O314" t="str">
            <v>hung.dv1@nsrp.com.vn</v>
          </cell>
          <cell r="P314" t="str">
            <v>Direct Staff</v>
          </cell>
        </row>
        <row r="315">
          <cell r="E315" t="str">
            <v>Nguyễn Ngọc Khoa</v>
          </cell>
          <cell r="F315" t="str">
            <v xml:space="preserve">Nguyễn Ngọc </v>
          </cell>
          <cell r="G315" t="str">
            <v>Khoa</v>
          </cell>
          <cell r="H315">
            <v>33828</v>
          </cell>
          <cell r="I315" t="str">
            <v>Male</v>
          </cell>
          <cell r="J315" t="str">
            <v>DCS Operator, Jr. (S1-2)</v>
          </cell>
          <cell r="K315" t="str">
            <v>Operation</v>
          </cell>
          <cell r="L315" t="str">
            <v>Section 1</v>
          </cell>
          <cell r="M315">
            <v>0</v>
          </cell>
          <cell r="N315" t="str">
            <v xml:space="preserve">+84 (0) 166 990 7307  </v>
          </cell>
          <cell r="O315" t="str">
            <v>khoa.nn@nsrp.com.vn</v>
          </cell>
          <cell r="P315" t="str">
            <v>Direct Staff</v>
          </cell>
        </row>
        <row r="316">
          <cell r="E316" t="str">
            <v>Lê Văn Quyết</v>
          </cell>
          <cell r="F316" t="str">
            <v xml:space="preserve">Lê Văn </v>
          </cell>
          <cell r="G316" t="str">
            <v>Quyết</v>
          </cell>
          <cell r="H316">
            <v>32893</v>
          </cell>
          <cell r="I316" t="str">
            <v>Male</v>
          </cell>
          <cell r="J316" t="str">
            <v>Field Operator (S4)</v>
          </cell>
          <cell r="K316" t="str">
            <v>Operation</v>
          </cell>
          <cell r="L316" t="str">
            <v>Section 4</v>
          </cell>
          <cell r="M316">
            <v>0</v>
          </cell>
          <cell r="N316" t="str">
            <v>+84 (0) 933 278 938</v>
          </cell>
          <cell r="O316" t="str">
            <v>quyet.lv@nsrp.com.vn</v>
          </cell>
          <cell r="P316" t="str">
            <v>Direct Staff</v>
          </cell>
        </row>
        <row r="317">
          <cell r="E317" t="str">
            <v>Lâm Nguyên Khanh</v>
          </cell>
          <cell r="F317" t="str">
            <v xml:space="preserve">Lâm Nguyên </v>
          </cell>
          <cell r="G317" t="str">
            <v>Khanh</v>
          </cell>
          <cell r="H317">
            <v>33739</v>
          </cell>
          <cell r="I317" t="str">
            <v>Male</v>
          </cell>
          <cell r="J317" t="str">
            <v>Section Staff - Operation Plan (S3)</v>
          </cell>
          <cell r="K317" t="str">
            <v>Operation</v>
          </cell>
          <cell r="L317" t="str">
            <v>Section 3</v>
          </cell>
          <cell r="M317">
            <v>0</v>
          </cell>
          <cell r="N317" t="str">
            <v>+84 (0) 989 620 244</v>
          </cell>
          <cell r="O317" t="str">
            <v>khanh.ln@nsrp.com.vn</v>
          </cell>
          <cell r="P317" t="str">
            <v>Direct Staff</v>
          </cell>
        </row>
        <row r="318">
          <cell r="E318" t="str">
            <v>Trần Đức Sơn</v>
          </cell>
          <cell r="F318" t="str">
            <v xml:space="preserve">Trần Đức </v>
          </cell>
          <cell r="G318" t="str">
            <v>Sơn</v>
          </cell>
          <cell r="H318">
            <v>33576</v>
          </cell>
          <cell r="I318" t="str">
            <v>Male</v>
          </cell>
          <cell r="J318" t="str">
            <v>Field Operator (S3-1)</v>
          </cell>
          <cell r="K318" t="str">
            <v>Operation</v>
          </cell>
          <cell r="L318" t="str">
            <v>Section 3</v>
          </cell>
          <cell r="M318">
            <v>0</v>
          </cell>
          <cell r="N318" t="str">
            <v>+84 (0) 168 937 2234</v>
          </cell>
          <cell r="O318" t="str">
            <v>son.td@nsrp.com.vn</v>
          </cell>
          <cell r="P318" t="str">
            <v>Direct Staff</v>
          </cell>
        </row>
        <row r="319">
          <cell r="E319" t="str">
            <v>Phạm Thế Hùng</v>
          </cell>
          <cell r="F319" t="str">
            <v xml:space="preserve">Phạm Thế </v>
          </cell>
          <cell r="G319" t="str">
            <v>Hùng</v>
          </cell>
          <cell r="H319">
            <v>33512</v>
          </cell>
          <cell r="I319" t="str">
            <v>Male</v>
          </cell>
          <cell r="J319" t="str">
            <v>Field Operator (S1-1)</v>
          </cell>
          <cell r="K319" t="str">
            <v>Operation</v>
          </cell>
          <cell r="L319" t="str">
            <v>Section 1</v>
          </cell>
          <cell r="M319">
            <v>0</v>
          </cell>
          <cell r="N319" t="str">
            <v>+84 (0) 983 117 916</v>
          </cell>
          <cell r="O319" t="str">
            <v>hung.pt@nsrp.com.vn</v>
          </cell>
          <cell r="P319" t="str">
            <v>Direct Staff</v>
          </cell>
        </row>
        <row r="320">
          <cell r="E320" t="str">
            <v>Lê Quý Hải</v>
          </cell>
          <cell r="F320" t="str">
            <v xml:space="preserve">Lê Quý </v>
          </cell>
          <cell r="G320" t="str">
            <v>Hải</v>
          </cell>
          <cell r="H320">
            <v>31663</v>
          </cell>
          <cell r="I320" t="str">
            <v>Male</v>
          </cell>
          <cell r="J320" t="str">
            <v>Administration Staff (REF)</v>
          </cell>
          <cell r="K320" t="str">
            <v>Accounting &amp; Administration</v>
          </cell>
          <cell r="L320" t="str">
            <v>General Affairs</v>
          </cell>
          <cell r="M320">
            <v>0</v>
          </cell>
          <cell r="N320" t="str">
            <v>+84 (0) 904 737 030</v>
          </cell>
          <cell r="O320" t="str">
            <v>hai.lq@nsrp.com.vn</v>
          </cell>
          <cell r="P320" t="str">
            <v>Direct Staff</v>
          </cell>
        </row>
        <row r="321">
          <cell r="E321" t="str">
            <v>Trần Văn Quê</v>
          </cell>
          <cell r="F321" t="str">
            <v xml:space="preserve">Trần Văn </v>
          </cell>
          <cell r="G321" t="str">
            <v>Quê</v>
          </cell>
          <cell r="H321">
            <v>30142</v>
          </cell>
          <cell r="I321" t="str">
            <v>Male</v>
          </cell>
          <cell r="J321" t="str">
            <v>Day Staff (S6-1)</v>
          </cell>
          <cell r="K321" t="str">
            <v>Operation</v>
          </cell>
          <cell r="L321" t="str">
            <v>Section 6</v>
          </cell>
          <cell r="M321">
            <v>0</v>
          </cell>
          <cell r="N321" t="str">
            <v>+84 (0) 167 225 7656</v>
          </cell>
          <cell r="O321" t="str">
            <v>que.tv@nsrp.com.vn</v>
          </cell>
          <cell r="P321" t="str">
            <v>Direct Staff</v>
          </cell>
        </row>
        <row r="322">
          <cell r="E322" t="str">
            <v>Vũ Ngọc Lâm</v>
          </cell>
          <cell r="F322" t="str">
            <v xml:space="preserve">Vũ Ngọc </v>
          </cell>
          <cell r="G322" t="str">
            <v>Lâm</v>
          </cell>
          <cell r="H322">
            <v>29216</v>
          </cell>
          <cell r="I322" t="str">
            <v>Male</v>
          </cell>
          <cell r="J322" t="str">
            <v>Engineer, Project Control, Sr. (PVN)</v>
          </cell>
          <cell r="K322">
            <v>0</v>
          </cell>
          <cell r="L322">
            <v>0</v>
          </cell>
          <cell r="M322">
            <v>0</v>
          </cell>
          <cell r="N322" t="str">
            <v>0937749118</v>
          </cell>
          <cell r="O322" t="str">
            <v>lam.vn@nsrp.com.vn</v>
          </cell>
          <cell r="P322" t="str">
            <v>Secondees</v>
          </cell>
        </row>
        <row r="323">
          <cell r="E323" t="str">
            <v>Đặng Quốc Thái</v>
          </cell>
          <cell r="F323" t="str">
            <v xml:space="preserve">Đặng Quốc </v>
          </cell>
          <cell r="G323" t="str">
            <v>Thái</v>
          </cell>
          <cell r="H323">
            <v>30970</v>
          </cell>
          <cell r="I323" t="str">
            <v>Male</v>
          </cell>
          <cell r="J323" t="str">
            <v>Specialist Panel Operator (S4)</v>
          </cell>
          <cell r="K323" t="str">
            <v>Operation</v>
          </cell>
          <cell r="L323" t="str">
            <v>Section 4</v>
          </cell>
          <cell r="M323">
            <v>0</v>
          </cell>
          <cell r="N323" t="str">
            <v>+84 (0) 935 284 176</v>
          </cell>
          <cell r="O323" t="str">
            <v>thai.dq@nsrp.com.vn</v>
          </cell>
          <cell r="P323" t="str">
            <v>Local Experts</v>
          </cell>
        </row>
        <row r="324">
          <cell r="E324" t="str">
            <v>Thái Xuân Phúc</v>
          </cell>
          <cell r="F324" t="str">
            <v xml:space="preserve">Thái Xuân </v>
          </cell>
          <cell r="G324" t="str">
            <v>Phúc</v>
          </cell>
          <cell r="H324">
            <v>30686</v>
          </cell>
          <cell r="I324" t="str">
            <v>Male</v>
          </cell>
          <cell r="J324" t="str">
            <v>Shift Supervisor (S1-2)</v>
          </cell>
          <cell r="K324" t="str">
            <v>Operation</v>
          </cell>
          <cell r="L324" t="str">
            <v>Section 1</v>
          </cell>
          <cell r="M324">
            <v>0</v>
          </cell>
          <cell r="N324" t="str">
            <v>+84 (0) 984 159 517</v>
          </cell>
          <cell r="O324" t="str">
            <v>phuc.tx@nsrp.com.vn</v>
          </cell>
          <cell r="P324" t="str">
            <v>Direct Staff</v>
          </cell>
        </row>
        <row r="325">
          <cell r="E325" t="str">
            <v>Keisuke Kihara</v>
          </cell>
          <cell r="F325" t="str">
            <v xml:space="preserve">Keisuke </v>
          </cell>
          <cell r="G325" t="str">
            <v>Kihara</v>
          </cell>
          <cell r="H325">
            <v>31320</v>
          </cell>
          <cell r="I325" t="str">
            <v>Male</v>
          </cell>
          <cell r="J325" t="str">
            <v>Specialist Panel Operator (S1) (IKC)</v>
          </cell>
          <cell r="K325" t="str">
            <v>Operation</v>
          </cell>
          <cell r="L325" t="str">
            <v>Section 1</v>
          </cell>
          <cell r="M325">
            <v>0</v>
          </cell>
          <cell r="N325" t="str">
            <v>+84 (0) 904 869 591</v>
          </cell>
          <cell r="O325" t="str">
            <v>keisuke.kihara@nsrp.com.vn</v>
          </cell>
          <cell r="P325" t="str">
            <v>Secondees</v>
          </cell>
        </row>
        <row r="326">
          <cell r="E326" t="str">
            <v>Lê Thị Hương</v>
          </cell>
          <cell r="F326" t="str">
            <v xml:space="preserve">Lê Thị </v>
          </cell>
          <cell r="G326" t="str">
            <v>Hương</v>
          </cell>
          <cell r="H326">
            <v>33114</v>
          </cell>
          <cell r="I326" t="str">
            <v>Female</v>
          </cell>
          <cell r="J326" t="str">
            <v>Lab Shift Technician</v>
          </cell>
          <cell r="K326" t="str">
            <v>Technical</v>
          </cell>
          <cell r="L326" t="str">
            <v>Laboratory &amp; Quality Assurance</v>
          </cell>
          <cell r="M326">
            <v>0</v>
          </cell>
          <cell r="N326" t="str">
            <v>+84 (0) 169 405 8539</v>
          </cell>
          <cell r="O326" t="str">
            <v>huong.lt2@nsrp.com.vn</v>
          </cell>
          <cell r="P326" t="str">
            <v>Direct Staff</v>
          </cell>
        </row>
        <row r="327">
          <cell r="E327" t="str">
            <v>Nguyễn Ngọc Anh</v>
          </cell>
          <cell r="F327" t="str">
            <v xml:space="preserve">Nguyễn Ngọc </v>
          </cell>
          <cell r="G327" t="str">
            <v>Anh</v>
          </cell>
          <cell r="H327">
            <v>30848</v>
          </cell>
          <cell r="I327" t="str">
            <v>Male</v>
          </cell>
          <cell r="J327" t="str">
            <v>Refinery PJ Engineer</v>
          </cell>
          <cell r="K327" t="str">
            <v>Technical</v>
          </cell>
          <cell r="L327" t="str">
            <v>Engineering</v>
          </cell>
          <cell r="M327">
            <v>0</v>
          </cell>
          <cell r="N327" t="str">
            <v>+84 (0) 986 685 685</v>
          </cell>
          <cell r="O327" t="str">
            <v>anh.nn@nsrp.com.vn</v>
          </cell>
          <cell r="P327" t="str">
            <v>Direct Staff</v>
          </cell>
        </row>
        <row r="328">
          <cell r="E328" t="str">
            <v>Lê Việt Dũng</v>
          </cell>
          <cell r="F328" t="str">
            <v xml:space="preserve">Lê Việt </v>
          </cell>
          <cell r="G328" t="str">
            <v>Dũng</v>
          </cell>
          <cell r="H328">
            <v>31704</v>
          </cell>
          <cell r="I328" t="str">
            <v>Male</v>
          </cell>
          <cell r="J328" t="str">
            <v>Supply &amp; Logistics Staff - Merchandise Control</v>
          </cell>
          <cell r="K328" t="str">
            <v>Economy &amp; Commerce</v>
          </cell>
          <cell r="L328" t="str">
            <v>Supply &amp; Logistics</v>
          </cell>
          <cell r="M328">
            <v>0</v>
          </cell>
          <cell r="N328" t="str">
            <v>0906422345</v>
          </cell>
          <cell r="O328" t="str">
            <v>dung.lv1@nsrp.com.vn</v>
          </cell>
          <cell r="P328" t="str">
            <v>Direct Staff</v>
          </cell>
        </row>
        <row r="329">
          <cell r="E329" t="str">
            <v>Yasutaka Shima</v>
          </cell>
          <cell r="F329" t="str">
            <v xml:space="preserve">Yasutaka </v>
          </cell>
          <cell r="G329" t="str">
            <v>Shima</v>
          </cell>
          <cell r="H329">
            <v>23879</v>
          </cell>
          <cell r="I329" t="str">
            <v>Male</v>
          </cell>
          <cell r="J329" t="str">
            <v>Section Manager, Section 4 (MCI)</v>
          </cell>
          <cell r="K329" t="str">
            <v>Operation</v>
          </cell>
          <cell r="L329" t="str">
            <v>Section 4</v>
          </cell>
          <cell r="M329">
            <v>0</v>
          </cell>
          <cell r="N329" t="str">
            <v>+84 (0) 904 898 694</v>
          </cell>
          <cell r="O329" t="str">
            <v>yasutaka.shima@nsrp.com.vn</v>
          </cell>
          <cell r="P329" t="str">
            <v>Secondees</v>
          </cell>
        </row>
        <row r="330">
          <cell r="E330" t="str">
            <v>Masayoshi Kokusho</v>
          </cell>
          <cell r="F330" t="str">
            <v xml:space="preserve">Masayoshi </v>
          </cell>
          <cell r="G330" t="str">
            <v>Kokusho</v>
          </cell>
          <cell r="H330">
            <v>26311</v>
          </cell>
          <cell r="I330" t="str">
            <v>Male</v>
          </cell>
          <cell r="J330" t="str">
            <v>Specialist Panel Operator (S4) (MCI)</v>
          </cell>
          <cell r="K330" t="str">
            <v>Operation</v>
          </cell>
          <cell r="L330" t="str">
            <v>Section 4</v>
          </cell>
          <cell r="M330">
            <v>0</v>
          </cell>
          <cell r="N330" t="str">
            <v>0948 850 197</v>
          </cell>
          <cell r="O330" t="str">
            <v>masayoshi.kokusho@nsrp.com.vn</v>
          </cell>
          <cell r="P330" t="str">
            <v>Secondees</v>
          </cell>
        </row>
        <row r="331">
          <cell r="E331" t="str">
            <v>Nguyễn Quang Trạch</v>
          </cell>
          <cell r="F331" t="str">
            <v xml:space="preserve">Nguyễn Quang </v>
          </cell>
          <cell r="G331" t="str">
            <v>Trạch</v>
          </cell>
          <cell r="H331">
            <v>33349</v>
          </cell>
          <cell r="I331" t="str">
            <v>Male</v>
          </cell>
          <cell r="J331" t="str">
            <v>DCS Operator, Jr. (S2-1)</v>
          </cell>
          <cell r="K331" t="str">
            <v>Operation</v>
          </cell>
          <cell r="L331" t="str">
            <v>Section 2</v>
          </cell>
          <cell r="M331">
            <v>0</v>
          </cell>
          <cell r="N331" t="str">
            <v xml:space="preserve">+84 (0) 167 318 3180  </v>
          </cell>
          <cell r="O331" t="str">
            <v>trach.nq@nsrp.com.vn</v>
          </cell>
          <cell r="P331" t="str">
            <v>Direct Staff</v>
          </cell>
        </row>
        <row r="332">
          <cell r="E332" t="str">
            <v>Võ Huy Giáp</v>
          </cell>
          <cell r="F332" t="str">
            <v xml:space="preserve">Võ Huy </v>
          </cell>
          <cell r="G332" t="str">
            <v>Giáp</v>
          </cell>
          <cell r="H332">
            <v>31001</v>
          </cell>
          <cell r="I332" t="str">
            <v>Male</v>
          </cell>
          <cell r="J332" t="str">
            <v>Service Control Staff (REF)</v>
          </cell>
          <cell r="K332" t="str">
            <v>Accounting &amp; Administration</v>
          </cell>
          <cell r="L332" t="str">
            <v>General Affairs</v>
          </cell>
          <cell r="M332">
            <v>0</v>
          </cell>
          <cell r="N332" t="str">
            <v>+84 (0) 978 072 168</v>
          </cell>
          <cell r="O332" t="str">
            <v>giap.vh@nsrp.com.vn</v>
          </cell>
          <cell r="P332" t="str">
            <v>Direct Staff</v>
          </cell>
        </row>
        <row r="333">
          <cell r="E333" t="str">
            <v>Keita Abe</v>
          </cell>
          <cell r="F333" t="str">
            <v xml:space="preserve">Keita </v>
          </cell>
          <cell r="G333" t="str">
            <v>Abe</v>
          </cell>
          <cell r="H333">
            <v>33132</v>
          </cell>
          <cell r="I333" t="str">
            <v>Male</v>
          </cell>
          <cell r="J333" t="str">
            <v>Specialist Field Operator (S2) (IKC)</v>
          </cell>
          <cell r="K333" t="str">
            <v>Operation</v>
          </cell>
          <cell r="L333" t="str">
            <v>Section 2</v>
          </cell>
          <cell r="M333">
            <v>0</v>
          </cell>
          <cell r="N333" t="str">
            <v>+84 (0) 901 799 144</v>
          </cell>
          <cell r="O333" t="str">
            <v>keita.abe@nsrp.com.vn</v>
          </cell>
          <cell r="P333" t="str">
            <v>Secondees</v>
          </cell>
        </row>
        <row r="334">
          <cell r="E334" t="str">
            <v>Lê Tuấn Anh</v>
          </cell>
          <cell r="F334" t="str">
            <v xml:space="preserve">Lê Tuấn </v>
          </cell>
          <cell r="G334" t="str">
            <v>Anh</v>
          </cell>
          <cell r="H334">
            <v>33458</v>
          </cell>
          <cell r="I334" t="str">
            <v>Male</v>
          </cell>
          <cell r="J334" t="str">
            <v>Field Operator (S1-1)</v>
          </cell>
          <cell r="K334" t="str">
            <v>Operation</v>
          </cell>
          <cell r="L334" t="str">
            <v>Section 1</v>
          </cell>
          <cell r="M334">
            <v>0</v>
          </cell>
          <cell r="N334" t="str">
            <v>+84 (0) 164  977 7115</v>
          </cell>
          <cell r="O334" t="str">
            <v>anh.lt@nsrp.com.vn</v>
          </cell>
          <cell r="P334" t="str">
            <v>Direct Staff</v>
          </cell>
        </row>
        <row r="335">
          <cell r="E335" t="str">
            <v>Trần Thị Hải</v>
          </cell>
          <cell r="F335" t="str">
            <v xml:space="preserve">Trần Thị </v>
          </cell>
          <cell r="G335" t="str">
            <v>Hải</v>
          </cell>
          <cell r="H335">
            <v>33105</v>
          </cell>
          <cell r="I335" t="str">
            <v>Female</v>
          </cell>
          <cell r="J335" t="str">
            <v>Lab Shift Technician</v>
          </cell>
          <cell r="K335" t="str">
            <v>Technical</v>
          </cell>
          <cell r="L335" t="str">
            <v>Laboratory &amp; Quality Assurance</v>
          </cell>
          <cell r="M335">
            <v>0</v>
          </cell>
          <cell r="N335" t="str">
            <v>+84 (0) 973 783 610</v>
          </cell>
          <cell r="O335" t="str">
            <v>hai.tt@nsrp.com.vn</v>
          </cell>
          <cell r="P335" t="str">
            <v>Direct Staff</v>
          </cell>
        </row>
        <row r="336">
          <cell r="E336" t="str">
            <v>Nguyễn Khắc Hưng</v>
          </cell>
          <cell r="F336" t="str">
            <v xml:space="preserve">Nguyễn Khắc </v>
          </cell>
          <cell r="G336" t="str">
            <v>Hưng</v>
          </cell>
          <cell r="H336">
            <v>32767</v>
          </cell>
          <cell r="I336" t="str">
            <v>Male</v>
          </cell>
          <cell r="J336" t="str">
            <v>Lab Shift Technician</v>
          </cell>
          <cell r="K336" t="str">
            <v>Technical</v>
          </cell>
          <cell r="L336" t="str">
            <v>Laboratory &amp; Quality Assurance</v>
          </cell>
          <cell r="M336">
            <v>0</v>
          </cell>
          <cell r="N336" t="str">
            <v>+84 (0) 973 253 973</v>
          </cell>
          <cell r="O336" t="str">
            <v>hung.nk@nsrp.com.vn</v>
          </cell>
          <cell r="P336" t="str">
            <v>Direct Staff</v>
          </cell>
        </row>
        <row r="337">
          <cell r="E337" t="str">
            <v>Nguyễn Văn Lương</v>
          </cell>
          <cell r="F337" t="str">
            <v xml:space="preserve">Nguyễn Văn </v>
          </cell>
          <cell r="G337" t="str">
            <v>Lương</v>
          </cell>
          <cell r="H337">
            <v>33455</v>
          </cell>
          <cell r="I337" t="str">
            <v>Male</v>
          </cell>
          <cell r="J337" t="str">
            <v>Field Operator (S6-2)</v>
          </cell>
          <cell r="K337" t="str">
            <v>Operation</v>
          </cell>
          <cell r="L337" t="str">
            <v>Section 6</v>
          </cell>
          <cell r="M337">
            <v>0</v>
          </cell>
          <cell r="N337" t="str">
            <v>+84 (0) 982 76 429</v>
          </cell>
          <cell r="O337" t="str">
            <v>luong.nv@nsrp.com.vn</v>
          </cell>
          <cell r="P337" t="str">
            <v>Direct Staff</v>
          </cell>
        </row>
        <row r="338">
          <cell r="E338" t="str">
            <v>Tô Thị Oanh</v>
          </cell>
          <cell r="F338" t="str">
            <v xml:space="preserve">Tô Thị </v>
          </cell>
          <cell r="G338" t="str">
            <v>Oanh</v>
          </cell>
          <cell r="H338">
            <v>33042</v>
          </cell>
          <cell r="I338" t="str">
            <v>Female</v>
          </cell>
          <cell r="J338" t="str">
            <v>Lab Shift Technician</v>
          </cell>
          <cell r="K338" t="str">
            <v>Technical</v>
          </cell>
          <cell r="L338" t="str">
            <v>Laboratory &amp; Quality Assurance</v>
          </cell>
          <cell r="M338">
            <v>0</v>
          </cell>
          <cell r="N338" t="str">
            <v>+84 (0) 906 297 758</v>
          </cell>
          <cell r="O338" t="str">
            <v>oanh.tt1@nsrp.com.vn</v>
          </cell>
          <cell r="P338" t="str">
            <v>Direct Staff</v>
          </cell>
        </row>
        <row r="339">
          <cell r="E339" t="str">
            <v>Hisamichi Kobayashi</v>
          </cell>
          <cell r="F339" t="str">
            <v xml:space="preserve">Hisamichi </v>
          </cell>
          <cell r="G339" t="str">
            <v>Kobayashi</v>
          </cell>
          <cell r="H339">
            <v>24419</v>
          </cell>
          <cell r="I339" t="str">
            <v>Male</v>
          </cell>
          <cell r="J339" t="str">
            <v>Section Manager, Section 6 (IKC)</v>
          </cell>
          <cell r="K339" t="str">
            <v>Operation</v>
          </cell>
          <cell r="L339" t="str">
            <v>Section 6</v>
          </cell>
          <cell r="M339">
            <v>0</v>
          </cell>
          <cell r="N339">
            <v>0</v>
          </cell>
          <cell r="O339" t="str">
            <v>hisamichi.kobayashi@nsrp.com.vn</v>
          </cell>
          <cell r="P339" t="str">
            <v>Secondees</v>
          </cell>
        </row>
        <row r="340">
          <cell r="E340" t="str">
            <v>Mousa Al-Obaidan</v>
          </cell>
          <cell r="F340" t="str">
            <v xml:space="preserve">Mousa </v>
          </cell>
          <cell r="G340" t="str">
            <v>Al-Obaidan</v>
          </cell>
          <cell r="H340">
            <v>24748</v>
          </cell>
          <cell r="I340" t="str">
            <v>Male</v>
          </cell>
          <cell r="J340" t="str">
            <v>Manager, Finance (KPI)</v>
          </cell>
          <cell r="K340" t="str">
            <v>Finance</v>
          </cell>
          <cell r="L340">
            <v>0</v>
          </cell>
          <cell r="M340">
            <v>0</v>
          </cell>
          <cell r="N340" t="str">
            <v>+84 (0) 904 869 497</v>
          </cell>
          <cell r="O340" t="str">
            <v>mousa.al-obaidan@nsrp.com.vn</v>
          </cell>
          <cell r="P340" t="str">
            <v>Secondees</v>
          </cell>
        </row>
        <row r="341">
          <cell r="E341" t="str">
            <v>Lê Xuân Nam</v>
          </cell>
          <cell r="F341" t="str">
            <v xml:space="preserve">Lê Xuân </v>
          </cell>
          <cell r="G341" t="str">
            <v>Nam</v>
          </cell>
          <cell r="H341">
            <v>32579</v>
          </cell>
          <cell r="I341" t="str">
            <v>Male</v>
          </cell>
          <cell r="J341" t="str">
            <v>Lab &amp; QA Engineer, Jr.</v>
          </cell>
          <cell r="K341" t="str">
            <v>Technical</v>
          </cell>
          <cell r="L341" t="str">
            <v>Laboratory &amp; Quality Assurance</v>
          </cell>
          <cell r="M341">
            <v>0</v>
          </cell>
          <cell r="N341" t="str">
            <v>+84 (0) 909 551 203</v>
          </cell>
          <cell r="O341" t="str">
            <v>nam.lx@nsrp.com.vn</v>
          </cell>
          <cell r="P341" t="str">
            <v>Direct Staff</v>
          </cell>
        </row>
        <row r="342">
          <cell r="E342" t="str">
            <v>Nguyễn Hữu Quyền</v>
          </cell>
          <cell r="F342" t="str">
            <v xml:space="preserve">Nguyễn Hữu </v>
          </cell>
          <cell r="G342" t="str">
            <v>Quyền</v>
          </cell>
          <cell r="H342">
            <v>32640</v>
          </cell>
          <cell r="I342" t="str">
            <v>Male</v>
          </cell>
          <cell r="J342" t="str">
            <v>DCS Operator, Jr. (S2-2)</v>
          </cell>
          <cell r="K342" t="str">
            <v>Operation</v>
          </cell>
          <cell r="L342" t="str">
            <v>Section 2</v>
          </cell>
          <cell r="M342">
            <v>0</v>
          </cell>
          <cell r="N342" t="str">
            <v xml:space="preserve">+84 (0) 168 812 2009  </v>
          </cell>
          <cell r="O342" t="str">
            <v>quyen.nh@nsrp.com.vn</v>
          </cell>
          <cell r="P342" t="str">
            <v>Direct Staff</v>
          </cell>
        </row>
        <row r="343">
          <cell r="E343" t="str">
            <v>Tomoya Hayashigawa</v>
          </cell>
          <cell r="F343" t="str">
            <v xml:space="preserve">Tomoya </v>
          </cell>
          <cell r="G343" t="str">
            <v>Hayashigawa</v>
          </cell>
          <cell r="H343">
            <v>32401</v>
          </cell>
          <cell r="I343" t="str">
            <v>Male</v>
          </cell>
          <cell r="J343" t="str">
            <v>Specialist Panel Operator (S2) (IKC)</v>
          </cell>
          <cell r="K343" t="str">
            <v>Operation</v>
          </cell>
          <cell r="L343" t="str">
            <v>Section 2</v>
          </cell>
          <cell r="M343">
            <v>0</v>
          </cell>
          <cell r="N343" t="str">
            <v>+84 (0) 904 890 346</v>
          </cell>
          <cell r="O343" t="str">
            <v>tomoya.hayashigawa@nsrp.com.vn</v>
          </cell>
          <cell r="P343" t="str">
            <v>Secondees</v>
          </cell>
        </row>
        <row r="344">
          <cell r="E344" t="str">
            <v>Hoàng Thị Sâm</v>
          </cell>
          <cell r="F344" t="str">
            <v xml:space="preserve">Hoàng Thị </v>
          </cell>
          <cell r="G344" t="str">
            <v>Sâm</v>
          </cell>
          <cell r="H344">
            <v>33587</v>
          </cell>
          <cell r="I344" t="str">
            <v>Female</v>
          </cell>
          <cell r="J344" t="str">
            <v>Supply &amp; Logistics Staff - Custom Clearance</v>
          </cell>
          <cell r="K344" t="str">
            <v>Economy &amp; Commerce</v>
          </cell>
          <cell r="L344" t="str">
            <v>Supply &amp; Logistics</v>
          </cell>
          <cell r="M344">
            <v>0</v>
          </cell>
          <cell r="N344" t="str">
            <v>01686 601 874</v>
          </cell>
          <cell r="O344" t="str">
            <v>sam.ht@nsrp.com.vn</v>
          </cell>
          <cell r="P344" t="str">
            <v>Direct Staff</v>
          </cell>
        </row>
        <row r="345">
          <cell r="E345" t="str">
            <v>Nguyễn Hữu Công</v>
          </cell>
          <cell r="F345" t="str">
            <v xml:space="preserve">Nguyễn Hữu </v>
          </cell>
          <cell r="G345" t="str">
            <v>Công</v>
          </cell>
          <cell r="H345">
            <v>33822</v>
          </cell>
          <cell r="I345" t="str">
            <v>Male</v>
          </cell>
          <cell r="J345" t="str">
            <v>Section Staff - Safety (S3)</v>
          </cell>
          <cell r="K345" t="str">
            <v>Operation</v>
          </cell>
          <cell r="L345" t="str">
            <v>Section 3</v>
          </cell>
          <cell r="M345">
            <v>0</v>
          </cell>
          <cell r="N345" t="str">
            <v>0987882834</v>
          </cell>
          <cell r="O345" t="str">
            <v>cong.nh@nsrp.com.vn</v>
          </cell>
          <cell r="P345" t="str">
            <v>Direct Staff</v>
          </cell>
        </row>
        <row r="346">
          <cell r="E346" t="str">
            <v>Mai Văn Ngự</v>
          </cell>
          <cell r="F346" t="str">
            <v xml:space="preserve">Mai Văn </v>
          </cell>
          <cell r="G346" t="str">
            <v>Ngự</v>
          </cell>
          <cell r="H346">
            <v>32514</v>
          </cell>
          <cell r="I346" t="str">
            <v>Male</v>
          </cell>
          <cell r="J346" t="str">
            <v>Supervising Engineer, Jr.</v>
          </cell>
          <cell r="K346" t="str">
            <v>Maintenance (Division)</v>
          </cell>
          <cell r="L346" t="str">
            <v>Maintenance (Section)</v>
          </cell>
          <cell r="M346">
            <v>0</v>
          </cell>
          <cell r="N346" t="str">
            <v>0963083862</v>
          </cell>
          <cell r="O346" t="str">
            <v>ngu.mv@nsrp.com.vn</v>
          </cell>
          <cell r="P346" t="str">
            <v>Direct Staff</v>
          </cell>
        </row>
        <row r="347">
          <cell r="E347" t="str">
            <v>Nguyễn Trung Thông</v>
          </cell>
          <cell r="F347" t="str">
            <v xml:space="preserve">Nguyễn Trung </v>
          </cell>
          <cell r="G347" t="str">
            <v>Thông</v>
          </cell>
          <cell r="H347">
            <v>31994</v>
          </cell>
          <cell r="I347" t="str">
            <v>Male</v>
          </cell>
          <cell r="J347" t="str">
            <v>Performance Analysis Staff</v>
          </cell>
          <cell r="K347" t="str">
            <v>Economy &amp; Commerce</v>
          </cell>
          <cell r="L347" t="str">
            <v>Refinery Plan &amp; Performance Analysis</v>
          </cell>
          <cell r="M347">
            <v>0</v>
          </cell>
          <cell r="N347" t="str">
            <v>+84 (0) 986 435 756</v>
          </cell>
          <cell r="O347" t="str">
            <v>thong.nt@nsrp.com.vn</v>
          </cell>
          <cell r="P347" t="str">
            <v>Direct Staff</v>
          </cell>
        </row>
        <row r="348">
          <cell r="E348" t="str">
            <v>Nguyễn Ngọc Ánh</v>
          </cell>
          <cell r="F348" t="str">
            <v xml:space="preserve">Nguyễn Ngọc </v>
          </cell>
          <cell r="G348" t="str">
            <v>Ánh</v>
          </cell>
          <cell r="H348">
            <v>33537</v>
          </cell>
          <cell r="I348" t="str">
            <v>Male</v>
          </cell>
          <cell r="J348" t="str">
            <v>Field Operator (S1-1)</v>
          </cell>
          <cell r="K348" t="str">
            <v>Operation</v>
          </cell>
          <cell r="L348" t="str">
            <v>Section 1</v>
          </cell>
          <cell r="M348">
            <v>0</v>
          </cell>
          <cell r="N348" t="str">
            <v>+84 (0) 994  949 679</v>
          </cell>
          <cell r="O348" t="str">
            <v>anh.nn1@nsrp.com.vn</v>
          </cell>
          <cell r="P348" t="str">
            <v>Direct Staff</v>
          </cell>
        </row>
        <row r="349">
          <cell r="E349" t="str">
            <v>Phan Văn Khánh</v>
          </cell>
          <cell r="F349" t="str">
            <v xml:space="preserve">Phan Văn </v>
          </cell>
          <cell r="G349" t="str">
            <v>Khánh</v>
          </cell>
          <cell r="H349">
            <v>30327</v>
          </cell>
          <cell r="I349" t="str">
            <v>Male</v>
          </cell>
          <cell r="J349" t="str">
            <v>Specialist Field Operator (S1) (PVN)</v>
          </cell>
          <cell r="K349" t="str">
            <v>Operation</v>
          </cell>
          <cell r="L349" t="str">
            <v>Section 1</v>
          </cell>
          <cell r="M349">
            <v>0</v>
          </cell>
          <cell r="N349" t="str">
            <v>0916925616</v>
          </cell>
          <cell r="O349" t="str">
            <v>khanh.pv@nsrp.com.vn</v>
          </cell>
          <cell r="P349" t="str">
            <v>Secondees</v>
          </cell>
        </row>
        <row r="350">
          <cell r="E350" t="str">
            <v>Trần Trung</v>
          </cell>
          <cell r="F350" t="str">
            <v xml:space="preserve">Trần </v>
          </cell>
          <cell r="G350" t="str">
            <v>Trung</v>
          </cell>
          <cell r="H350">
            <v>33104</v>
          </cell>
          <cell r="I350" t="str">
            <v>Male</v>
          </cell>
          <cell r="J350" t="str">
            <v>Field Operator (S2-2)</v>
          </cell>
          <cell r="K350" t="str">
            <v>Operation</v>
          </cell>
          <cell r="L350" t="str">
            <v>Section 2</v>
          </cell>
          <cell r="M350">
            <v>0</v>
          </cell>
          <cell r="N350" t="str">
            <v>+84 (0) 979 479 873</v>
          </cell>
          <cell r="O350" t="str">
            <v>trung.t@nsrp.com.vn</v>
          </cell>
          <cell r="P350" t="str">
            <v>Direct Staff</v>
          </cell>
        </row>
        <row r="351">
          <cell r="E351" t="str">
            <v>Lê Thị Hiền</v>
          </cell>
          <cell r="F351" t="str">
            <v xml:space="preserve">Lê Thị </v>
          </cell>
          <cell r="G351" t="str">
            <v>Hiền</v>
          </cell>
          <cell r="H351">
            <v>33246</v>
          </cell>
          <cell r="I351" t="str">
            <v>Female</v>
          </cell>
          <cell r="J351" t="str">
            <v>Lab Shift Technician</v>
          </cell>
          <cell r="K351" t="str">
            <v>Technical</v>
          </cell>
          <cell r="L351" t="str">
            <v>Laboratory &amp; Quality Assurance</v>
          </cell>
          <cell r="M351">
            <v>0</v>
          </cell>
          <cell r="N351" t="str">
            <v>+84 (0) 167 323 0868</v>
          </cell>
          <cell r="O351" t="str">
            <v>hien.lt@nsrp.com.vn</v>
          </cell>
          <cell r="P351" t="str">
            <v>Direct Staff</v>
          </cell>
        </row>
        <row r="352">
          <cell r="E352" t="str">
            <v>Hà Trung Kiên</v>
          </cell>
          <cell r="F352" t="str">
            <v xml:space="preserve">Hà Trung </v>
          </cell>
          <cell r="G352" t="str">
            <v>Kiên</v>
          </cell>
          <cell r="H352">
            <v>30060</v>
          </cell>
          <cell r="I352" t="str">
            <v>Male</v>
          </cell>
          <cell r="J352" t="str">
            <v>Deputy Section Manager (S4)</v>
          </cell>
          <cell r="K352" t="str">
            <v>Operation</v>
          </cell>
          <cell r="L352" t="str">
            <v>Section 4</v>
          </cell>
          <cell r="M352">
            <v>0</v>
          </cell>
          <cell r="N352" t="str">
            <v>+84 (0) 905 674 540</v>
          </cell>
          <cell r="O352" t="str">
            <v>kien.ht@nsrp.com.vn</v>
          </cell>
          <cell r="P352" t="str">
            <v>Direct Staff</v>
          </cell>
        </row>
        <row r="353">
          <cell r="E353" t="str">
            <v>Nguyễn Hữu Hưng</v>
          </cell>
          <cell r="F353" t="str">
            <v xml:space="preserve">Nguyễn Hữu </v>
          </cell>
          <cell r="G353" t="str">
            <v>Hưng</v>
          </cell>
          <cell r="H353">
            <v>33147</v>
          </cell>
          <cell r="I353" t="str">
            <v>Male</v>
          </cell>
          <cell r="J353" t="str">
            <v>DCS Operator, Jr. (S3-2)</v>
          </cell>
          <cell r="K353" t="str">
            <v>Operation</v>
          </cell>
          <cell r="L353" t="str">
            <v>Section 3</v>
          </cell>
          <cell r="M353">
            <v>0</v>
          </cell>
          <cell r="N353" t="str">
            <v xml:space="preserve">+84 (0) 963 789 866  </v>
          </cell>
          <cell r="O353" t="str">
            <v>hung.nh@nsrp.com.vn</v>
          </cell>
          <cell r="P353" t="str">
            <v>Direct Staff</v>
          </cell>
        </row>
        <row r="354">
          <cell r="E354" t="str">
            <v>Nguyễn Văn Quất</v>
          </cell>
          <cell r="F354" t="str">
            <v xml:space="preserve">Nguyễn Văn </v>
          </cell>
          <cell r="G354" t="str">
            <v>Quất</v>
          </cell>
          <cell r="H354">
            <v>31484</v>
          </cell>
          <cell r="I354" t="str">
            <v>Male</v>
          </cell>
          <cell r="J354" t="str">
            <v>Lead Field Operator, Jr. (S6-1)</v>
          </cell>
          <cell r="K354" t="str">
            <v>Operation</v>
          </cell>
          <cell r="L354" t="str">
            <v>Section 6</v>
          </cell>
          <cell r="M354">
            <v>0</v>
          </cell>
          <cell r="N354" t="str">
            <v xml:space="preserve">+84 (0) 988 035 619  </v>
          </cell>
          <cell r="O354" t="str">
            <v>quat.nv@nsrp.com.vn</v>
          </cell>
          <cell r="P354" t="str">
            <v>Direct Staff</v>
          </cell>
        </row>
        <row r="355">
          <cell r="E355" t="str">
            <v>Lê Duy Linh</v>
          </cell>
          <cell r="F355" t="str">
            <v xml:space="preserve">Lê Duy </v>
          </cell>
          <cell r="G355" t="str">
            <v>Linh</v>
          </cell>
          <cell r="H355">
            <v>32665</v>
          </cell>
          <cell r="I355" t="str">
            <v>Male</v>
          </cell>
          <cell r="J355" t="str">
            <v>Field Operator (S3-1)</v>
          </cell>
          <cell r="K355" t="str">
            <v>Operation</v>
          </cell>
          <cell r="L355" t="str">
            <v>Section 3</v>
          </cell>
          <cell r="M355">
            <v>0</v>
          </cell>
          <cell r="N355" t="str">
            <v>+84 (0) 979 134 371</v>
          </cell>
          <cell r="O355" t="str">
            <v>linh.ld2@nsrp.com.vn</v>
          </cell>
          <cell r="P355" t="str">
            <v>Direct Staff</v>
          </cell>
        </row>
        <row r="356">
          <cell r="E356" t="str">
            <v>Nguyễn Quang Hùng</v>
          </cell>
          <cell r="F356" t="str">
            <v xml:space="preserve">Nguyễn Quang </v>
          </cell>
          <cell r="G356" t="str">
            <v>Hùng</v>
          </cell>
          <cell r="H356">
            <v>33095</v>
          </cell>
          <cell r="I356" t="str">
            <v>Male</v>
          </cell>
          <cell r="J356" t="str">
            <v>Field Operator (S3-1)</v>
          </cell>
          <cell r="K356" t="str">
            <v>Operation</v>
          </cell>
          <cell r="L356" t="str">
            <v>Section 3</v>
          </cell>
          <cell r="M356">
            <v>0</v>
          </cell>
          <cell r="N356" t="str">
            <v>+84 (0) 167 559 7823</v>
          </cell>
          <cell r="O356" t="str">
            <v>hung.nq@nsrp.com.vn</v>
          </cell>
          <cell r="P356" t="str">
            <v>Direct Staff</v>
          </cell>
        </row>
        <row r="357">
          <cell r="E357" t="str">
            <v>Vũ Tuấn Anh</v>
          </cell>
          <cell r="F357" t="str">
            <v xml:space="preserve">Vũ Tuấn </v>
          </cell>
          <cell r="G357" t="str">
            <v>Anh</v>
          </cell>
          <cell r="H357">
            <v>33427</v>
          </cell>
          <cell r="I357" t="str">
            <v>Male</v>
          </cell>
          <cell r="J357" t="str">
            <v>DCS Operator, Jr. (S2-1)</v>
          </cell>
          <cell r="K357" t="str">
            <v>Operation</v>
          </cell>
          <cell r="L357" t="str">
            <v>Section 2</v>
          </cell>
          <cell r="M357">
            <v>0</v>
          </cell>
          <cell r="N357" t="str">
            <v xml:space="preserve">+84 (0) 936 687 991  </v>
          </cell>
          <cell r="O357" t="str">
            <v>anh.vt@nsrp.com.vn</v>
          </cell>
          <cell r="P357" t="str">
            <v>Direct Staff</v>
          </cell>
        </row>
        <row r="358">
          <cell r="E358" t="str">
            <v>Lê Thị Giang</v>
          </cell>
          <cell r="F358" t="str">
            <v xml:space="preserve">Lê Thị </v>
          </cell>
          <cell r="G358" t="str">
            <v>Giang</v>
          </cell>
          <cell r="H358">
            <v>29355</v>
          </cell>
          <cell r="I358" t="str">
            <v>Female</v>
          </cell>
          <cell r="J358" t="str">
            <v>Procurement Officer</v>
          </cell>
          <cell r="K358" t="str">
            <v>Accounting &amp; Administration</v>
          </cell>
          <cell r="L358" t="str">
            <v>Procurement</v>
          </cell>
          <cell r="M358">
            <v>0</v>
          </cell>
          <cell r="N358" t="str">
            <v xml:space="preserve">+84 (0) 915 646 514  </v>
          </cell>
          <cell r="O358" t="str">
            <v>giang.lt@nsrp.com.vn</v>
          </cell>
          <cell r="P358" t="str">
            <v>Direct Staff</v>
          </cell>
        </row>
        <row r="359">
          <cell r="E359" t="str">
            <v>Phạm Đức Trung</v>
          </cell>
          <cell r="F359" t="str">
            <v xml:space="preserve">Phạm Đức </v>
          </cell>
          <cell r="G359" t="str">
            <v>Trung</v>
          </cell>
          <cell r="H359" t="e">
            <v>#NUM!</v>
          </cell>
          <cell r="I359" t="str">
            <v>Male</v>
          </cell>
          <cell r="J359" t="str">
            <v>Executive Project Director (PVN)</v>
          </cell>
          <cell r="K359">
            <v>0</v>
          </cell>
          <cell r="L359">
            <v>0</v>
          </cell>
          <cell r="M359">
            <v>0</v>
          </cell>
          <cell r="N359" t="str">
            <v>+ 84 (0) 912 768 844</v>
          </cell>
          <cell r="O359" t="str">
            <v>trung.pd@nsrp.com.vn</v>
          </cell>
          <cell r="P359" t="str">
            <v>Secondees</v>
          </cell>
        </row>
        <row r="360">
          <cell r="E360" t="str">
            <v>Dương Bảo Tần</v>
          </cell>
          <cell r="F360" t="str">
            <v xml:space="preserve">Dương Bảo </v>
          </cell>
          <cell r="G360" t="str">
            <v>Tần</v>
          </cell>
          <cell r="H360">
            <v>28978</v>
          </cell>
          <cell r="I360" t="str">
            <v>Male</v>
          </cell>
          <cell r="J360" t="str">
            <v>Lab Shift Supervisor</v>
          </cell>
          <cell r="K360" t="str">
            <v>Technical</v>
          </cell>
          <cell r="L360" t="str">
            <v>Laboratory &amp; Quality Assurance</v>
          </cell>
          <cell r="M360">
            <v>0</v>
          </cell>
          <cell r="N360" t="str">
            <v>+84 (0) 982 166 668</v>
          </cell>
          <cell r="O360" t="str">
            <v>tan.db@nsrp.com.vn</v>
          </cell>
          <cell r="P360" t="str">
            <v>Direct Staff</v>
          </cell>
        </row>
        <row r="361">
          <cell r="E361" t="str">
            <v>Masao Yamakawa</v>
          </cell>
          <cell r="F361" t="str">
            <v xml:space="preserve">Masao </v>
          </cell>
          <cell r="G361" t="str">
            <v>Yamakawa</v>
          </cell>
          <cell r="H361">
            <v>26169</v>
          </cell>
          <cell r="I361" t="str">
            <v>Male</v>
          </cell>
          <cell r="J361" t="str">
            <v>Section Manager, Engineering (IKC)</v>
          </cell>
          <cell r="K361" t="str">
            <v>Technical</v>
          </cell>
          <cell r="L361" t="str">
            <v>Engineering</v>
          </cell>
          <cell r="M361">
            <v>0</v>
          </cell>
          <cell r="N361" t="str">
            <v>+84 (0) 904 809 877</v>
          </cell>
          <cell r="O361" t="str">
            <v>masao.yamakawa@nsrp.com.vn</v>
          </cell>
          <cell r="P361" t="str">
            <v>Secondees</v>
          </cell>
        </row>
        <row r="362">
          <cell r="E362" t="str">
            <v>Cao Thị Thủy Tiên</v>
          </cell>
          <cell r="F362" t="str">
            <v xml:space="preserve">Cao Thị Thủy </v>
          </cell>
          <cell r="G362" t="str">
            <v>Tiên</v>
          </cell>
          <cell r="H362">
            <v>31167</v>
          </cell>
          <cell r="I362" t="str">
            <v>Female</v>
          </cell>
          <cell r="J362" t="str">
            <v>Environment Section Staff</v>
          </cell>
          <cell r="K362" t="str">
            <v>Health, Safety, Security, Environment &amp; Social</v>
          </cell>
          <cell r="L362" t="str">
            <v>Environment</v>
          </cell>
          <cell r="M362">
            <v>0</v>
          </cell>
          <cell r="N362" t="str">
            <v>+84 (0) 913 293 414</v>
          </cell>
          <cell r="O362" t="str">
            <v>tien.ctt@nsrp.com.vn</v>
          </cell>
          <cell r="P362" t="str">
            <v>Direct Staff</v>
          </cell>
        </row>
        <row r="363">
          <cell r="E363" t="str">
            <v>Trần Văn Vũ</v>
          </cell>
          <cell r="F363" t="str">
            <v xml:space="preserve">Trần Văn </v>
          </cell>
          <cell r="G363" t="str">
            <v>Vũ</v>
          </cell>
          <cell r="H363">
            <v>30810</v>
          </cell>
          <cell r="I363" t="str">
            <v>Male</v>
          </cell>
          <cell r="J363" t="str">
            <v>Process Control Engineer</v>
          </cell>
          <cell r="K363" t="str">
            <v>Technical</v>
          </cell>
          <cell r="L363" t="str">
            <v>Process Control &amp; Automation</v>
          </cell>
          <cell r="M363">
            <v>0</v>
          </cell>
          <cell r="N363" t="str">
            <v>+84 (0) 984 963 398</v>
          </cell>
          <cell r="O363" t="str">
            <v>vu.tv@nsrp.com.vn</v>
          </cell>
          <cell r="P363" t="str">
            <v>Direct Staff</v>
          </cell>
        </row>
        <row r="364">
          <cell r="E364" t="str">
            <v>Phan Thanh Sơn</v>
          </cell>
          <cell r="F364" t="str">
            <v xml:space="preserve">Phan Thanh </v>
          </cell>
          <cell r="G364" t="str">
            <v>Sơn</v>
          </cell>
          <cell r="H364">
            <v>28702</v>
          </cell>
          <cell r="I364" t="str">
            <v>Male</v>
          </cell>
          <cell r="J364" t="str">
            <v>Analyzing Advisor</v>
          </cell>
          <cell r="K364" t="str">
            <v>Maintenance (Division)</v>
          </cell>
          <cell r="L364" t="str">
            <v>Reliability Engineering</v>
          </cell>
          <cell r="M364">
            <v>0</v>
          </cell>
          <cell r="N364" t="str">
            <v xml:space="preserve">+84 (0) 904 374 648  </v>
          </cell>
          <cell r="O364" t="str">
            <v>son.pt@nsrp.com.vn</v>
          </cell>
          <cell r="P364" t="str">
            <v>Local Experts</v>
          </cell>
        </row>
        <row r="365">
          <cell r="E365" t="str">
            <v>Trương Văn Dũng</v>
          </cell>
          <cell r="F365" t="str">
            <v xml:space="preserve">Trương Văn </v>
          </cell>
          <cell r="G365" t="str">
            <v>Dũng</v>
          </cell>
          <cell r="H365">
            <v>30940</v>
          </cell>
          <cell r="I365" t="str">
            <v>Male</v>
          </cell>
          <cell r="J365" t="str">
            <v>Field Operator (S3-2)</v>
          </cell>
          <cell r="K365" t="str">
            <v>Operation</v>
          </cell>
          <cell r="L365" t="str">
            <v>Section 3</v>
          </cell>
          <cell r="M365">
            <v>0</v>
          </cell>
          <cell r="N365" t="str">
            <v>+84 (0) 976  946 858</v>
          </cell>
          <cell r="O365" t="str">
            <v>dung.tv@nsrp.com.vn</v>
          </cell>
          <cell r="P365" t="str">
            <v>Direct Staff</v>
          </cell>
        </row>
        <row r="366">
          <cell r="E366" t="str">
            <v>Vũ Văn Đại</v>
          </cell>
          <cell r="F366" t="str">
            <v xml:space="preserve">Vũ Văn </v>
          </cell>
          <cell r="G366" t="str">
            <v>Đại</v>
          </cell>
          <cell r="H366">
            <v>32303</v>
          </cell>
          <cell r="I366" t="str">
            <v>Male</v>
          </cell>
          <cell r="J366" t="str">
            <v>Field Operator (S5-2)</v>
          </cell>
          <cell r="K366" t="str">
            <v>Operation</v>
          </cell>
          <cell r="L366" t="str">
            <v>Section 5</v>
          </cell>
          <cell r="M366">
            <v>0</v>
          </cell>
          <cell r="N366" t="str">
            <v>+84 (0) 965  618 896</v>
          </cell>
          <cell r="O366" t="str">
            <v>dai.vv@nsrp.com.vn</v>
          </cell>
          <cell r="P366" t="str">
            <v>Direct Staff</v>
          </cell>
        </row>
        <row r="367">
          <cell r="E367" t="str">
            <v>Nguyễn Công Phương</v>
          </cell>
          <cell r="F367" t="str">
            <v xml:space="preserve">Nguyễn Công </v>
          </cell>
          <cell r="G367" t="str">
            <v>Phương</v>
          </cell>
          <cell r="H367">
            <v>30200</v>
          </cell>
          <cell r="I367" t="str">
            <v>Male</v>
          </cell>
          <cell r="J367" t="str">
            <v>Shift Supervisor (S5-1)</v>
          </cell>
          <cell r="K367" t="str">
            <v>Operation</v>
          </cell>
          <cell r="L367" t="str">
            <v>Section 5</v>
          </cell>
          <cell r="M367">
            <v>0</v>
          </cell>
          <cell r="N367" t="str">
            <v>+84 (0) 986 399 689</v>
          </cell>
          <cell r="O367" t="str">
            <v>phuong.nc@nsrp.com.vn</v>
          </cell>
          <cell r="P367" t="str">
            <v>Direct Staff</v>
          </cell>
        </row>
        <row r="368">
          <cell r="E368" t="str">
            <v>Ngô Thanh Hưng</v>
          </cell>
          <cell r="F368" t="str">
            <v xml:space="preserve">Ngô Thanh </v>
          </cell>
          <cell r="G368" t="str">
            <v>Hưng</v>
          </cell>
          <cell r="H368">
            <v>32806</v>
          </cell>
          <cell r="I368" t="str">
            <v>Male</v>
          </cell>
          <cell r="J368" t="str">
            <v>Field Operator (S2-2)</v>
          </cell>
          <cell r="K368" t="str">
            <v>Operation</v>
          </cell>
          <cell r="L368" t="str">
            <v>Section 2</v>
          </cell>
          <cell r="M368">
            <v>0</v>
          </cell>
          <cell r="N368" t="str">
            <v>+84 (0) 168 991 8856</v>
          </cell>
          <cell r="O368" t="str">
            <v>hung.nt2@nsrp.com.vn</v>
          </cell>
          <cell r="P368" t="str">
            <v>Direct Staff</v>
          </cell>
        </row>
        <row r="369">
          <cell r="E369" t="str">
            <v>Lê Đức Quyền</v>
          </cell>
          <cell r="F369" t="str">
            <v xml:space="preserve">Lê Đức </v>
          </cell>
          <cell r="G369" t="str">
            <v>Quyền</v>
          </cell>
          <cell r="H369">
            <v>32415</v>
          </cell>
          <cell r="I369" t="str">
            <v>Male</v>
          </cell>
          <cell r="J369" t="str">
            <v>DCS Operator, Jr. (S3-2)</v>
          </cell>
          <cell r="K369" t="str">
            <v>Operation</v>
          </cell>
          <cell r="L369" t="str">
            <v>Section 3</v>
          </cell>
          <cell r="M369">
            <v>0</v>
          </cell>
          <cell r="N369" t="str">
            <v xml:space="preserve">+84 (0) 978 981 380  </v>
          </cell>
          <cell r="O369" t="str">
            <v>quyen.ld@nsrp.com.vn</v>
          </cell>
          <cell r="P369" t="str">
            <v>Direct Staff</v>
          </cell>
        </row>
        <row r="370">
          <cell r="E370" t="str">
            <v>Đinh Văn Tài</v>
          </cell>
          <cell r="F370" t="str">
            <v xml:space="preserve">Đinh Văn </v>
          </cell>
          <cell r="G370" t="str">
            <v>Tài</v>
          </cell>
          <cell r="H370">
            <v>30831</v>
          </cell>
          <cell r="I370" t="str">
            <v>Male</v>
          </cell>
          <cell r="J370" t="str">
            <v>Shift Supervisor (S1-2)</v>
          </cell>
          <cell r="K370" t="str">
            <v>Operation</v>
          </cell>
          <cell r="L370" t="str">
            <v>Section 1</v>
          </cell>
          <cell r="M370">
            <v>0</v>
          </cell>
          <cell r="N370" t="str">
            <v>+84 (0) 983 085 584</v>
          </cell>
          <cell r="O370" t="str">
            <v>tai.dv@nsrp.com.vn</v>
          </cell>
          <cell r="P370" t="str">
            <v>Direct Staff</v>
          </cell>
        </row>
        <row r="371">
          <cell r="E371" t="str">
            <v>Rodolfo F. Carino Jr.</v>
          </cell>
          <cell r="F371" t="str">
            <v xml:space="preserve">Rodolfo F. Carino </v>
          </cell>
          <cell r="G371" t="str">
            <v>Jr.</v>
          </cell>
          <cell r="H371">
            <v>31504</v>
          </cell>
          <cell r="I371" t="str">
            <v>Male</v>
          </cell>
          <cell r="J371" t="str">
            <v>Specialist Field Operator (S1)</v>
          </cell>
          <cell r="K371" t="str">
            <v>Operation</v>
          </cell>
          <cell r="L371" t="str">
            <v>Section 1</v>
          </cell>
          <cell r="M371">
            <v>0</v>
          </cell>
          <cell r="N371">
            <v>0</v>
          </cell>
          <cell r="O371" t="str">
            <v>rodolfo.fontanialla@nsrp.com.vn</v>
          </cell>
          <cell r="P371" t="str">
            <v>Foreign Experts</v>
          </cell>
        </row>
        <row r="372">
          <cell r="E372" t="str">
            <v>Phan Hải Anh</v>
          </cell>
          <cell r="F372" t="str">
            <v xml:space="preserve">Phan Hải </v>
          </cell>
          <cell r="G372" t="str">
            <v>Anh</v>
          </cell>
          <cell r="H372">
            <v>32846</v>
          </cell>
          <cell r="I372" t="str">
            <v>Male</v>
          </cell>
          <cell r="J372" t="str">
            <v>DCS Operator, Jr. (S6-1)</v>
          </cell>
          <cell r="K372" t="str">
            <v>Operation</v>
          </cell>
          <cell r="L372" t="str">
            <v>Section 6</v>
          </cell>
          <cell r="M372">
            <v>0</v>
          </cell>
          <cell r="N372" t="str">
            <v xml:space="preserve">+84 (0) 969 246 611  </v>
          </cell>
          <cell r="O372" t="str">
            <v>anh.ph@nsrp.com.vn</v>
          </cell>
          <cell r="P372" t="str">
            <v>Direct Staff</v>
          </cell>
        </row>
        <row r="373">
          <cell r="E373" t="str">
            <v>Mazlan Bin Abdul Aziz</v>
          </cell>
          <cell r="F373" t="str">
            <v xml:space="preserve">Mazlan Bin Abdul </v>
          </cell>
          <cell r="G373" t="str">
            <v>Aziz</v>
          </cell>
          <cell r="H373">
            <v>26480</v>
          </cell>
          <cell r="I373" t="str">
            <v>Male</v>
          </cell>
          <cell r="J373" t="str">
            <v>Specialist Panel Operator (S6)</v>
          </cell>
          <cell r="K373" t="str">
            <v>Operation</v>
          </cell>
          <cell r="L373" t="str">
            <v>Section 6</v>
          </cell>
          <cell r="M373">
            <v>0</v>
          </cell>
          <cell r="N373">
            <v>0</v>
          </cell>
          <cell r="O373" t="str">
            <v>mazlan.baa@nsrp.com.vn</v>
          </cell>
          <cell r="P373" t="str">
            <v>Foreign Experts</v>
          </cell>
        </row>
        <row r="374">
          <cell r="E374" t="str">
            <v>Susumu Nonaka</v>
          </cell>
          <cell r="F374" t="str">
            <v xml:space="preserve">Susumu </v>
          </cell>
          <cell r="G374" t="str">
            <v>Nonaka</v>
          </cell>
          <cell r="H374">
            <v>25919</v>
          </cell>
          <cell r="I374" t="str">
            <v>Male</v>
          </cell>
          <cell r="J374" t="str">
            <v>Specialist Operation Advisor (S2) (IKC)</v>
          </cell>
          <cell r="K374" t="str">
            <v>Operation</v>
          </cell>
          <cell r="L374" t="str">
            <v>Section 2</v>
          </cell>
          <cell r="M374">
            <v>0</v>
          </cell>
          <cell r="N374" t="str">
            <v>+84 (0) 904 864 127</v>
          </cell>
          <cell r="O374" t="str">
            <v>susumu.nonaka@nsrp.com.vn</v>
          </cell>
          <cell r="P374" t="str">
            <v>Secondees</v>
          </cell>
        </row>
        <row r="375">
          <cell r="E375" t="str">
            <v>Mohamed Mostafa Mohamed Mahmoud</v>
          </cell>
          <cell r="F375" t="str">
            <v xml:space="preserve">Mohamed Mostafa Mohamed </v>
          </cell>
          <cell r="G375" t="str">
            <v>Mahmoud</v>
          </cell>
          <cell r="H375">
            <v>31327</v>
          </cell>
          <cell r="I375" t="str">
            <v>Male</v>
          </cell>
          <cell r="J375" t="str">
            <v>Specialist Field Operator (S4)</v>
          </cell>
          <cell r="K375" t="str">
            <v>Operation</v>
          </cell>
          <cell r="L375" t="str">
            <v>Section 4</v>
          </cell>
          <cell r="M375">
            <v>0</v>
          </cell>
          <cell r="N375" t="str">
            <v>+84 (0) 901795248</v>
          </cell>
          <cell r="O375" t="str">
            <v>mohamed.mahmoud@nsrp.com.vn</v>
          </cell>
          <cell r="P375" t="str">
            <v>Foreign Experts</v>
          </cell>
        </row>
        <row r="376">
          <cell r="E376" t="str">
            <v>Nguyễn Văn Linh</v>
          </cell>
          <cell r="F376" t="str">
            <v xml:space="preserve">Nguyễn Văn </v>
          </cell>
          <cell r="G376" t="str">
            <v>Linh</v>
          </cell>
          <cell r="H376">
            <v>31564</v>
          </cell>
          <cell r="I376" t="str">
            <v>Male</v>
          </cell>
          <cell r="J376" t="str">
            <v>Field Operator (S6-2)</v>
          </cell>
          <cell r="K376" t="str">
            <v>Operation</v>
          </cell>
          <cell r="L376" t="str">
            <v>Section 6</v>
          </cell>
          <cell r="M376">
            <v>0</v>
          </cell>
          <cell r="N376" t="str">
            <v>+84 (0) 978 478 2</v>
          </cell>
          <cell r="O376" t="str">
            <v>linh.nv@nsrp.com.vn</v>
          </cell>
          <cell r="P376" t="str">
            <v>Direct Staff</v>
          </cell>
        </row>
        <row r="377">
          <cell r="E377" t="str">
            <v>Lê Thị Hương</v>
          </cell>
          <cell r="F377" t="str">
            <v xml:space="preserve">Lê Thị </v>
          </cell>
          <cell r="G377" t="str">
            <v>Hương</v>
          </cell>
          <cell r="H377">
            <v>31872</v>
          </cell>
          <cell r="I377" t="str">
            <v>Female</v>
          </cell>
          <cell r="J377" t="str">
            <v>Accountant Assistant (REF)</v>
          </cell>
          <cell r="K377" t="str">
            <v>Accounting &amp; Administration</v>
          </cell>
          <cell r="L377" t="str">
            <v>Finance &amp; Accounting</v>
          </cell>
          <cell r="M377">
            <v>0</v>
          </cell>
          <cell r="N377" t="str">
            <v xml:space="preserve">+84 (0) 979 224 810  </v>
          </cell>
          <cell r="O377" t="str">
            <v>huong.lt1@nsrp.com.vn</v>
          </cell>
          <cell r="P377" t="str">
            <v>Direct Staff</v>
          </cell>
        </row>
        <row r="378">
          <cell r="E378" t="str">
            <v>Nguyễn Văn Điệp</v>
          </cell>
          <cell r="F378" t="str">
            <v xml:space="preserve">Nguyễn Văn </v>
          </cell>
          <cell r="G378" t="str">
            <v>Điệp</v>
          </cell>
          <cell r="H378">
            <v>33393</v>
          </cell>
          <cell r="I378" t="str">
            <v>Male</v>
          </cell>
          <cell r="J378" t="str">
            <v>DCS Operator, Jr. (S2-2)</v>
          </cell>
          <cell r="K378" t="str">
            <v>Operation</v>
          </cell>
          <cell r="L378" t="str">
            <v>Section 2</v>
          </cell>
          <cell r="M378">
            <v>0</v>
          </cell>
          <cell r="N378" t="str">
            <v xml:space="preserve">+84 (0) 168 332 2216  </v>
          </cell>
          <cell r="O378" t="str">
            <v>diep.nv@nsrp.com.vn</v>
          </cell>
          <cell r="P378" t="str">
            <v>Direct Staff</v>
          </cell>
        </row>
        <row r="379">
          <cell r="E379" t="str">
            <v>Đỗ Quang Chiến</v>
          </cell>
          <cell r="F379" t="str">
            <v xml:space="preserve">Đỗ Quang </v>
          </cell>
          <cell r="G379" t="str">
            <v>Chiến</v>
          </cell>
          <cell r="H379">
            <v>32885</v>
          </cell>
          <cell r="I379" t="str">
            <v>Male</v>
          </cell>
          <cell r="J379" t="str">
            <v>Field Operator (S5-1)</v>
          </cell>
          <cell r="K379" t="str">
            <v>Operation</v>
          </cell>
          <cell r="L379" t="str">
            <v>Section 5</v>
          </cell>
          <cell r="M379">
            <v>0</v>
          </cell>
          <cell r="N379" t="str">
            <v>+84 (0) 973  331 062</v>
          </cell>
          <cell r="O379" t="str">
            <v>chien.dq@nsrp.com.vn</v>
          </cell>
          <cell r="P379" t="str">
            <v>Direct Staff</v>
          </cell>
        </row>
        <row r="380">
          <cell r="E380" t="str">
            <v>Abdulaziz Al-Qallaf</v>
          </cell>
          <cell r="F380" t="str">
            <v xml:space="preserve">Abdulaziz </v>
          </cell>
          <cell r="G380" t="str">
            <v>Al-Qallaf</v>
          </cell>
          <cell r="H380">
            <v>26522</v>
          </cell>
          <cell r="I380" t="str">
            <v>Male</v>
          </cell>
          <cell r="J380" t="str">
            <v>Mechanical Advisor (KPI)</v>
          </cell>
          <cell r="K380" t="str">
            <v>Maintenance (Division)</v>
          </cell>
          <cell r="L380" t="str">
            <v>Reliability Engineering</v>
          </cell>
          <cell r="M380">
            <v>0</v>
          </cell>
          <cell r="N380">
            <v>0</v>
          </cell>
          <cell r="O380" t="str">
            <v>abdulaziz.alqallaf@nsrp.com.vn</v>
          </cell>
          <cell r="P380" t="str">
            <v>Secondees</v>
          </cell>
        </row>
        <row r="381">
          <cell r="E381" t="str">
            <v>Nguyễn Ngọc Nguyên</v>
          </cell>
          <cell r="F381" t="str">
            <v xml:space="preserve">Nguyễn Ngọc </v>
          </cell>
          <cell r="G381" t="str">
            <v>Nguyên</v>
          </cell>
          <cell r="H381">
            <v>33480</v>
          </cell>
          <cell r="I381" t="str">
            <v>Male</v>
          </cell>
          <cell r="J381" t="str">
            <v>Field Operator (S2-1)</v>
          </cell>
          <cell r="K381" t="str">
            <v>Operation</v>
          </cell>
          <cell r="L381" t="str">
            <v>Section 2</v>
          </cell>
          <cell r="M381">
            <v>0</v>
          </cell>
          <cell r="N381" t="str">
            <v>+84 (0) 165  992 0591</v>
          </cell>
          <cell r="O381" t="str">
            <v>nguyen.nn@nsrp.com.vn</v>
          </cell>
          <cell r="P381" t="str">
            <v>Direct Staff</v>
          </cell>
        </row>
        <row r="382">
          <cell r="E382" t="str">
            <v>Lê Sỹ Thương</v>
          </cell>
          <cell r="F382" t="str">
            <v xml:space="preserve">Lê Sỹ </v>
          </cell>
          <cell r="G382" t="str">
            <v>Thương</v>
          </cell>
          <cell r="H382">
            <v>32836</v>
          </cell>
          <cell r="I382" t="str">
            <v>Male</v>
          </cell>
          <cell r="J382" t="str">
            <v>Field Operator (S6-1)</v>
          </cell>
          <cell r="K382" t="str">
            <v>Operation</v>
          </cell>
          <cell r="L382" t="str">
            <v>Section 6</v>
          </cell>
          <cell r="M382">
            <v>0</v>
          </cell>
          <cell r="N382" t="str">
            <v>+84 (0) 969 355 832</v>
          </cell>
          <cell r="O382" t="str">
            <v>thuong.ls@nsrp.com.vn</v>
          </cell>
          <cell r="P382" t="str">
            <v>Direct Staff</v>
          </cell>
        </row>
        <row r="383">
          <cell r="E383" t="str">
            <v>Lê Đình Phúc</v>
          </cell>
          <cell r="F383" t="str">
            <v xml:space="preserve">Lê Đình </v>
          </cell>
          <cell r="G383" t="str">
            <v>Phúc</v>
          </cell>
          <cell r="H383">
            <v>33093</v>
          </cell>
          <cell r="I383" t="str">
            <v>Male</v>
          </cell>
          <cell r="J383" t="str">
            <v>Field Operator (S1-1)</v>
          </cell>
          <cell r="K383" t="str">
            <v>Operation</v>
          </cell>
          <cell r="L383" t="str">
            <v>Section 1</v>
          </cell>
          <cell r="M383">
            <v>0</v>
          </cell>
          <cell r="N383" t="str">
            <v>+84 (0) 168 994 7531</v>
          </cell>
          <cell r="O383" t="str">
            <v>phuc.ld@nsrp.com.vn</v>
          </cell>
          <cell r="P383" t="str">
            <v>Direct Staff</v>
          </cell>
        </row>
        <row r="384">
          <cell r="E384" t="str">
            <v>Nguyễn Thế Tuyên</v>
          </cell>
          <cell r="F384" t="str">
            <v xml:space="preserve">Nguyễn Thế </v>
          </cell>
          <cell r="G384" t="str">
            <v>Tuyên</v>
          </cell>
          <cell r="H384">
            <v>28491</v>
          </cell>
          <cell r="I384" t="str">
            <v>Male</v>
          </cell>
          <cell r="J384" t="str">
            <v>Shift Supervisor (S5-1)</v>
          </cell>
          <cell r="K384" t="str">
            <v>Operation</v>
          </cell>
          <cell r="L384" t="str">
            <v>Section 5</v>
          </cell>
          <cell r="M384">
            <v>0</v>
          </cell>
          <cell r="N384" t="str">
            <v>+84 (0) 909 775 771</v>
          </cell>
          <cell r="O384" t="str">
            <v>tuyen.nt@nsrp.com.vn</v>
          </cell>
          <cell r="P384" t="str">
            <v>Direct Staff</v>
          </cell>
        </row>
        <row r="385">
          <cell r="E385" t="str">
            <v>Nguyễn Duy Khánh</v>
          </cell>
          <cell r="F385" t="str">
            <v xml:space="preserve">Nguyễn Duy </v>
          </cell>
          <cell r="G385" t="str">
            <v>Khánh</v>
          </cell>
          <cell r="H385">
            <v>32436</v>
          </cell>
          <cell r="I385" t="str">
            <v>Male</v>
          </cell>
          <cell r="J385" t="str">
            <v>Process Engineer</v>
          </cell>
          <cell r="K385" t="str">
            <v>Technical</v>
          </cell>
          <cell r="L385" t="str">
            <v>Engineering</v>
          </cell>
          <cell r="M385">
            <v>0</v>
          </cell>
          <cell r="N385" t="str">
            <v>+84 (0) 942 557 269</v>
          </cell>
          <cell r="O385" t="str">
            <v>khanh.nd@nsrp.com.vn</v>
          </cell>
          <cell r="P385" t="str">
            <v>Direct Staff</v>
          </cell>
        </row>
        <row r="386">
          <cell r="E386" t="str">
            <v>Nguyễn Thống Nhất</v>
          </cell>
          <cell r="F386" t="str">
            <v xml:space="preserve">Nguyễn Thống </v>
          </cell>
          <cell r="G386" t="str">
            <v>Nhất</v>
          </cell>
          <cell r="H386">
            <v>27756</v>
          </cell>
          <cell r="I386" t="str">
            <v>Male</v>
          </cell>
          <cell r="J386" t="str">
            <v>Deputy Section Manager, Maintenance (PVN)</v>
          </cell>
          <cell r="K386" t="str">
            <v>Maintenance (Division)</v>
          </cell>
          <cell r="L386" t="str">
            <v>Maintenance (Section)</v>
          </cell>
          <cell r="M386">
            <v>0</v>
          </cell>
          <cell r="N386" t="str">
            <v>+84 (0) 989 074 377</v>
          </cell>
          <cell r="O386" t="str">
            <v>nhat.nt@nsrp.com.vn</v>
          </cell>
          <cell r="P386" t="str">
            <v>Secondees</v>
          </cell>
        </row>
        <row r="387">
          <cell r="E387" t="str">
            <v>Shah R.B. Ali</v>
          </cell>
          <cell r="F387" t="str">
            <v xml:space="preserve">Shah R.B. </v>
          </cell>
          <cell r="G387" t="str">
            <v>Ali</v>
          </cell>
          <cell r="H387">
            <v>29185</v>
          </cell>
          <cell r="I387" t="str">
            <v>Male</v>
          </cell>
          <cell r="J387" t="str">
            <v>Specialist Field Operator (S6)</v>
          </cell>
          <cell r="K387" t="str">
            <v>Operation</v>
          </cell>
          <cell r="L387" t="str">
            <v>Section 6</v>
          </cell>
          <cell r="M387">
            <v>0</v>
          </cell>
          <cell r="N387">
            <v>0</v>
          </cell>
          <cell r="O387" t="str">
            <v>shahrizal.ali@nsrp.com.vn</v>
          </cell>
          <cell r="P387" t="str">
            <v>Foreign Experts</v>
          </cell>
        </row>
        <row r="388">
          <cell r="E388" t="str">
            <v>Nguyễn Đức Thuận</v>
          </cell>
          <cell r="F388" t="str">
            <v xml:space="preserve">Nguyễn Đức </v>
          </cell>
          <cell r="G388" t="str">
            <v>Thuận</v>
          </cell>
          <cell r="H388">
            <v>33105</v>
          </cell>
          <cell r="I388" t="str">
            <v>Male</v>
          </cell>
          <cell r="J388" t="str">
            <v>Field Operator (S6-1)</v>
          </cell>
          <cell r="K388" t="str">
            <v>Operation</v>
          </cell>
          <cell r="L388" t="str">
            <v>Section 6</v>
          </cell>
          <cell r="M388">
            <v>0</v>
          </cell>
          <cell r="N388">
            <v>0</v>
          </cell>
          <cell r="O388" t="str">
            <v>thuan.nd1@nsrp.com.vn</v>
          </cell>
          <cell r="P388" t="str">
            <v>Direct Staff</v>
          </cell>
        </row>
        <row r="389">
          <cell r="E389" t="str">
            <v>Nguyễn Viết Thọ</v>
          </cell>
          <cell r="F389" t="str">
            <v xml:space="preserve">Nguyễn Viết </v>
          </cell>
          <cell r="G389" t="str">
            <v>Thọ</v>
          </cell>
          <cell r="H389">
            <v>33235</v>
          </cell>
          <cell r="I389" t="str">
            <v>Male</v>
          </cell>
          <cell r="J389" t="str">
            <v>DCS Operator, Jr. (S2-2)</v>
          </cell>
          <cell r="K389" t="str">
            <v>Operation</v>
          </cell>
          <cell r="L389" t="str">
            <v>Section 2</v>
          </cell>
          <cell r="M389">
            <v>0</v>
          </cell>
          <cell r="N389" t="str">
            <v xml:space="preserve">+84 (0) 979 013 807  </v>
          </cell>
          <cell r="O389" t="str">
            <v>tho.nv1@nsrp.com.vn</v>
          </cell>
          <cell r="P389" t="str">
            <v>Direct Staff</v>
          </cell>
        </row>
        <row r="390">
          <cell r="E390" t="str">
            <v>Toshinari Yoshinouchi</v>
          </cell>
          <cell r="F390" t="str">
            <v xml:space="preserve">Toshinari </v>
          </cell>
          <cell r="G390" t="str">
            <v>Yoshinouchi</v>
          </cell>
          <cell r="H390">
            <v>32760</v>
          </cell>
          <cell r="I390" t="str">
            <v>Male</v>
          </cell>
          <cell r="J390" t="str">
            <v>Specialist Panel Operator (S4) (MCI)</v>
          </cell>
          <cell r="K390" t="str">
            <v>Operation</v>
          </cell>
          <cell r="L390" t="str">
            <v>Section 4</v>
          </cell>
          <cell r="M390">
            <v>0</v>
          </cell>
          <cell r="N390">
            <v>0</v>
          </cell>
          <cell r="O390" t="str">
            <v>toshinari.yoshinouchi@nsrp.com.vn</v>
          </cell>
          <cell r="P390" t="str">
            <v>Secondees</v>
          </cell>
        </row>
        <row r="391">
          <cell r="E391" t="str">
            <v>Nguyễn Việt Dũng</v>
          </cell>
          <cell r="F391" t="str">
            <v xml:space="preserve">Nguyễn Việt </v>
          </cell>
          <cell r="G391" t="str">
            <v>Dũng</v>
          </cell>
          <cell r="H391">
            <v>30246</v>
          </cell>
          <cell r="I391" t="str">
            <v>Male</v>
          </cell>
          <cell r="J391" t="str">
            <v>Supervising Staff</v>
          </cell>
          <cell r="K391" t="str">
            <v>Maintenance (Division)</v>
          </cell>
          <cell r="L391" t="str">
            <v>Maintenance (Section)</v>
          </cell>
          <cell r="M391">
            <v>0</v>
          </cell>
          <cell r="N391" t="str">
            <v>+84 (0) 986 959 209</v>
          </cell>
          <cell r="O391" t="str">
            <v>dung.nv1@nsrp.com.vn</v>
          </cell>
          <cell r="P391" t="str">
            <v>Direct Staff</v>
          </cell>
        </row>
        <row r="392">
          <cell r="E392" t="str">
            <v>Takahide Okuta</v>
          </cell>
          <cell r="F392" t="str">
            <v xml:space="preserve">Takahide </v>
          </cell>
          <cell r="G392" t="str">
            <v>Okuta</v>
          </cell>
          <cell r="H392">
            <v>25035</v>
          </cell>
          <cell r="I392" t="str">
            <v>Male</v>
          </cell>
          <cell r="J392" t="str">
            <v>Engineer, Electric, Sr. (IKC)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 t="str">
            <v>takahide.okuta@nsrp.com.vn</v>
          </cell>
          <cell r="P392" t="str">
            <v>Secondees</v>
          </cell>
        </row>
        <row r="393">
          <cell r="E393" t="str">
            <v>Phạm Sỹ Đăng</v>
          </cell>
          <cell r="F393" t="str">
            <v xml:space="preserve">Phạm Sỹ </v>
          </cell>
          <cell r="G393" t="str">
            <v>Đăng</v>
          </cell>
          <cell r="H393">
            <v>32731</v>
          </cell>
          <cell r="I393" t="str">
            <v>Male</v>
          </cell>
          <cell r="J393" t="str">
            <v>DCS Operator, Jr. (S1-1)</v>
          </cell>
          <cell r="K393" t="str">
            <v>Operation</v>
          </cell>
          <cell r="L393" t="str">
            <v>Section 1</v>
          </cell>
          <cell r="M393">
            <v>0</v>
          </cell>
          <cell r="N393" t="str">
            <v xml:space="preserve">+84 (0) 988 946 356  </v>
          </cell>
          <cell r="O393" t="str">
            <v>dang.ps@nsrp.com.vn</v>
          </cell>
          <cell r="P393" t="str">
            <v>Direct Staff</v>
          </cell>
        </row>
        <row r="394">
          <cell r="E394" t="str">
            <v>Akiyoshi Yamazaki</v>
          </cell>
          <cell r="F394" t="str">
            <v xml:space="preserve">Akiyoshi </v>
          </cell>
          <cell r="G394" t="str">
            <v>Yamazaki</v>
          </cell>
          <cell r="H394">
            <v>31713</v>
          </cell>
          <cell r="I394" t="str">
            <v>Male</v>
          </cell>
          <cell r="J394" t="str">
            <v>Specialist Panel Operator (S3) (IKC)</v>
          </cell>
          <cell r="K394" t="str">
            <v>Operation</v>
          </cell>
          <cell r="L394" t="str">
            <v>Section 3</v>
          </cell>
          <cell r="M394">
            <v>0</v>
          </cell>
          <cell r="N394" t="str">
            <v>+84 (0) 903 246 896</v>
          </cell>
          <cell r="O394" t="str">
            <v>akiyoshi.yamazaki@nsrp.com.vn</v>
          </cell>
          <cell r="P394" t="str">
            <v>Secondees</v>
          </cell>
        </row>
        <row r="395">
          <cell r="E395" t="str">
            <v>Hind B. Al-Issa</v>
          </cell>
          <cell r="F395" t="str">
            <v xml:space="preserve">Hind B. </v>
          </cell>
          <cell r="G395" t="str">
            <v>Al-Issa</v>
          </cell>
          <cell r="H395">
            <v>23941</v>
          </cell>
          <cell r="I395" t="str">
            <v>Female</v>
          </cell>
          <cell r="J395" t="str">
            <v>HR &amp; Recruitment Expert, Sr. (KPI)</v>
          </cell>
          <cell r="K395" t="str">
            <v>(HO) Human Resource &amp; Training</v>
          </cell>
          <cell r="L395">
            <v>0</v>
          </cell>
          <cell r="M395">
            <v>0</v>
          </cell>
          <cell r="N395" t="str">
            <v>+84 (0) 163 984 5684</v>
          </cell>
          <cell r="O395" t="str">
            <v>hind.alissa@nsrp.com.vn</v>
          </cell>
          <cell r="P395" t="str">
            <v>Secondees</v>
          </cell>
        </row>
        <row r="396">
          <cell r="E396" t="str">
            <v>Mizuho Kashiwagura</v>
          </cell>
          <cell r="F396" t="str">
            <v xml:space="preserve">Mizuho </v>
          </cell>
          <cell r="G396" t="str">
            <v>Kashiwagura</v>
          </cell>
          <cell r="H396">
            <v>32642</v>
          </cell>
          <cell r="I396" t="str">
            <v>Male</v>
          </cell>
          <cell r="J396" t="str">
            <v>Specialist Panel Operator (S2) (IKC)</v>
          </cell>
          <cell r="K396" t="str">
            <v>Operation</v>
          </cell>
          <cell r="L396" t="str">
            <v>Section 2</v>
          </cell>
          <cell r="M396">
            <v>0</v>
          </cell>
          <cell r="N396" t="str">
            <v>+84 (0) 904 891 417</v>
          </cell>
          <cell r="O396" t="str">
            <v>mizuho.kashiwagura@nsrp.com.vn</v>
          </cell>
          <cell r="P396" t="str">
            <v>Secondees</v>
          </cell>
        </row>
        <row r="397">
          <cell r="E397" t="str">
            <v>Lê Đình Tuyến</v>
          </cell>
          <cell r="F397" t="str">
            <v xml:space="preserve">Lê Đình </v>
          </cell>
          <cell r="G397" t="str">
            <v>Tuyến</v>
          </cell>
          <cell r="H397">
            <v>33338</v>
          </cell>
          <cell r="I397" t="str">
            <v>Male</v>
          </cell>
          <cell r="J397" t="str">
            <v>Field Operator (S3-1)</v>
          </cell>
          <cell r="K397" t="str">
            <v>Operation</v>
          </cell>
          <cell r="L397" t="str">
            <v>Section 3</v>
          </cell>
          <cell r="M397">
            <v>0</v>
          </cell>
          <cell r="N397" t="str">
            <v>+84 (0) 918 819 225</v>
          </cell>
          <cell r="O397" t="str">
            <v>tuyen.ld@nsrp.com.vn</v>
          </cell>
          <cell r="P397" t="str">
            <v>Direct Staff</v>
          </cell>
        </row>
        <row r="398">
          <cell r="E398" t="str">
            <v>Trần Văn Chung</v>
          </cell>
          <cell r="F398" t="str">
            <v xml:space="preserve">Trần Văn </v>
          </cell>
          <cell r="G398" t="str">
            <v>Chung</v>
          </cell>
          <cell r="H398">
            <v>32883</v>
          </cell>
          <cell r="I398" t="str">
            <v>Male</v>
          </cell>
          <cell r="J398" t="str">
            <v>Field Operator (S6-1)</v>
          </cell>
          <cell r="K398" t="str">
            <v>Operation</v>
          </cell>
          <cell r="L398" t="str">
            <v>Section 6</v>
          </cell>
          <cell r="M398">
            <v>0</v>
          </cell>
          <cell r="N398" t="str">
            <v>+84 (0) 973  852 570</v>
          </cell>
          <cell r="O398" t="str">
            <v>chung.tv@nsrp.com.vn</v>
          </cell>
          <cell r="P398" t="str">
            <v>Direct Staff</v>
          </cell>
        </row>
        <row r="399">
          <cell r="E399" t="str">
            <v>Nguyễn Văn Huy</v>
          </cell>
          <cell r="F399" t="str">
            <v xml:space="preserve">Nguyễn Văn </v>
          </cell>
          <cell r="G399" t="str">
            <v>Huy</v>
          </cell>
          <cell r="H399">
            <v>32778</v>
          </cell>
          <cell r="I399" t="str">
            <v>Male</v>
          </cell>
          <cell r="J399" t="str">
            <v>Lead Field Operator, Jr. (S5-1)</v>
          </cell>
          <cell r="K399" t="str">
            <v>Operation</v>
          </cell>
          <cell r="L399" t="str">
            <v>Section 5</v>
          </cell>
          <cell r="M399">
            <v>0</v>
          </cell>
          <cell r="N399" t="str">
            <v xml:space="preserve">+84 (0) 168 325 9266  </v>
          </cell>
          <cell r="O399" t="str">
            <v>huy.nv@nsrp.com.vn</v>
          </cell>
          <cell r="P399" t="str">
            <v>Direct Staff</v>
          </cell>
        </row>
        <row r="400">
          <cell r="E400" t="str">
            <v>Mai Thị Xuân Liên</v>
          </cell>
          <cell r="F400" t="str">
            <v xml:space="preserve">Mai Thị Xuân </v>
          </cell>
          <cell r="G400" t="str">
            <v>Liên</v>
          </cell>
          <cell r="H400">
            <v>29272</v>
          </cell>
          <cell r="I400" t="str">
            <v>Female</v>
          </cell>
          <cell r="J400" t="str">
            <v>Accountant Team Leader, Sr. (HO)</v>
          </cell>
          <cell r="K400" t="str">
            <v>Accounting</v>
          </cell>
          <cell r="L400">
            <v>0</v>
          </cell>
          <cell r="M400">
            <v>0</v>
          </cell>
          <cell r="N400" t="str">
            <v>+84 (0) 966 678 686</v>
          </cell>
          <cell r="O400" t="str">
            <v>lien.mtx@nsrp.com.vn</v>
          </cell>
          <cell r="P400" t="str">
            <v>Direct Staff</v>
          </cell>
        </row>
        <row r="401">
          <cell r="E401" t="str">
            <v>Trương Văn Quyền</v>
          </cell>
          <cell r="F401" t="str">
            <v xml:space="preserve">Trương Văn </v>
          </cell>
          <cell r="G401" t="str">
            <v>Quyền</v>
          </cell>
          <cell r="H401">
            <v>31645</v>
          </cell>
          <cell r="I401" t="str">
            <v>Male</v>
          </cell>
          <cell r="J401" t="str">
            <v>Lead Field Operator (S6-1)</v>
          </cell>
          <cell r="K401" t="str">
            <v>Operation</v>
          </cell>
          <cell r="L401" t="str">
            <v>Section 6</v>
          </cell>
          <cell r="M401">
            <v>0</v>
          </cell>
          <cell r="N401" t="str">
            <v xml:space="preserve">+84 (0) 912 666 136  </v>
          </cell>
          <cell r="O401" t="str">
            <v>quyen.tv@nsrp.com.vn</v>
          </cell>
          <cell r="P401" t="str">
            <v>Direct Staff</v>
          </cell>
        </row>
        <row r="402">
          <cell r="E402" t="str">
            <v>Nguyễn Đăng Trung</v>
          </cell>
          <cell r="F402" t="str">
            <v xml:space="preserve">Nguyễn Đăng </v>
          </cell>
          <cell r="G402" t="str">
            <v>Trung</v>
          </cell>
          <cell r="H402">
            <v>33594</v>
          </cell>
          <cell r="I402" t="str">
            <v>Male</v>
          </cell>
          <cell r="J402" t="str">
            <v>DCS Operator, Jr. (S6-2)</v>
          </cell>
          <cell r="K402" t="str">
            <v>Operation</v>
          </cell>
          <cell r="L402" t="str">
            <v>Section 6</v>
          </cell>
          <cell r="M402">
            <v>0</v>
          </cell>
          <cell r="N402" t="str">
            <v xml:space="preserve">+84 (0) 962 392 917  </v>
          </cell>
          <cell r="O402" t="str">
            <v>trung.nd@nsrp.com.vn</v>
          </cell>
          <cell r="P402" t="str">
            <v>Direct Staff</v>
          </cell>
        </row>
        <row r="403">
          <cell r="E403" t="str">
            <v>Nguyễn Thanh Phương</v>
          </cell>
          <cell r="F403" t="str">
            <v xml:space="preserve">Nguyễn Thanh </v>
          </cell>
          <cell r="G403" t="str">
            <v>Phương</v>
          </cell>
          <cell r="H403">
            <v>30809</v>
          </cell>
          <cell r="I403" t="str">
            <v>Male</v>
          </cell>
          <cell r="J403" t="str">
            <v>Field Operator (S5-2)</v>
          </cell>
          <cell r="K403" t="str">
            <v>Operation</v>
          </cell>
          <cell r="L403" t="str">
            <v>Section 5</v>
          </cell>
          <cell r="M403">
            <v>0</v>
          </cell>
          <cell r="N403" t="str">
            <v>+84 (0) 984  499 555</v>
          </cell>
          <cell r="O403" t="str">
            <v>phuong.nt@nsrp.com.vn</v>
          </cell>
          <cell r="P403" t="str">
            <v>Direct Staff</v>
          </cell>
        </row>
        <row r="404">
          <cell r="E404" t="str">
            <v>Võ Ngọc Kỳ</v>
          </cell>
          <cell r="F404" t="str">
            <v xml:space="preserve">Võ Ngọc </v>
          </cell>
          <cell r="G404" t="str">
            <v>Kỳ</v>
          </cell>
          <cell r="H404">
            <v>30158</v>
          </cell>
          <cell r="I404" t="str">
            <v>Male</v>
          </cell>
          <cell r="J404" t="str">
            <v>Day Staff (S2-2)</v>
          </cell>
          <cell r="K404" t="str">
            <v>Operation</v>
          </cell>
          <cell r="L404" t="str">
            <v>Section 2</v>
          </cell>
          <cell r="M404">
            <v>0</v>
          </cell>
          <cell r="N404" t="str">
            <v>+84 (0) 974 989 984</v>
          </cell>
          <cell r="O404" t="str">
            <v>ky.vn@nsrp.com.vn</v>
          </cell>
          <cell r="P404" t="str">
            <v>Direct Staff</v>
          </cell>
        </row>
        <row r="405">
          <cell r="E405" t="str">
            <v>Nguyễn Thị Hòa</v>
          </cell>
          <cell r="F405" t="str">
            <v xml:space="preserve">Nguyễn Thị </v>
          </cell>
          <cell r="G405" t="str">
            <v>Hòa</v>
          </cell>
          <cell r="H405">
            <v>33840</v>
          </cell>
          <cell r="I405" t="str">
            <v>Female</v>
          </cell>
          <cell r="J405" t="str">
            <v>Lab Shift Technician</v>
          </cell>
          <cell r="K405" t="str">
            <v>Technical</v>
          </cell>
          <cell r="L405" t="str">
            <v>Laboratory &amp; Quality Assurance</v>
          </cell>
          <cell r="M405">
            <v>0</v>
          </cell>
          <cell r="N405" t="str">
            <v>+84 (0) 166 725 1729</v>
          </cell>
          <cell r="O405" t="str">
            <v>hoa.nt@nsrp.com.vn</v>
          </cell>
          <cell r="P405" t="str">
            <v>Direct Staff</v>
          </cell>
        </row>
        <row r="406">
          <cell r="E406" t="str">
            <v>Arthur C. Pomarin</v>
          </cell>
          <cell r="F406" t="str">
            <v xml:space="preserve">Arthur C. </v>
          </cell>
          <cell r="G406" t="str">
            <v>Pomarin</v>
          </cell>
          <cell r="H406">
            <v>20941</v>
          </cell>
          <cell r="I406" t="str">
            <v>Male</v>
          </cell>
          <cell r="J406" t="str">
            <v>Maintenance Plan Advisor</v>
          </cell>
          <cell r="K406" t="str">
            <v>Maintenance (Division)</v>
          </cell>
          <cell r="L406" t="str">
            <v>Maintenance (Section)</v>
          </cell>
          <cell r="M406">
            <v>0</v>
          </cell>
          <cell r="N406">
            <v>0</v>
          </cell>
          <cell r="O406" t="str">
            <v>arthur.pomarin@nsrp.com.vn</v>
          </cell>
          <cell r="P406" t="str">
            <v>Foreign Experts</v>
          </cell>
        </row>
        <row r="407">
          <cell r="E407" t="str">
            <v>Shigetoshi Masaki</v>
          </cell>
          <cell r="F407" t="str">
            <v xml:space="preserve">Shigetoshi </v>
          </cell>
          <cell r="G407" t="str">
            <v>Masaki</v>
          </cell>
          <cell r="H407">
            <v>18486</v>
          </cell>
          <cell r="I407" t="str">
            <v>Male</v>
          </cell>
          <cell r="J407" t="str">
            <v>Engineer, AROMA (IKC)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 t="str">
            <v>shigetoshi.masaki@nsrp.com.vn</v>
          </cell>
          <cell r="P407" t="str">
            <v>Secondees</v>
          </cell>
        </row>
        <row r="408">
          <cell r="E408" t="str">
            <v>Nguyễn Gia Vy</v>
          </cell>
          <cell r="F408" t="str">
            <v xml:space="preserve">Nguyễn Gia </v>
          </cell>
          <cell r="G408" t="str">
            <v>Vy</v>
          </cell>
          <cell r="H408">
            <v>33401</v>
          </cell>
          <cell r="I408" t="str">
            <v>Male</v>
          </cell>
          <cell r="J408" t="str">
            <v>Offsite Planning</v>
          </cell>
          <cell r="K408" t="str">
            <v>Economy &amp; Commerce</v>
          </cell>
          <cell r="L408" t="str">
            <v>Production Planning</v>
          </cell>
          <cell r="M408">
            <v>0</v>
          </cell>
          <cell r="N408" t="str">
            <v>01228 891 599</v>
          </cell>
          <cell r="O408" t="str">
            <v>vy.ng@nsrp.com.vn</v>
          </cell>
          <cell r="P408" t="str">
            <v>Direct Staff</v>
          </cell>
        </row>
        <row r="409">
          <cell r="E409" t="str">
            <v>Lê Văn Thành</v>
          </cell>
          <cell r="F409" t="str">
            <v xml:space="preserve">Lê Văn </v>
          </cell>
          <cell r="G409" t="str">
            <v>Thành</v>
          </cell>
          <cell r="H409">
            <v>33298</v>
          </cell>
          <cell r="I409" t="str">
            <v>Male</v>
          </cell>
          <cell r="J409" t="str">
            <v>Field Operator (S3-2)</v>
          </cell>
          <cell r="K409" t="str">
            <v>Operation</v>
          </cell>
          <cell r="L409" t="str">
            <v>Section 3</v>
          </cell>
          <cell r="M409">
            <v>0</v>
          </cell>
          <cell r="N409" t="str">
            <v>+84 (0) 944 94 366</v>
          </cell>
          <cell r="O409" t="str">
            <v>thanh.lv1@nsrp.com.vn</v>
          </cell>
          <cell r="P409" t="str">
            <v>Direct Staff</v>
          </cell>
        </row>
        <row r="410">
          <cell r="E410" t="str">
            <v>Hoàng Sơn Dương</v>
          </cell>
          <cell r="F410" t="str">
            <v xml:space="preserve">Hoàng Sơn </v>
          </cell>
          <cell r="G410" t="str">
            <v>Dương</v>
          </cell>
          <cell r="H410">
            <v>33481</v>
          </cell>
          <cell r="I410" t="str">
            <v>Male</v>
          </cell>
          <cell r="J410" t="str">
            <v>Field Operator (S6-1)</v>
          </cell>
          <cell r="K410" t="str">
            <v>Operation</v>
          </cell>
          <cell r="L410" t="str">
            <v>Section 6</v>
          </cell>
          <cell r="M410">
            <v>0</v>
          </cell>
          <cell r="N410" t="str">
            <v>+84 (0) 165 232 2773</v>
          </cell>
          <cell r="O410" t="str">
            <v>duong.hs@nsrp.com.vn</v>
          </cell>
          <cell r="P410" t="str">
            <v>Direct Staff</v>
          </cell>
        </row>
        <row r="411">
          <cell r="E411" t="str">
            <v>Nguyễn Thị Thu</v>
          </cell>
          <cell r="F411" t="str">
            <v xml:space="preserve">Nguyễn Thị </v>
          </cell>
          <cell r="G411" t="str">
            <v>Thu</v>
          </cell>
          <cell r="H411">
            <v>32697</v>
          </cell>
          <cell r="I411" t="str">
            <v>Female</v>
          </cell>
          <cell r="J411" t="str">
            <v>Lab Shift Technician</v>
          </cell>
          <cell r="K411" t="str">
            <v>Technical</v>
          </cell>
          <cell r="L411" t="str">
            <v>Laboratory &amp; Quality Assurance</v>
          </cell>
          <cell r="M411">
            <v>0</v>
          </cell>
          <cell r="N411" t="str">
            <v>+84 (0) 164 955 5769</v>
          </cell>
          <cell r="O411" t="str">
            <v>thu.nt@nsrp.com.vn</v>
          </cell>
          <cell r="P411" t="str">
            <v>Direct Staff</v>
          </cell>
        </row>
        <row r="412">
          <cell r="E412" t="str">
            <v>Nguyễn Như Trang</v>
          </cell>
          <cell r="F412" t="str">
            <v xml:space="preserve">Nguyễn Như </v>
          </cell>
          <cell r="G412" t="str">
            <v>Trang</v>
          </cell>
          <cell r="H412">
            <v>32072</v>
          </cell>
          <cell r="I412" t="str">
            <v>Female</v>
          </cell>
          <cell r="J412" t="str">
            <v>Finance Analyst</v>
          </cell>
          <cell r="K412" t="str">
            <v>Finance</v>
          </cell>
          <cell r="L412">
            <v>0</v>
          </cell>
          <cell r="M412">
            <v>0</v>
          </cell>
          <cell r="N412" t="str">
            <v>+84 (0) 978 978 096</v>
          </cell>
          <cell r="O412" t="str">
            <v>trang.nn@nsrp.com.vn</v>
          </cell>
          <cell r="P412" t="str">
            <v>Direct Staff</v>
          </cell>
        </row>
        <row r="413">
          <cell r="E413" t="str">
            <v>Masanori Motowoka</v>
          </cell>
          <cell r="F413" t="str">
            <v xml:space="preserve">Masanori </v>
          </cell>
          <cell r="G413" t="str">
            <v>Motowoka</v>
          </cell>
          <cell r="H413">
            <v>18749</v>
          </cell>
          <cell r="I413" t="str">
            <v>Male</v>
          </cell>
          <cell r="J413" t="str">
            <v>Lab &amp; QA Advisor (MCI)</v>
          </cell>
          <cell r="K413" t="str">
            <v>Technical</v>
          </cell>
          <cell r="L413" t="str">
            <v>Laboratory &amp; Quality Assurance</v>
          </cell>
          <cell r="M413">
            <v>0</v>
          </cell>
          <cell r="N413" t="str">
            <v>+84 (0) 904 873 319</v>
          </cell>
          <cell r="O413" t="str">
            <v>masanori.motowoka@nsrp.com.vn</v>
          </cell>
          <cell r="P413" t="str">
            <v>Secondees</v>
          </cell>
        </row>
        <row r="414">
          <cell r="E414" t="str">
            <v>Hiroshi Kondo</v>
          </cell>
          <cell r="F414" t="str">
            <v xml:space="preserve">Hiroshi </v>
          </cell>
          <cell r="G414" t="str">
            <v>Kondo</v>
          </cell>
          <cell r="H414">
            <v>1</v>
          </cell>
          <cell r="I414" t="str">
            <v>Male</v>
          </cell>
          <cell r="J414" t="str">
            <v>Engineer, Process (HMU), Sr. (IKC)</v>
          </cell>
          <cell r="K414">
            <v>0</v>
          </cell>
          <cell r="L414">
            <v>0</v>
          </cell>
          <cell r="M414">
            <v>0</v>
          </cell>
          <cell r="N414" t="str">
            <v>+84 (0) 906 282 801</v>
          </cell>
          <cell r="O414" t="str">
            <v>hiroshi.kondo@nsrp.com.vn</v>
          </cell>
          <cell r="P414" t="str">
            <v>Secondees</v>
          </cell>
        </row>
        <row r="415">
          <cell r="E415" t="str">
            <v>Phạm Công Trình</v>
          </cell>
          <cell r="F415" t="str">
            <v xml:space="preserve">Phạm Công </v>
          </cell>
          <cell r="G415" t="str">
            <v>Trình</v>
          </cell>
          <cell r="H415">
            <v>33054</v>
          </cell>
          <cell r="I415" t="str">
            <v>Male</v>
          </cell>
          <cell r="J415" t="str">
            <v>Field Operator (S1-2)</v>
          </cell>
          <cell r="K415" t="str">
            <v>Operation</v>
          </cell>
          <cell r="L415" t="str">
            <v>Section 1</v>
          </cell>
          <cell r="M415">
            <v>0</v>
          </cell>
          <cell r="N415" t="str">
            <v>+84 (0) 966 7 728</v>
          </cell>
          <cell r="O415" t="str">
            <v>trinh.pc@nsrp.com.vn</v>
          </cell>
          <cell r="P415" t="str">
            <v>Direct Staff</v>
          </cell>
        </row>
        <row r="416">
          <cell r="E416" t="str">
            <v>Kazuhiro Suzuki</v>
          </cell>
          <cell r="F416" t="str">
            <v xml:space="preserve">Kazuhiro </v>
          </cell>
          <cell r="G416" t="str">
            <v>Suzuki</v>
          </cell>
          <cell r="H416">
            <v>20064</v>
          </cell>
          <cell r="I416" t="str">
            <v>Male</v>
          </cell>
          <cell r="J416" t="str">
            <v>DCS/APC Advisor (IKC)</v>
          </cell>
          <cell r="K416" t="str">
            <v>Technical</v>
          </cell>
          <cell r="L416" t="str">
            <v>Process Control &amp; Automation</v>
          </cell>
          <cell r="M416">
            <v>0</v>
          </cell>
          <cell r="N416" t="str">
            <v>+84 (0) 904 881 249</v>
          </cell>
          <cell r="O416" t="str">
            <v>kazuhiro.suzuki@nsrp.com.vn</v>
          </cell>
          <cell r="P416" t="str">
            <v>Secondees</v>
          </cell>
        </row>
        <row r="417">
          <cell r="E417" t="str">
            <v>Shota Hamada</v>
          </cell>
          <cell r="F417" t="str">
            <v xml:space="preserve">Shota </v>
          </cell>
          <cell r="G417" t="str">
            <v>Hamada</v>
          </cell>
          <cell r="H417">
            <v>32454</v>
          </cell>
          <cell r="I417" t="str">
            <v>Male</v>
          </cell>
          <cell r="J417" t="str">
            <v>Specialist Field Operator (S1) (IKC)</v>
          </cell>
          <cell r="K417" t="str">
            <v>Operation</v>
          </cell>
          <cell r="L417" t="str">
            <v>Section 1</v>
          </cell>
          <cell r="M417">
            <v>0</v>
          </cell>
          <cell r="N417" t="str">
            <v>+84 (0) 904 859 291</v>
          </cell>
          <cell r="O417" t="str">
            <v>shota.hamada@nsrp.com.vn</v>
          </cell>
          <cell r="P417" t="str">
            <v>Secondees</v>
          </cell>
        </row>
        <row r="418">
          <cell r="E418" t="str">
            <v>Nguyễn Thu Giang</v>
          </cell>
          <cell r="F418" t="str">
            <v xml:space="preserve">Nguyễn Thu </v>
          </cell>
          <cell r="G418" t="str">
            <v>Giang</v>
          </cell>
          <cell r="H418">
            <v>28716</v>
          </cell>
          <cell r="I418" t="str">
            <v>Female</v>
          </cell>
          <cell r="J418" t="str">
            <v>Treasury Analyst, Sr.</v>
          </cell>
          <cell r="K418" t="str">
            <v>Finance</v>
          </cell>
          <cell r="L418">
            <v>0</v>
          </cell>
          <cell r="M418">
            <v>0</v>
          </cell>
          <cell r="N418" t="str">
            <v>0904050510</v>
          </cell>
          <cell r="O418" t="str">
            <v>giang.nt1@nsrp.com.vn</v>
          </cell>
          <cell r="P418" t="str">
            <v>Direct Staff</v>
          </cell>
        </row>
        <row r="419">
          <cell r="E419" t="str">
            <v>Nguyễn Thành Tâm</v>
          </cell>
          <cell r="F419" t="str">
            <v xml:space="preserve">Nguyễn Thành </v>
          </cell>
          <cell r="G419" t="str">
            <v>Tâm</v>
          </cell>
          <cell r="H419">
            <v>30868</v>
          </cell>
          <cell r="I419" t="str">
            <v>Male</v>
          </cell>
          <cell r="J419" t="str">
            <v>Field Operator (S5-2)</v>
          </cell>
          <cell r="K419" t="str">
            <v>Operation</v>
          </cell>
          <cell r="L419" t="str">
            <v>Section 5</v>
          </cell>
          <cell r="M419">
            <v>0</v>
          </cell>
          <cell r="N419" t="str">
            <v>+84 (0) 983  686 121</v>
          </cell>
          <cell r="O419" t="str">
            <v>tam.nt@nsrp.com.vn</v>
          </cell>
          <cell r="P419" t="str">
            <v>Direct Staff</v>
          </cell>
        </row>
        <row r="420">
          <cell r="E420" t="str">
            <v>Phan Văn Khỏe</v>
          </cell>
          <cell r="F420" t="str">
            <v xml:space="preserve">Phan Văn </v>
          </cell>
          <cell r="G420" t="str">
            <v>Khỏe</v>
          </cell>
          <cell r="H420">
            <v>32930</v>
          </cell>
          <cell r="I420" t="str">
            <v>Male</v>
          </cell>
          <cell r="J420" t="str">
            <v>Field Operator (S5-1)</v>
          </cell>
          <cell r="K420" t="str">
            <v>Operation</v>
          </cell>
          <cell r="L420" t="str">
            <v>Section 5</v>
          </cell>
          <cell r="M420">
            <v>0</v>
          </cell>
          <cell r="N420" t="str">
            <v>+84 (0) 165  904 2393</v>
          </cell>
          <cell r="O420" t="str">
            <v>khoe.pv@nsrp.com.vn</v>
          </cell>
          <cell r="P420" t="str">
            <v>Direct Staff</v>
          </cell>
        </row>
        <row r="421">
          <cell r="E421" t="str">
            <v>Nguyễn Quang Ngọc</v>
          </cell>
          <cell r="F421" t="str">
            <v xml:space="preserve">Nguyễn Quang </v>
          </cell>
          <cell r="G421" t="str">
            <v>Ngọc</v>
          </cell>
          <cell r="H421">
            <v>28160</v>
          </cell>
          <cell r="I421" t="str">
            <v>Male</v>
          </cell>
          <cell r="J421" t="str">
            <v>Shift Supervisor (S1-2)</v>
          </cell>
          <cell r="K421" t="str">
            <v>Operation</v>
          </cell>
          <cell r="L421" t="str">
            <v>Section 1</v>
          </cell>
          <cell r="M421">
            <v>0</v>
          </cell>
          <cell r="N421" t="str">
            <v>+84 (0) 912 593 441</v>
          </cell>
          <cell r="O421" t="str">
            <v>ngoc.ng@nsrp.com.vn</v>
          </cell>
          <cell r="P421" t="str">
            <v>Direct Staff</v>
          </cell>
        </row>
        <row r="422">
          <cell r="E422" t="str">
            <v>Thang Việt Hưng</v>
          </cell>
          <cell r="F422" t="str">
            <v xml:space="preserve">Thang Việt </v>
          </cell>
          <cell r="G422" t="str">
            <v>Hưng</v>
          </cell>
          <cell r="H422">
            <v>33678</v>
          </cell>
          <cell r="I422" t="str">
            <v>Male</v>
          </cell>
          <cell r="J422" t="str">
            <v>Lab Shift Technician</v>
          </cell>
          <cell r="K422" t="str">
            <v>Technical</v>
          </cell>
          <cell r="L422" t="str">
            <v>Laboratory &amp; Quality Assurance</v>
          </cell>
          <cell r="M422">
            <v>0</v>
          </cell>
          <cell r="N422" t="str">
            <v>+84 (0) 986 639 983</v>
          </cell>
          <cell r="O422" t="str">
            <v>hung.tv1@nsrp.com.vn</v>
          </cell>
          <cell r="P422" t="str">
            <v>Direct Staff</v>
          </cell>
        </row>
        <row r="423">
          <cell r="E423" t="str">
            <v>Trương Trọng Công</v>
          </cell>
          <cell r="F423" t="str">
            <v xml:space="preserve">Trương Trọng </v>
          </cell>
          <cell r="G423" t="str">
            <v>Công</v>
          </cell>
          <cell r="H423">
            <v>33058</v>
          </cell>
          <cell r="I423" t="str">
            <v>Male</v>
          </cell>
          <cell r="J423" t="str">
            <v>DCS Operator, Jr. (S3-1)</v>
          </cell>
          <cell r="K423" t="str">
            <v>Operation</v>
          </cell>
          <cell r="L423" t="str">
            <v>Section 3</v>
          </cell>
          <cell r="M423">
            <v>0</v>
          </cell>
          <cell r="N423" t="str">
            <v xml:space="preserve">+84 (0) 989 741 899  </v>
          </cell>
          <cell r="O423" t="str">
            <v>cong.tt@nsrp.com.vn</v>
          </cell>
          <cell r="P423" t="str">
            <v>Direct Staff</v>
          </cell>
        </row>
        <row r="424">
          <cell r="E424" t="str">
            <v>Lê Xuân Quân</v>
          </cell>
          <cell r="F424" t="str">
            <v xml:space="preserve">Lê Xuân </v>
          </cell>
          <cell r="G424" t="str">
            <v>Quân</v>
          </cell>
          <cell r="H424">
            <v>33240</v>
          </cell>
          <cell r="I424" t="str">
            <v>Male</v>
          </cell>
          <cell r="J424" t="str">
            <v>Field Operator (S4)</v>
          </cell>
          <cell r="K424" t="str">
            <v>Operation</v>
          </cell>
          <cell r="L424" t="str">
            <v>Section 4</v>
          </cell>
          <cell r="M424">
            <v>0</v>
          </cell>
          <cell r="N424" t="str">
            <v>+84 (0) 163 978 9211</v>
          </cell>
          <cell r="O424" t="str">
            <v>quan.lx@nsrp.com.vn</v>
          </cell>
          <cell r="P424" t="str">
            <v>Direct Staff</v>
          </cell>
        </row>
        <row r="425">
          <cell r="E425" t="str">
            <v>Trần Văn Hưng</v>
          </cell>
          <cell r="F425" t="str">
            <v xml:space="preserve">Trần Văn </v>
          </cell>
          <cell r="G425" t="str">
            <v>Hưng</v>
          </cell>
          <cell r="H425">
            <v>33182</v>
          </cell>
          <cell r="I425" t="str">
            <v>Male</v>
          </cell>
          <cell r="J425" t="str">
            <v>DCS Operator, Jr. (S4)</v>
          </cell>
          <cell r="K425" t="str">
            <v>Operation</v>
          </cell>
          <cell r="L425" t="str">
            <v>Section 4</v>
          </cell>
          <cell r="M425">
            <v>0</v>
          </cell>
          <cell r="N425" t="str">
            <v xml:space="preserve">+84 (0) 168 995 0463  </v>
          </cell>
          <cell r="O425" t="str">
            <v>hung.tv@nsrp.com.vn</v>
          </cell>
          <cell r="P425" t="str">
            <v>Direct Staff</v>
          </cell>
        </row>
        <row r="426">
          <cell r="E426" t="str">
            <v>Bùi Văn Tý</v>
          </cell>
          <cell r="F426" t="str">
            <v xml:space="preserve">Bùi Văn </v>
          </cell>
          <cell r="G426" t="str">
            <v>Tý</v>
          </cell>
          <cell r="H426">
            <v>30927</v>
          </cell>
          <cell r="I426" t="str">
            <v>Male</v>
          </cell>
          <cell r="J426" t="str">
            <v>Field Operator (S1-2)</v>
          </cell>
          <cell r="K426" t="str">
            <v>Operation</v>
          </cell>
          <cell r="L426" t="str">
            <v>Section 1</v>
          </cell>
          <cell r="M426">
            <v>0</v>
          </cell>
          <cell r="N426" t="str">
            <v>+84 (0) 124 536 3636</v>
          </cell>
          <cell r="O426" t="str">
            <v>ty.bv@nsrp.com.vn</v>
          </cell>
          <cell r="P426" t="str">
            <v>Direct Staff</v>
          </cell>
        </row>
        <row r="427">
          <cell r="E427" t="str">
            <v>Lê Đức Việt</v>
          </cell>
          <cell r="F427" t="str">
            <v xml:space="preserve">Lê Đức </v>
          </cell>
          <cell r="G427" t="str">
            <v>Việt</v>
          </cell>
          <cell r="H427">
            <v>33449</v>
          </cell>
          <cell r="I427" t="str">
            <v>Male</v>
          </cell>
          <cell r="J427" t="str">
            <v>DCS Operator, Jr. (S6-1)</v>
          </cell>
          <cell r="K427" t="str">
            <v>Operation</v>
          </cell>
          <cell r="L427" t="str">
            <v>Section 6</v>
          </cell>
          <cell r="M427">
            <v>0</v>
          </cell>
          <cell r="N427" t="str">
            <v xml:space="preserve">+84 (0) 168 555 5507  </v>
          </cell>
          <cell r="O427" t="str">
            <v>viet.ld@nsrp.com.vn</v>
          </cell>
          <cell r="P427" t="str">
            <v>Direct Staff</v>
          </cell>
        </row>
        <row r="428">
          <cell r="E428" t="str">
            <v>Takashi Nakashima</v>
          </cell>
          <cell r="F428" t="str">
            <v xml:space="preserve">Takashi </v>
          </cell>
          <cell r="G428" t="str">
            <v>Nakashima</v>
          </cell>
          <cell r="H428">
            <v>26585</v>
          </cell>
          <cell r="I428" t="str">
            <v>Male</v>
          </cell>
          <cell r="J428" t="str">
            <v>Specialist Operation Advisor (S3) (IKC)</v>
          </cell>
          <cell r="K428" t="str">
            <v>Operation</v>
          </cell>
          <cell r="L428" t="str">
            <v>Section 3</v>
          </cell>
          <cell r="M428">
            <v>0</v>
          </cell>
          <cell r="N428" t="str">
            <v>+84 (0) 904 876 528</v>
          </cell>
          <cell r="O428" t="str">
            <v>takashi.nakashima@nsrp.com.vn</v>
          </cell>
          <cell r="P428" t="str">
            <v>Secondees</v>
          </cell>
        </row>
        <row r="429">
          <cell r="E429" t="str">
            <v>Võ Trọng An</v>
          </cell>
          <cell r="F429" t="str">
            <v xml:space="preserve">Võ Trọng </v>
          </cell>
          <cell r="G429" t="str">
            <v>An</v>
          </cell>
          <cell r="H429">
            <v>33364</v>
          </cell>
          <cell r="I429" t="str">
            <v>Male</v>
          </cell>
          <cell r="J429" t="str">
            <v>DCS Operator, Jr. (S1-2)</v>
          </cell>
          <cell r="K429" t="str">
            <v>Operation</v>
          </cell>
          <cell r="L429" t="str">
            <v>Section 1</v>
          </cell>
          <cell r="M429">
            <v>0</v>
          </cell>
          <cell r="N429" t="str">
            <v xml:space="preserve">+84 (0) 166 844 0993  </v>
          </cell>
          <cell r="O429" t="str">
            <v>an.vt@nsrp.com.vn</v>
          </cell>
          <cell r="P429" t="str">
            <v>Direct Staff</v>
          </cell>
        </row>
        <row r="430">
          <cell r="E430" t="str">
            <v>Trương Thị Kim Ngân</v>
          </cell>
          <cell r="F430" t="str">
            <v xml:space="preserve">Trương Thị Kim </v>
          </cell>
          <cell r="G430" t="str">
            <v>Ngân</v>
          </cell>
          <cell r="H430">
            <v>31468</v>
          </cell>
          <cell r="I430" t="str">
            <v>Female</v>
          </cell>
          <cell r="J430" t="str">
            <v>Accountant Assistant (REF)</v>
          </cell>
          <cell r="K430" t="str">
            <v>Accounting &amp; Administration</v>
          </cell>
          <cell r="L430" t="str">
            <v>Finance &amp; Accounting</v>
          </cell>
          <cell r="M430">
            <v>0</v>
          </cell>
          <cell r="N430" t="str">
            <v xml:space="preserve">+84 (0) 978 745 125  </v>
          </cell>
          <cell r="O430" t="str">
            <v>ngan.ttk@nsrp.com.vn</v>
          </cell>
          <cell r="P430" t="str">
            <v>Direct Staff</v>
          </cell>
        </row>
        <row r="431">
          <cell r="E431" t="str">
            <v>Daishi Amino</v>
          </cell>
          <cell r="F431" t="str">
            <v xml:space="preserve">Daishi </v>
          </cell>
          <cell r="G431" t="str">
            <v>Amino</v>
          </cell>
          <cell r="H431">
            <v>32024</v>
          </cell>
          <cell r="I431" t="str">
            <v>Male</v>
          </cell>
          <cell r="J431" t="str">
            <v>Specialist Field Operator (S3) (IKC)</v>
          </cell>
          <cell r="K431" t="str">
            <v>Operation</v>
          </cell>
          <cell r="L431" t="str">
            <v>Section 3</v>
          </cell>
          <cell r="M431">
            <v>0</v>
          </cell>
          <cell r="N431" t="str">
            <v>+84 (0) 901 799 070</v>
          </cell>
          <cell r="O431" t="str">
            <v>daishi.amino@nsrp.com.vn</v>
          </cell>
          <cell r="P431" t="str">
            <v>Secondees</v>
          </cell>
        </row>
        <row r="432">
          <cell r="E432" t="str">
            <v>Trương Văn Khánh Long</v>
          </cell>
          <cell r="F432" t="str">
            <v xml:space="preserve">Trương Văn Khánh </v>
          </cell>
          <cell r="G432" t="str">
            <v>Long</v>
          </cell>
          <cell r="H432">
            <v>33849</v>
          </cell>
          <cell r="I432" t="str">
            <v>Male</v>
          </cell>
          <cell r="J432" t="str">
            <v>DCS Operator, Jr. (S4)</v>
          </cell>
          <cell r="K432" t="str">
            <v>Operation</v>
          </cell>
          <cell r="L432" t="str">
            <v>Section 4</v>
          </cell>
          <cell r="M432">
            <v>0</v>
          </cell>
          <cell r="N432" t="str">
            <v xml:space="preserve">+84 (0) 988 356 393  </v>
          </cell>
          <cell r="O432" t="str">
            <v>long.tvk@nsrp.com.vn</v>
          </cell>
          <cell r="P432" t="str">
            <v>Direct Staff</v>
          </cell>
        </row>
        <row r="433">
          <cell r="E433" t="str">
            <v>Motonari Yasutake</v>
          </cell>
          <cell r="F433" t="str">
            <v xml:space="preserve">Motonari </v>
          </cell>
          <cell r="G433" t="str">
            <v>Yasutake</v>
          </cell>
          <cell r="H433">
            <v>27410</v>
          </cell>
          <cell r="I433" t="str">
            <v>Male</v>
          </cell>
          <cell r="J433" t="str">
            <v>Specialist Shift Supervisor (S6) (IKC)</v>
          </cell>
          <cell r="K433" t="str">
            <v>Operation</v>
          </cell>
          <cell r="L433" t="str">
            <v>Section 6</v>
          </cell>
          <cell r="M433">
            <v>0</v>
          </cell>
          <cell r="N433" t="str">
            <v>+84 (0) 904 876 438</v>
          </cell>
          <cell r="O433" t="str">
            <v>motonari.yasutake@nsrp.com.vn</v>
          </cell>
          <cell r="P433" t="str">
            <v>Secondees</v>
          </cell>
        </row>
        <row r="434">
          <cell r="E434" t="str">
            <v>Nguyễn Tiến Phú</v>
          </cell>
          <cell r="F434" t="str">
            <v xml:space="preserve">Nguyễn Tiến </v>
          </cell>
          <cell r="G434" t="str">
            <v>Phú</v>
          </cell>
          <cell r="H434">
            <v>33543</v>
          </cell>
          <cell r="I434" t="str">
            <v>Male</v>
          </cell>
          <cell r="J434" t="str">
            <v>DCS Operator, Jr. (S6-2)</v>
          </cell>
          <cell r="K434" t="str">
            <v>Operation</v>
          </cell>
          <cell r="L434" t="str">
            <v>Section 6</v>
          </cell>
          <cell r="M434">
            <v>0</v>
          </cell>
          <cell r="N434" t="str">
            <v xml:space="preserve">+84 (0) 164 961 1148  </v>
          </cell>
          <cell r="O434" t="str">
            <v>phu.nt@nsrp.com.vn</v>
          </cell>
          <cell r="P434" t="str">
            <v>Direct Staff</v>
          </cell>
        </row>
        <row r="435">
          <cell r="E435" t="str">
            <v>Nguyễn Thị Quỳnh</v>
          </cell>
          <cell r="F435" t="str">
            <v xml:space="preserve">Nguyễn Thị </v>
          </cell>
          <cell r="G435" t="str">
            <v>Quỳnh</v>
          </cell>
          <cell r="H435">
            <v>33101</v>
          </cell>
          <cell r="I435" t="str">
            <v>Female</v>
          </cell>
          <cell r="J435" t="str">
            <v>Lab Shift Technician</v>
          </cell>
          <cell r="K435" t="str">
            <v>Technical</v>
          </cell>
          <cell r="L435" t="str">
            <v>Laboratory &amp; Quality Assurance</v>
          </cell>
          <cell r="M435">
            <v>0</v>
          </cell>
          <cell r="N435" t="str">
            <v>+84 (0) 973 468 573</v>
          </cell>
          <cell r="O435" t="str">
            <v>quynh.nt@nsrp.com.vn</v>
          </cell>
          <cell r="P435" t="str">
            <v>Direct Staff</v>
          </cell>
        </row>
        <row r="436">
          <cell r="E436" t="str">
            <v xml:space="preserve">Trịnh Hoàng Thùy Linh </v>
          </cell>
          <cell r="F436" t="str">
            <v xml:space="preserve">Trịnh Hoàng Thùy Linh </v>
          </cell>
          <cell r="G436">
            <v>0</v>
          </cell>
          <cell r="H436">
            <v>34319</v>
          </cell>
          <cell r="I436" t="str">
            <v>Female</v>
          </cell>
          <cell r="J436" t="str">
            <v>Accountant Assistant (REF)</v>
          </cell>
          <cell r="K436" t="str">
            <v>Accounting &amp; Administration</v>
          </cell>
          <cell r="L436" t="str">
            <v>Finance &amp; Accounting</v>
          </cell>
          <cell r="M436">
            <v>0</v>
          </cell>
          <cell r="N436" t="str">
            <v>01213121993</v>
          </cell>
          <cell r="O436" t="str">
            <v>linh.tht@nsrp.com.vn</v>
          </cell>
          <cell r="P436" t="str">
            <v>Direct Staff</v>
          </cell>
        </row>
        <row r="437">
          <cell r="E437" t="str">
            <v>Trần Minh Đức</v>
          </cell>
          <cell r="F437" t="str">
            <v xml:space="preserve">Trần Minh </v>
          </cell>
          <cell r="G437" t="str">
            <v>Đức</v>
          </cell>
          <cell r="H437">
            <v>33235</v>
          </cell>
          <cell r="I437" t="str">
            <v>Male</v>
          </cell>
          <cell r="J437" t="str">
            <v>Field Operator (S1-2)</v>
          </cell>
          <cell r="K437" t="str">
            <v>Operation</v>
          </cell>
          <cell r="L437" t="str">
            <v>Section 1</v>
          </cell>
          <cell r="M437">
            <v>0</v>
          </cell>
          <cell r="N437" t="str">
            <v>+84 (0) 943 125 388</v>
          </cell>
          <cell r="O437" t="str">
            <v>duc.tm@nsrp.com.vn</v>
          </cell>
          <cell r="P437" t="str">
            <v>Direct Staff</v>
          </cell>
        </row>
        <row r="438">
          <cell r="E438" t="str">
            <v>Lê Văn Lợi</v>
          </cell>
          <cell r="F438" t="str">
            <v xml:space="preserve">Lê Văn </v>
          </cell>
          <cell r="G438" t="str">
            <v>Lợi</v>
          </cell>
          <cell r="H438">
            <v>29129</v>
          </cell>
          <cell r="I438" t="str">
            <v>Male</v>
          </cell>
          <cell r="J438" t="str">
            <v>Deputy Construction Manager (PVN)</v>
          </cell>
          <cell r="K438">
            <v>0</v>
          </cell>
          <cell r="L438">
            <v>0</v>
          </cell>
          <cell r="M438">
            <v>0</v>
          </cell>
          <cell r="N438" t="str">
            <v>+84 (0) 904 874 056</v>
          </cell>
          <cell r="O438" t="str">
            <v>loi.lv@nsrp.com.vn</v>
          </cell>
          <cell r="P438" t="str">
            <v>Secondees</v>
          </cell>
        </row>
        <row r="439">
          <cell r="E439" t="str">
            <v>Lê Mai Trang</v>
          </cell>
          <cell r="F439" t="str">
            <v xml:space="preserve">Lê Mai </v>
          </cell>
          <cell r="G439" t="str">
            <v>Trang</v>
          </cell>
          <cell r="H439">
            <v>30911</v>
          </cell>
          <cell r="I439" t="str">
            <v>Female</v>
          </cell>
          <cell r="J439" t="str">
            <v>Finance Team Leader, Sr. (FI)</v>
          </cell>
          <cell r="K439" t="str">
            <v>Finance</v>
          </cell>
          <cell r="L439">
            <v>0</v>
          </cell>
          <cell r="M439">
            <v>0</v>
          </cell>
          <cell r="N439" t="str">
            <v>+84 (0) 903 409 949</v>
          </cell>
          <cell r="O439" t="str">
            <v>trang.lm@nsrp.com.vn</v>
          </cell>
          <cell r="P439" t="str">
            <v>Direct Staff</v>
          </cell>
        </row>
        <row r="440">
          <cell r="E440" t="str">
            <v>Nguyễn Thị Hải Nga</v>
          </cell>
          <cell r="F440" t="str">
            <v xml:space="preserve">Nguyễn Thị Hải </v>
          </cell>
          <cell r="G440" t="str">
            <v>Nga</v>
          </cell>
          <cell r="H440">
            <v>29361</v>
          </cell>
          <cell r="I440" t="str">
            <v>Female</v>
          </cell>
          <cell r="J440" t="str">
            <v>Procurement Assistant</v>
          </cell>
          <cell r="K440" t="str">
            <v>Accounting &amp; Administration</v>
          </cell>
          <cell r="L440" t="str">
            <v>Procurement</v>
          </cell>
          <cell r="M440">
            <v>0</v>
          </cell>
          <cell r="N440" t="str">
            <v xml:space="preserve">+84 (0) 912 230 405  </v>
          </cell>
          <cell r="O440" t="str">
            <v>nga.nth@nsrp.com.vn</v>
          </cell>
          <cell r="P440" t="str">
            <v>Direct Staff</v>
          </cell>
        </row>
        <row r="441">
          <cell r="E441" t="str">
            <v>Nguyễn Quốc Bình</v>
          </cell>
          <cell r="F441" t="str">
            <v xml:space="preserve">Nguyễn Quốc </v>
          </cell>
          <cell r="G441" t="str">
            <v>Bình</v>
          </cell>
          <cell r="H441">
            <v>32365</v>
          </cell>
          <cell r="I441" t="str">
            <v>Male</v>
          </cell>
          <cell r="J441" t="str">
            <v>Section Staff - Operation Plan (S1)</v>
          </cell>
          <cell r="K441" t="str">
            <v>Operation</v>
          </cell>
          <cell r="L441" t="str">
            <v>Section 1</v>
          </cell>
          <cell r="M441">
            <v>0</v>
          </cell>
          <cell r="N441" t="str">
            <v>+84 (0) 918 788 803</v>
          </cell>
          <cell r="O441" t="str">
            <v>binh.nq@nsrp.com.vn</v>
          </cell>
          <cell r="P441" t="str">
            <v>Direct Staff</v>
          </cell>
        </row>
        <row r="442">
          <cell r="E442" t="str">
            <v>Trần Thắng Lợi</v>
          </cell>
          <cell r="F442" t="str">
            <v xml:space="preserve">Trần Thắng </v>
          </cell>
          <cell r="G442" t="str">
            <v>Lợi</v>
          </cell>
          <cell r="H442">
            <v>31249</v>
          </cell>
          <cell r="I442" t="str">
            <v>Male</v>
          </cell>
          <cell r="J442" t="str">
            <v>SPM Team Leader</v>
          </cell>
          <cell r="K442" t="str">
            <v>Operation</v>
          </cell>
          <cell r="L442" t="str">
            <v>Section 6</v>
          </cell>
          <cell r="M442">
            <v>0</v>
          </cell>
          <cell r="N442" t="str">
            <v>0967474285</v>
          </cell>
          <cell r="O442" t="str">
            <v>loi.tt@nsrp.com.vn</v>
          </cell>
          <cell r="P442" t="str">
            <v>Direct Staff</v>
          </cell>
        </row>
        <row r="443">
          <cell r="E443" t="str">
            <v>Hoàng Văn Phiên</v>
          </cell>
          <cell r="F443" t="str">
            <v xml:space="preserve">Hoàng Văn </v>
          </cell>
          <cell r="G443" t="str">
            <v>Phiên</v>
          </cell>
          <cell r="H443">
            <v>33506</v>
          </cell>
          <cell r="I443" t="str">
            <v>Male</v>
          </cell>
          <cell r="J443" t="str">
            <v>Field Operator (S3-1)</v>
          </cell>
          <cell r="K443" t="str">
            <v>Operation</v>
          </cell>
          <cell r="L443" t="str">
            <v>Section 3</v>
          </cell>
          <cell r="M443">
            <v>0</v>
          </cell>
          <cell r="N443" t="str">
            <v>+84 (0) 984 968 69</v>
          </cell>
          <cell r="O443" t="str">
            <v>phien.hv@nsrp.com.vn</v>
          </cell>
          <cell r="P443" t="str">
            <v>Direct Staff</v>
          </cell>
        </row>
        <row r="444">
          <cell r="E444" t="str">
            <v>Lê Nguyễn Minh Trí</v>
          </cell>
          <cell r="F444" t="str">
            <v xml:space="preserve">Lê Nguyễn Minh </v>
          </cell>
          <cell r="G444" t="str">
            <v>Trí</v>
          </cell>
          <cell r="H444">
            <v>33967</v>
          </cell>
          <cell r="I444" t="str">
            <v>Male</v>
          </cell>
          <cell r="J444" t="str">
            <v>DCS Operator, Jr. (S2-2)</v>
          </cell>
          <cell r="K444" t="str">
            <v>Operation</v>
          </cell>
          <cell r="L444" t="str">
            <v>Section 2</v>
          </cell>
          <cell r="M444">
            <v>0</v>
          </cell>
          <cell r="N444" t="str">
            <v xml:space="preserve">+84 (0) 120 862 3478  </v>
          </cell>
          <cell r="O444" t="str">
            <v>tri.lnm@nsrp.com.vn</v>
          </cell>
          <cell r="P444" t="str">
            <v>Direct Staff</v>
          </cell>
        </row>
        <row r="445">
          <cell r="E445" t="str">
            <v>Lê Thị Yến NHung</v>
          </cell>
          <cell r="F445" t="str">
            <v xml:space="preserve">Lê Thị Yến </v>
          </cell>
          <cell r="G445" t="str">
            <v>NHung</v>
          </cell>
          <cell r="H445">
            <v>32970</v>
          </cell>
          <cell r="I445" t="str">
            <v>Female</v>
          </cell>
          <cell r="J445" t="str">
            <v>Supply &amp; Logistics Staff - Custom Clearance</v>
          </cell>
          <cell r="K445" t="str">
            <v>Economy &amp; Commerce</v>
          </cell>
          <cell r="L445" t="str">
            <v>Supply &amp; Logistics</v>
          </cell>
          <cell r="M445">
            <v>0</v>
          </cell>
          <cell r="N445" t="str">
            <v>0978990465</v>
          </cell>
          <cell r="O445" t="str">
            <v>nhung.lty@nsrp.com.vn</v>
          </cell>
          <cell r="P445" t="str">
            <v>Direct Staff</v>
          </cell>
        </row>
        <row r="446">
          <cell r="E446" t="str">
            <v>Ngô Mạnh Linh</v>
          </cell>
          <cell r="F446" t="str">
            <v xml:space="preserve">Ngô Mạnh </v>
          </cell>
          <cell r="G446" t="str">
            <v>Linh</v>
          </cell>
          <cell r="H446">
            <v>33197</v>
          </cell>
          <cell r="I446" t="str">
            <v>Male</v>
          </cell>
          <cell r="J446" t="str">
            <v>Field Operator (S5-1)</v>
          </cell>
          <cell r="K446" t="str">
            <v>Operation</v>
          </cell>
          <cell r="L446" t="str">
            <v>Section 5</v>
          </cell>
          <cell r="M446">
            <v>0</v>
          </cell>
          <cell r="N446" t="str">
            <v>+84 (0) 968  214 416</v>
          </cell>
          <cell r="O446" t="str">
            <v>linh.nm@nsrp.com.vn</v>
          </cell>
          <cell r="P446" t="str">
            <v>Direct Staff</v>
          </cell>
        </row>
        <row r="447">
          <cell r="E447" t="str">
            <v>Nguyễn Phi Hải</v>
          </cell>
          <cell r="F447" t="str">
            <v xml:space="preserve">Nguyễn Phi </v>
          </cell>
          <cell r="G447" t="str">
            <v>Hải</v>
          </cell>
          <cell r="H447">
            <v>31432</v>
          </cell>
          <cell r="I447" t="str">
            <v>Male</v>
          </cell>
          <cell r="J447" t="str">
            <v>Lead Field Operator (S5-2)</v>
          </cell>
          <cell r="K447" t="str">
            <v>Operation</v>
          </cell>
          <cell r="L447" t="str">
            <v>Section 5</v>
          </cell>
          <cell r="M447">
            <v>0</v>
          </cell>
          <cell r="N447" t="str">
            <v xml:space="preserve">+84 (0) 916 666 126  </v>
          </cell>
          <cell r="O447" t="str">
            <v>hai.np@nsrp.com.vn</v>
          </cell>
          <cell r="P447" t="str">
            <v>Direct Staff</v>
          </cell>
        </row>
        <row r="448">
          <cell r="E448" t="str">
            <v>Nguyễn Văn Dũng</v>
          </cell>
          <cell r="F448" t="str">
            <v xml:space="preserve">Nguyễn Văn </v>
          </cell>
          <cell r="G448" t="str">
            <v>Dũng</v>
          </cell>
          <cell r="H448">
            <v>30565</v>
          </cell>
          <cell r="I448" t="str">
            <v>Male</v>
          </cell>
          <cell r="J448" t="str">
            <v>Process Leader</v>
          </cell>
          <cell r="K448" t="str">
            <v>Technical</v>
          </cell>
          <cell r="L448" t="str">
            <v>Engineering</v>
          </cell>
          <cell r="M448">
            <v>0</v>
          </cell>
          <cell r="N448" t="str">
            <v>+84 (0) 918 590 044</v>
          </cell>
          <cell r="O448" t="str">
            <v>dung.nv@nsrp.com.vn</v>
          </cell>
          <cell r="P448" t="str">
            <v>Direct Staff</v>
          </cell>
        </row>
        <row r="449">
          <cell r="E449" t="str">
            <v>Ông Thị Thêu</v>
          </cell>
          <cell r="F449" t="str">
            <v xml:space="preserve">Ông Thị </v>
          </cell>
          <cell r="G449" t="str">
            <v>Thêu</v>
          </cell>
          <cell r="H449">
            <v>33934</v>
          </cell>
          <cell r="I449" t="str">
            <v>Female</v>
          </cell>
          <cell r="J449" t="str">
            <v>Lab Shift Technician</v>
          </cell>
          <cell r="K449" t="str">
            <v>Technical</v>
          </cell>
          <cell r="L449" t="str">
            <v>Laboratory &amp; Quality Assurance</v>
          </cell>
          <cell r="M449">
            <v>0</v>
          </cell>
          <cell r="N449" t="str">
            <v>+84 (0) 165 985 9438</v>
          </cell>
          <cell r="O449" t="str">
            <v>theu.ot@nsrp.com.vn</v>
          </cell>
          <cell r="P449" t="str">
            <v>Direct Staff</v>
          </cell>
        </row>
        <row r="450">
          <cell r="E450" t="str">
            <v>Naruo Kodama</v>
          </cell>
          <cell r="F450" t="str">
            <v xml:space="preserve">Naruo </v>
          </cell>
          <cell r="G450" t="str">
            <v>Kodama</v>
          </cell>
          <cell r="H450">
            <v>32530</v>
          </cell>
          <cell r="I450" t="str">
            <v>Male</v>
          </cell>
          <cell r="J450" t="str">
            <v>Specialist Shift Supervisor (S1) (IKC)</v>
          </cell>
          <cell r="K450" t="str">
            <v>Operation</v>
          </cell>
          <cell r="L450" t="str">
            <v>Section 1</v>
          </cell>
          <cell r="M450">
            <v>0</v>
          </cell>
          <cell r="N450" t="str">
            <v>+84 (0) 904 890 131</v>
          </cell>
          <cell r="O450" t="str">
            <v>naruo.kodama@nsrp.com.vn</v>
          </cell>
          <cell r="P450" t="str">
            <v>Secondees</v>
          </cell>
        </row>
        <row r="451">
          <cell r="E451" t="str">
            <v>Đậu Thanh Hải</v>
          </cell>
          <cell r="F451" t="str">
            <v xml:space="preserve">Đậu Thanh </v>
          </cell>
          <cell r="G451" t="str">
            <v>Hải</v>
          </cell>
          <cell r="H451">
            <v>31856</v>
          </cell>
          <cell r="I451" t="str">
            <v>Male</v>
          </cell>
          <cell r="J451" t="str">
            <v>SAP Specialist</v>
          </cell>
          <cell r="K451" t="str">
            <v>IT Development</v>
          </cell>
          <cell r="L451">
            <v>0</v>
          </cell>
          <cell r="M451">
            <v>0</v>
          </cell>
          <cell r="N451" t="str">
            <v>0976256287</v>
          </cell>
          <cell r="O451" t="str">
            <v>hai.dt@nsrp.com.vn</v>
          </cell>
          <cell r="P451" t="str">
            <v>Local Experts</v>
          </cell>
        </row>
        <row r="452">
          <cell r="E452" t="str">
            <v>Lê Ánh Dương</v>
          </cell>
          <cell r="F452" t="str">
            <v xml:space="preserve">Lê Ánh </v>
          </cell>
          <cell r="G452" t="str">
            <v>Dương</v>
          </cell>
          <cell r="H452">
            <v>33452</v>
          </cell>
          <cell r="I452" t="str">
            <v>Male</v>
          </cell>
          <cell r="J452" t="str">
            <v>Field Operator (S1-1)</v>
          </cell>
          <cell r="K452" t="str">
            <v>Operation</v>
          </cell>
          <cell r="L452" t="str">
            <v>Section 1</v>
          </cell>
          <cell r="M452">
            <v>0</v>
          </cell>
          <cell r="N452" t="str">
            <v>+84 (0) 986 792 627</v>
          </cell>
          <cell r="O452" t="str">
            <v>duong.la@nsrp.com.vn</v>
          </cell>
          <cell r="P452" t="str">
            <v>Direct Staff</v>
          </cell>
        </row>
        <row r="453">
          <cell r="E453" t="str">
            <v>Lại Phú Trung</v>
          </cell>
          <cell r="F453" t="str">
            <v xml:space="preserve">Lại Phú </v>
          </cell>
          <cell r="G453" t="str">
            <v>Trung</v>
          </cell>
          <cell r="H453">
            <v>33382</v>
          </cell>
          <cell r="I453" t="str">
            <v>Male</v>
          </cell>
          <cell r="J453" t="str">
            <v>Field Operator (S3-2)</v>
          </cell>
          <cell r="K453" t="str">
            <v>Operation</v>
          </cell>
          <cell r="L453" t="str">
            <v>Section 3</v>
          </cell>
          <cell r="M453">
            <v>0</v>
          </cell>
          <cell r="N453" t="str">
            <v>+84 (0) 915 245 791</v>
          </cell>
          <cell r="O453" t="str">
            <v>trung.lp@nsrp.com.vn</v>
          </cell>
          <cell r="P453" t="str">
            <v>Direct Staff</v>
          </cell>
        </row>
        <row r="454">
          <cell r="E454" t="str">
            <v>Mai Xuân Cường</v>
          </cell>
          <cell r="F454" t="str">
            <v xml:space="preserve">Mai Xuân </v>
          </cell>
          <cell r="G454" t="str">
            <v>Cường</v>
          </cell>
          <cell r="H454">
            <v>32722</v>
          </cell>
          <cell r="I454" t="str">
            <v>Male</v>
          </cell>
          <cell r="J454" t="str">
            <v>Field Operator (S1-2)</v>
          </cell>
          <cell r="K454" t="str">
            <v>Operation</v>
          </cell>
          <cell r="L454" t="str">
            <v>Section 1</v>
          </cell>
          <cell r="M454">
            <v>0</v>
          </cell>
          <cell r="N454" t="str">
            <v>+84 (0) 169  298 2759</v>
          </cell>
          <cell r="O454" t="str">
            <v>cuong.mx@nsrp.com.vn</v>
          </cell>
          <cell r="P454" t="str">
            <v>Direct Staff</v>
          </cell>
        </row>
        <row r="455">
          <cell r="E455" t="str">
            <v>Sho Ogata</v>
          </cell>
          <cell r="F455" t="str">
            <v xml:space="preserve">Sho </v>
          </cell>
          <cell r="G455" t="str">
            <v>Ogata</v>
          </cell>
          <cell r="H455">
            <v>31692</v>
          </cell>
          <cell r="I455" t="str">
            <v>Male</v>
          </cell>
          <cell r="J455" t="str">
            <v>Specialist Panel Operator (S3) (IKC)</v>
          </cell>
          <cell r="K455" t="str">
            <v>Operation</v>
          </cell>
          <cell r="L455" t="str">
            <v>Section 3</v>
          </cell>
          <cell r="M455">
            <v>0</v>
          </cell>
          <cell r="N455" t="str">
            <v>+84 (0) 904 895 351</v>
          </cell>
          <cell r="O455" t="str">
            <v>sho.ogata@nsrp.com.vn</v>
          </cell>
          <cell r="P455" t="str">
            <v>Secondees</v>
          </cell>
        </row>
        <row r="456">
          <cell r="E456" t="str">
            <v>Toshihiro Matsumura</v>
          </cell>
          <cell r="F456" t="str">
            <v xml:space="preserve">Toshihiro </v>
          </cell>
          <cell r="G456" t="str">
            <v>Matsumura</v>
          </cell>
          <cell r="H456">
            <v>30802</v>
          </cell>
          <cell r="I456" t="str">
            <v>Male</v>
          </cell>
          <cell r="J456" t="str">
            <v>Specialist Field Operator (S3) (IKC)</v>
          </cell>
          <cell r="K456" t="str">
            <v>Operation</v>
          </cell>
          <cell r="L456" t="str">
            <v>Section 3</v>
          </cell>
          <cell r="M456">
            <v>0</v>
          </cell>
          <cell r="N456" t="str">
            <v>+84 (0) 901 798 069</v>
          </cell>
          <cell r="O456" t="str">
            <v>toshihiro.matsumura@nsrp.com.vn</v>
          </cell>
          <cell r="P456" t="str">
            <v>Secondees</v>
          </cell>
        </row>
        <row r="457">
          <cell r="E457" t="str">
            <v>Đặng Minh Châu</v>
          </cell>
          <cell r="F457" t="str">
            <v xml:space="preserve">Đặng Minh </v>
          </cell>
          <cell r="G457" t="str">
            <v>Châu</v>
          </cell>
          <cell r="H457">
            <v>32717</v>
          </cell>
          <cell r="I457" t="str">
            <v>Male</v>
          </cell>
          <cell r="J457" t="str">
            <v>DCS Operator, Jr. (S5-1)</v>
          </cell>
          <cell r="K457" t="str">
            <v>Operation</v>
          </cell>
          <cell r="L457" t="str">
            <v>Section 5</v>
          </cell>
          <cell r="M457">
            <v>0</v>
          </cell>
          <cell r="N457" t="str">
            <v xml:space="preserve">+84 (0) 169 698 1438  </v>
          </cell>
          <cell r="O457" t="str">
            <v>chau.dm@nsrp.com.vn</v>
          </cell>
          <cell r="P457" t="str">
            <v>Direct Staff</v>
          </cell>
        </row>
        <row r="458">
          <cell r="E458" t="str">
            <v>Đinh Công Anh</v>
          </cell>
          <cell r="F458" t="str">
            <v xml:space="preserve">Đinh Công </v>
          </cell>
          <cell r="G458" t="str">
            <v>Anh</v>
          </cell>
          <cell r="H458">
            <v>33683</v>
          </cell>
          <cell r="I458" t="str">
            <v>Male</v>
          </cell>
          <cell r="J458" t="str">
            <v>Field Operator (S5-2)</v>
          </cell>
          <cell r="K458" t="str">
            <v>Operation</v>
          </cell>
          <cell r="L458" t="str">
            <v>Section 5</v>
          </cell>
          <cell r="M458">
            <v>0</v>
          </cell>
          <cell r="N458" t="str">
            <v>+84 (0) 165  417 7213</v>
          </cell>
          <cell r="O458" t="str">
            <v>anh.dc@nsrp.com.vn</v>
          </cell>
          <cell r="P458" t="str">
            <v>Direct Staff</v>
          </cell>
        </row>
        <row r="459">
          <cell r="E459" t="str">
            <v>Takuya Aoyama</v>
          </cell>
          <cell r="F459" t="str">
            <v xml:space="preserve">Takuya </v>
          </cell>
          <cell r="G459" t="str">
            <v>Aoyama</v>
          </cell>
          <cell r="H459">
            <v>21393</v>
          </cell>
          <cell r="I459" t="str">
            <v>Male</v>
          </cell>
          <cell r="J459" t="str">
            <v>Section Manager, Procurement (IKC)</v>
          </cell>
          <cell r="K459" t="str">
            <v>Accounting &amp; Administration</v>
          </cell>
          <cell r="L459" t="str">
            <v>Procurement</v>
          </cell>
          <cell r="M459">
            <v>0</v>
          </cell>
          <cell r="N459" t="str">
            <v>+84 (0) 901 789 295</v>
          </cell>
          <cell r="O459" t="str">
            <v>takuya.aoyama@nsrp.com.vn</v>
          </cell>
          <cell r="P459" t="str">
            <v>Secondees</v>
          </cell>
        </row>
        <row r="460">
          <cell r="E460" t="str">
            <v>Phan Thị Tiến</v>
          </cell>
          <cell r="F460" t="str">
            <v xml:space="preserve">Phan Thị </v>
          </cell>
          <cell r="G460" t="str">
            <v>Tiến</v>
          </cell>
          <cell r="H460">
            <v>33887</v>
          </cell>
          <cell r="I460" t="str">
            <v>Female</v>
          </cell>
          <cell r="J460" t="str">
            <v>Lab Shift Technician</v>
          </cell>
          <cell r="K460" t="str">
            <v>Technical</v>
          </cell>
          <cell r="L460" t="str">
            <v>Laboratory &amp; Quality Assurance</v>
          </cell>
          <cell r="M460">
            <v>0</v>
          </cell>
          <cell r="N460" t="str">
            <v>+84 (0) 166 386 1393 </v>
          </cell>
          <cell r="O460" t="str">
            <v>tien.pt@nsrp.com.vn</v>
          </cell>
          <cell r="P460" t="str">
            <v>Direct Staff</v>
          </cell>
        </row>
        <row r="461">
          <cell r="E461" t="str">
            <v>Lê Xuân Tân</v>
          </cell>
          <cell r="F461" t="str">
            <v xml:space="preserve">Lê Xuân </v>
          </cell>
          <cell r="G461" t="str">
            <v>Tân</v>
          </cell>
          <cell r="H461">
            <v>32911</v>
          </cell>
          <cell r="I461" t="str">
            <v>Male</v>
          </cell>
          <cell r="J461" t="str">
            <v>Rotation Equipment Engineer, Jr.</v>
          </cell>
          <cell r="K461" t="str">
            <v>Maintenance (Division)</v>
          </cell>
          <cell r="L461" t="str">
            <v>Reliability Engineering</v>
          </cell>
          <cell r="M461">
            <v>0</v>
          </cell>
          <cell r="N461" t="str">
            <v>0914856157</v>
          </cell>
          <cell r="O461" t="str">
            <v>tan.lx@nsrp.com.vn</v>
          </cell>
          <cell r="P461" t="str">
            <v>Direct Staff</v>
          </cell>
        </row>
        <row r="462">
          <cell r="E462" t="str">
            <v>Minoru Machida</v>
          </cell>
          <cell r="F462" t="str">
            <v xml:space="preserve">Minoru </v>
          </cell>
          <cell r="G462" t="str">
            <v>Machida</v>
          </cell>
          <cell r="H462">
            <v>22572</v>
          </cell>
          <cell r="I462" t="str">
            <v>Male</v>
          </cell>
          <cell r="J462" t="str">
            <v>Manager, Project Finance (IKC)</v>
          </cell>
          <cell r="K462" t="str">
            <v>(HO) Project Finance</v>
          </cell>
          <cell r="L462">
            <v>0</v>
          </cell>
          <cell r="M462">
            <v>0</v>
          </cell>
          <cell r="N462" t="str">
            <v>+84 (0) 904 877 416</v>
          </cell>
          <cell r="O462" t="str">
            <v>minoru.machida@nsrp.com.vn</v>
          </cell>
          <cell r="P462" t="str">
            <v>Secondees</v>
          </cell>
        </row>
        <row r="463">
          <cell r="E463" t="str">
            <v>Trần Thị Hằng</v>
          </cell>
          <cell r="F463" t="str">
            <v xml:space="preserve">Trần Thị </v>
          </cell>
          <cell r="G463" t="str">
            <v>Hằng</v>
          </cell>
          <cell r="H463">
            <v>33309</v>
          </cell>
          <cell r="I463" t="str">
            <v>Female</v>
          </cell>
          <cell r="J463" t="str">
            <v>Accountant Assistant (HO)</v>
          </cell>
          <cell r="K463" t="str">
            <v>Accounting</v>
          </cell>
          <cell r="L463">
            <v>0</v>
          </cell>
          <cell r="M463">
            <v>0</v>
          </cell>
          <cell r="N463" t="str">
            <v>0965172655</v>
          </cell>
          <cell r="O463" t="str">
            <v>hang.tt2@nsrp.com.vn</v>
          </cell>
          <cell r="P463" t="str">
            <v>Direct Staff</v>
          </cell>
        </row>
        <row r="464">
          <cell r="E464" t="str">
            <v>Khalil Gaser Reda Khalil</v>
          </cell>
          <cell r="F464" t="str">
            <v xml:space="preserve">Khalil Gaser Reda </v>
          </cell>
          <cell r="G464" t="str">
            <v>Khalil</v>
          </cell>
          <cell r="H464">
            <v>31594</v>
          </cell>
          <cell r="I464" t="str">
            <v>Male</v>
          </cell>
          <cell r="J464" t="str">
            <v>Specialist Field Operator (S5)</v>
          </cell>
          <cell r="K464" t="str">
            <v>Operation</v>
          </cell>
          <cell r="L464" t="str">
            <v>Section 5</v>
          </cell>
          <cell r="M464">
            <v>0</v>
          </cell>
          <cell r="N464" t="str">
            <v>+84 (0) 904 736 069</v>
          </cell>
          <cell r="O464" t="str">
            <v>khalil.reda@nsrp.com.vn</v>
          </cell>
          <cell r="P464" t="str">
            <v>Foreign Experts</v>
          </cell>
        </row>
        <row r="465">
          <cell r="E465" t="str">
            <v>Lê Tiến Đạt</v>
          </cell>
          <cell r="F465" t="str">
            <v xml:space="preserve">Lê Tiến </v>
          </cell>
          <cell r="G465" t="str">
            <v>Đạt</v>
          </cell>
          <cell r="H465">
            <v>33571</v>
          </cell>
          <cell r="I465" t="str">
            <v>Male</v>
          </cell>
          <cell r="J465" t="str">
            <v>Section Staff - Safety (S1)</v>
          </cell>
          <cell r="K465" t="str">
            <v>Operation</v>
          </cell>
          <cell r="L465" t="str">
            <v>Section 1</v>
          </cell>
          <cell r="M465">
            <v>0</v>
          </cell>
          <cell r="N465" t="str">
            <v>01656093981</v>
          </cell>
          <cell r="O465" t="str">
            <v>dat.lt1@nsrp.com.vn</v>
          </cell>
          <cell r="P465" t="str">
            <v>Direct Staff</v>
          </cell>
        </row>
        <row r="466">
          <cell r="E466" t="str">
            <v>Katsutoshi Yoshida</v>
          </cell>
          <cell r="F466" t="str">
            <v xml:space="preserve">Katsutoshi </v>
          </cell>
          <cell r="G466" t="str">
            <v>Yoshida</v>
          </cell>
          <cell r="H466">
            <v>25442</v>
          </cell>
          <cell r="I466" t="str">
            <v>Male</v>
          </cell>
          <cell r="J466" t="str">
            <v>Specialist Operation Advisor (S4) (MCI)</v>
          </cell>
          <cell r="K466" t="str">
            <v>Operation</v>
          </cell>
          <cell r="L466" t="str">
            <v>Section 4</v>
          </cell>
          <cell r="M466">
            <v>0</v>
          </cell>
          <cell r="N466" t="str">
            <v>+84 (0) 904 896 319</v>
          </cell>
          <cell r="O466" t="str">
            <v>katsutoshi.yoshida@nsrp.com.vn</v>
          </cell>
          <cell r="P466" t="str">
            <v>Secondees</v>
          </cell>
        </row>
        <row r="467">
          <cell r="E467" t="str">
            <v>Lê Ngọc Triều</v>
          </cell>
          <cell r="F467" t="str">
            <v xml:space="preserve">Lê Ngọc </v>
          </cell>
          <cell r="G467" t="str">
            <v>Triều</v>
          </cell>
          <cell r="H467">
            <v>32332</v>
          </cell>
          <cell r="I467" t="str">
            <v>Male</v>
          </cell>
          <cell r="J467" t="str">
            <v>Lab Shift Technician</v>
          </cell>
          <cell r="K467" t="str">
            <v>Technical</v>
          </cell>
          <cell r="L467" t="str">
            <v>Laboratory &amp; Quality Assurance</v>
          </cell>
          <cell r="M467">
            <v>0</v>
          </cell>
          <cell r="N467" t="str">
            <v>+84 (0) 968 845 297</v>
          </cell>
          <cell r="O467" t="str">
            <v>trieu.ln@nsrp.com.vn</v>
          </cell>
          <cell r="P467" t="str">
            <v>Direct Staff</v>
          </cell>
        </row>
        <row r="468">
          <cell r="E468" t="str">
            <v>Nguyễn Văn Hưng</v>
          </cell>
          <cell r="F468" t="str">
            <v xml:space="preserve">Nguyễn Văn </v>
          </cell>
          <cell r="G468" t="str">
            <v>Hưng</v>
          </cell>
          <cell r="H468">
            <v>30699</v>
          </cell>
          <cell r="I468" t="str">
            <v>Male</v>
          </cell>
          <cell r="J468" t="str">
            <v>Warehouse staff, Jr.</v>
          </cell>
          <cell r="K468" t="str">
            <v>Maintenance (Division)</v>
          </cell>
          <cell r="L468" t="str">
            <v>Maintenance (Section)</v>
          </cell>
          <cell r="M468">
            <v>0</v>
          </cell>
          <cell r="N468" t="str">
            <v>0978171053</v>
          </cell>
          <cell r="O468" t="str">
            <v>hung.nv3@nsrp.com.vn</v>
          </cell>
          <cell r="P468" t="str">
            <v>Direct Staff</v>
          </cell>
        </row>
        <row r="469">
          <cell r="E469" t="str">
            <v>Trần Thị Tý</v>
          </cell>
          <cell r="F469" t="str">
            <v xml:space="preserve">Trần Thị </v>
          </cell>
          <cell r="G469" t="str">
            <v>Tý</v>
          </cell>
          <cell r="H469">
            <v>33560</v>
          </cell>
          <cell r="I469" t="str">
            <v>Female</v>
          </cell>
          <cell r="J469" t="str">
            <v>Lab Shift Technician</v>
          </cell>
          <cell r="K469" t="str">
            <v>Technical</v>
          </cell>
          <cell r="L469" t="str">
            <v>Laboratory &amp; Quality Assurance</v>
          </cell>
          <cell r="M469">
            <v>0</v>
          </cell>
          <cell r="N469" t="str">
            <v>+84 (0) 169 531 5930</v>
          </cell>
          <cell r="O469" t="str">
            <v>ty.tt@nsrp.com.vn</v>
          </cell>
          <cell r="P469" t="str">
            <v>Direct Staff</v>
          </cell>
        </row>
        <row r="470">
          <cell r="E470" t="str">
            <v>Phan Đức Hưng</v>
          </cell>
          <cell r="F470" t="str">
            <v xml:space="preserve">Phan Đức </v>
          </cell>
          <cell r="G470" t="str">
            <v>Hưng</v>
          </cell>
          <cell r="H470">
            <v>30265</v>
          </cell>
          <cell r="I470" t="str">
            <v>Male</v>
          </cell>
          <cell r="J470" t="str">
            <v>Shift Supervisor (S2-1)</v>
          </cell>
          <cell r="K470" t="str">
            <v>Operation</v>
          </cell>
          <cell r="L470" t="str">
            <v>Section 2</v>
          </cell>
          <cell r="M470">
            <v>0</v>
          </cell>
          <cell r="N470" t="str">
            <v>+84 (0) 917 379 782</v>
          </cell>
          <cell r="O470" t="str">
            <v>hung.pd@nsrp.com.vn</v>
          </cell>
          <cell r="P470" t="str">
            <v>Direct Staff</v>
          </cell>
        </row>
        <row r="471">
          <cell r="E471" t="str">
            <v>Yasuo Mimura</v>
          </cell>
          <cell r="F471" t="str">
            <v xml:space="preserve">Yasuo </v>
          </cell>
          <cell r="G471" t="str">
            <v>Mimura</v>
          </cell>
          <cell r="H471">
            <v>32848</v>
          </cell>
          <cell r="I471" t="str">
            <v>Male</v>
          </cell>
          <cell r="J471" t="str">
            <v>Specialist Panel Operator (S4) (MCI)</v>
          </cell>
          <cell r="K471" t="str">
            <v>Operation</v>
          </cell>
          <cell r="L471" t="str">
            <v>Section 4</v>
          </cell>
          <cell r="M471">
            <v>0</v>
          </cell>
          <cell r="N471">
            <v>0</v>
          </cell>
          <cell r="O471" t="str">
            <v>yasuo.mimura@nsrp.com.vn</v>
          </cell>
          <cell r="P471" t="str">
            <v>Secondees</v>
          </cell>
        </row>
        <row r="472">
          <cell r="E472" t="str">
            <v>Teodorescu Bogdan</v>
          </cell>
          <cell r="F472" t="str">
            <v xml:space="preserve">Teodorescu </v>
          </cell>
          <cell r="G472" t="str">
            <v>Bogdan</v>
          </cell>
          <cell r="H472">
            <v>25301</v>
          </cell>
          <cell r="I472" t="str">
            <v>Male</v>
          </cell>
          <cell r="J472" t="str">
            <v>Specialist Shift Supervisor (S6)</v>
          </cell>
          <cell r="K472" t="str">
            <v>Operation</v>
          </cell>
          <cell r="L472" t="str">
            <v>Section 6</v>
          </cell>
          <cell r="M472">
            <v>0</v>
          </cell>
          <cell r="N472">
            <v>0</v>
          </cell>
          <cell r="O472" t="str">
            <v>bogdan.teodorescu@nsrp.com.vn</v>
          </cell>
          <cell r="P472" t="str">
            <v>Foreign Experts</v>
          </cell>
        </row>
        <row r="473">
          <cell r="E473" t="str">
            <v>Lã Thanh Tùng</v>
          </cell>
          <cell r="F473" t="str">
            <v xml:space="preserve">Lã Thanh </v>
          </cell>
          <cell r="G473" t="str">
            <v>Tùng</v>
          </cell>
          <cell r="H473">
            <v>33839</v>
          </cell>
          <cell r="I473" t="str">
            <v>Male</v>
          </cell>
          <cell r="J473" t="str">
            <v>Section Staff - Safety (S3)</v>
          </cell>
          <cell r="K473" t="str">
            <v>Operation</v>
          </cell>
          <cell r="L473" t="str">
            <v>Section 3</v>
          </cell>
          <cell r="M473">
            <v>0</v>
          </cell>
          <cell r="N473" t="str">
            <v>01699416665</v>
          </cell>
          <cell r="O473" t="str">
            <v>tung.lt1@nsrp.com.vn</v>
          </cell>
          <cell r="P473" t="str">
            <v>Direct Staff</v>
          </cell>
        </row>
        <row r="474">
          <cell r="E474" t="str">
            <v>Noriyuki Matsuzaka</v>
          </cell>
          <cell r="F474" t="str">
            <v xml:space="preserve">Noriyuki </v>
          </cell>
          <cell r="G474" t="str">
            <v>Matsuzaka</v>
          </cell>
          <cell r="H474">
            <v>26512</v>
          </cell>
          <cell r="I474" t="str">
            <v>Male</v>
          </cell>
          <cell r="J474" t="str">
            <v>Inspection Advisor (IKC)</v>
          </cell>
          <cell r="K474" t="str">
            <v>Technical</v>
          </cell>
          <cell r="L474" t="str">
            <v>Engineering</v>
          </cell>
          <cell r="M474">
            <v>0</v>
          </cell>
          <cell r="N474" t="str">
            <v>+84 (0) 904 902 923</v>
          </cell>
          <cell r="O474" t="str">
            <v>noriyuki.matsuzaka@nsrp.com.vn</v>
          </cell>
          <cell r="P474" t="str">
            <v>Secondees</v>
          </cell>
        </row>
        <row r="475">
          <cell r="E475" t="str">
            <v>Chu Việt Hùng</v>
          </cell>
          <cell r="F475" t="str">
            <v xml:space="preserve">Chu Việt </v>
          </cell>
          <cell r="G475" t="str">
            <v>Hùng</v>
          </cell>
          <cell r="H475">
            <v>33964</v>
          </cell>
          <cell r="I475" t="str">
            <v>Male</v>
          </cell>
          <cell r="J475" t="str">
            <v>Offsite Planning</v>
          </cell>
          <cell r="K475" t="str">
            <v>Economy &amp; Commerce</v>
          </cell>
          <cell r="L475" t="str">
            <v>Production Planning</v>
          </cell>
          <cell r="M475">
            <v>0</v>
          </cell>
          <cell r="N475" t="str">
            <v>01664 788 088</v>
          </cell>
          <cell r="O475">
            <v>0</v>
          </cell>
          <cell r="P475" t="str">
            <v>Direct Staff</v>
          </cell>
        </row>
        <row r="476">
          <cell r="E476" t="str">
            <v>Lê Thị Hiền</v>
          </cell>
          <cell r="F476" t="str">
            <v xml:space="preserve">Lê Thị </v>
          </cell>
          <cell r="G476" t="str">
            <v>Hiền</v>
          </cell>
          <cell r="H476">
            <v>33361</v>
          </cell>
          <cell r="I476" t="str">
            <v>Female</v>
          </cell>
          <cell r="J476" t="str">
            <v>Lab Shift Technician</v>
          </cell>
          <cell r="K476" t="str">
            <v>Technical</v>
          </cell>
          <cell r="L476" t="str">
            <v>Laboratory &amp; Quality Assurance</v>
          </cell>
          <cell r="M476">
            <v>0</v>
          </cell>
          <cell r="N476" t="str">
            <v>+84 (0) 168 728 0554</v>
          </cell>
          <cell r="O476" t="str">
            <v>hien.lt2@nsrp.com.vn</v>
          </cell>
          <cell r="P476" t="str">
            <v>Direct Staff</v>
          </cell>
        </row>
        <row r="477">
          <cell r="E477" t="str">
            <v>Pandiarajan Puthurajan</v>
          </cell>
          <cell r="F477" t="str">
            <v xml:space="preserve">Pandiarajan </v>
          </cell>
          <cell r="G477" t="str">
            <v>Puthurajan</v>
          </cell>
          <cell r="H477">
            <v>31839</v>
          </cell>
          <cell r="I477" t="str">
            <v>Male</v>
          </cell>
          <cell r="J477" t="str">
            <v>Specialist Field Operator (S1)</v>
          </cell>
          <cell r="K477" t="str">
            <v>Operation</v>
          </cell>
          <cell r="L477" t="str">
            <v>Section 1</v>
          </cell>
          <cell r="M477">
            <v>0</v>
          </cell>
          <cell r="N477">
            <v>0</v>
          </cell>
          <cell r="O477" t="str">
            <v>puthurajan.pandiarajan@nsrp.com.vn</v>
          </cell>
          <cell r="P477" t="str">
            <v>Foreign Experts</v>
          </cell>
        </row>
        <row r="478">
          <cell r="E478" t="str">
            <v>Nguyễn Hoài Nam</v>
          </cell>
          <cell r="F478" t="str">
            <v xml:space="preserve">Nguyễn Hoài </v>
          </cell>
          <cell r="G478" t="str">
            <v>Nam</v>
          </cell>
          <cell r="H478">
            <v>33166</v>
          </cell>
          <cell r="I478" t="str">
            <v>Male</v>
          </cell>
          <cell r="J478" t="str">
            <v>Field Operator (S3-2)</v>
          </cell>
          <cell r="K478" t="str">
            <v>Operation</v>
          </cell>
          <cell r="L478" t="str">
            <v>Section 3</v>
          </cell>
          <cell r="M478">
            <v>0</v>
          </cell>
          <cell r="N478" t="str">
            <v>+84 (0) 168  992 8802</v>
          </cell>
          <cell r="O478" t="str">
            <v>nam.nh@nsrp.com.vn</v>
          </cell>
          <cell r="P478" t="str">
            <v>Direct Staff</v>
          </cell>
        </row>
        <row r="479">
          <cell r="E479" t="str">
            <v>Romel Galang Gulla</v>
          </cell>
          <cell r="F479" t="str">
            <v xml:space="preserve">Romel Galang </v>
          </cell>
          <cell r="G479" t="str">
            <v>Gulla</v>
          </cell>
          <cell r="H479">
            <v>25255</v>
          </cell>
          <cell r="I479" t="str">
            <v>Male</v>
          </cell>
          <cell r="J479" t="str">
            <v>Specialist Panel Operator (S5)</v>
          </cell>
          <cell r="K479" t="str">
            <v>Operation</v>
          </cell>
          <cell r="L479" t="str">
            <v>Section 5</v>
          </cell>
          <cell r="M479">
            <v>0</v>
          </cell>
          <cell r="N479" t="str">
            <v>+84 123 817 1742</v>
          </cell>
          <cell r="O479" t="str">
            <v>romel.gulla@nsrp.com.vn</v>
          </cell>
          <cell r="P479" t="str">
            <v>Foreign Experts</v>
          </cell>
        </row>
        <row r="480">
          <cell r="E480" t="str">
            <v>Hồ Hữu Trung</v>
          </cell>
          <cell r="F480" t="str">
            <v xml:space="preserve">Hồ Hữu </v>
          </cell>
          <cell r="G480" t="str">
            <v>Trung</v>
          </cell>
          <cell r="H480">
            <v>33270</v>
          </cell>
          <cell r="I480" t="str">
            <v>Male</v>
          </cell>
          <cell r="J480" t="str">
            <v>Field Operator (S2-2)</v>
          </cell>
          <cell r="K480" t="str">
            <v>Operation</v>
          </cell>
          <cell r="L480" t="str">
            <v>Section 2</v>
          </cell>
          <cell r="M480">
            <v>0</v>
          </cell>
          <cell r="N480" t="str">
            <v>+84 (0) 916  748 689</v>
          </cell>
          <cell r="O480" t="str">
            <v>trung.hh@nsrp.com.vn</v>
          </cell>
          <cell r="P480" t="str">
            <v>Direct Staff</v>
          </cell>
        </row>
        <row r="481">
          <cell r="E481" t="str">
            <v>Nguyễn Văn Thọ</v>
          </cell>
          <cell r="F481" t="str">
            <v xml:space="preserve">Nguyễn Văn </v>
          </cell>
          <cell r="G481" t="str">
            <v>Thọ</v>
          </cell>
          <cell r="H481">
            <v>30662</v>
          </cell>
          <cell r="I481" t="str">
            <v>Male</v>
          </cell>
          <cell r="J481" t="str">
            <v>Warehouse Staff</v>
          </cell>
          <cell r="K481" t="str">
            <v>Maintenance (Division)</v>
          </cell>
          <cell r="L481" t="str">
            <v>Maintenance (Section)</v>
          </cell>
          <cell r="M481">
            <v>0</v>
          </cell>
          <cell r="N481" t="str">
            <v>+84 (0) 975 659 558</v>
          </cell>
          <cell r="O481" t="str">
            <v>tho.nv@nsrp.com.vn</v>
          </cell>
          <cell r="P481" t="str">
            <v>Direct Staff</v>
          </cell>
        </row>
        <row r="482">
          <cell r="E482" t="str">
            <v>Lê Văn Điệp</v>
          </cell>
          <cell r="F482" t="str">
            <v xml:space="preserve">Lê Văn </v>
          </cell>
          <cell r="G482" t="str">
            <v>Điệp</v>
          </cell>
          <cell r="H482">
            <v>33008</v>
          </cell>
          <cell r="I482" t="str">
            <v>Male</v>
          </cell>
          <cell r="J482" t="str">
            <v>Field Operator (S3-1)</v>
          </cell>
          <cell r="K482" t="str">
            <v>Operation</v>
          </cell>
          <cell r="L482" t="str">
            <v>Section 3</v>
          </cell>
          <cell r="M482">
            <v>0</v>
          </cell>
          <cell r="N482" t="str">
            <v>+84 (0) 973  575 160</v>
          </cell>
          <cell r="O482" t="str">
            <v>diep.lv@nsrp.com.vn</v>
          </cell>
          <cell r="P482" t="str">
            <v>Direct Staff</v>
          </cell>
        </row>
        <row r="483">
          <cell r="E483" t="str">
            <v>Nguyễn Duy Thuận</v>
          </cell>
          <cell r="F483" t="str">
            <v xml:space="preserve">Nguyễn Duy </v>
          </cell>
          <cell r="G483" t="str">
            <v>Thuận</v>
          </cell>
          <cell r="H483">
            <v>30012</v>
          </cell>
          <cell r="I483" t="str">
            <v>Male</v>
          </cell>
          <cell r="J483" t="str">
            <v>Deputy Section Manager, Engineering - Refinery PJ (PVN)</v>
          </cell>
          <cell r="K483" t="str">
            <v>Technical</v>
          </cell>
          <cell r="L483" t="str">
            <v>Engineering</v>
          </cell>
          <cell r="M483">
            <v>0</v>
          </cell>
          <cell r="N483" t="str">
            <v>+84 (0) 904 894 759</v>
          </cell>
          <cell r="O483" t="str">
            <v>thuan.nd@nsrp.com.vn</v>
          </cell>
          <cell r="P483" t="str">
            <v>Secondees</v>
          </cell>
        </row>
        <row r="484">
          <cell r="E484" t="str">
            <v>Trần Văn Hải</v>
          </cell>
          <cell r="F484" t="str">
            <v xml:space="preserve">Trần Văn </v>
          </cell>
          <cell r="G484" t="str">
            <v>Hải</v>
          </cell>
          <cell r="H484">
            <v>33141</v>
          </cell>
          <cell r="I484" t="str">
            <v>Male</v>
          </cell>
          <cell r="J484" t="str">
            <v>Section Staff - Operation Plan (S3)</v>
          </cell>
          <cell r="K484" t="str">
            <v>Operation</v>
          </cell>
          <cell r="L484" t="str">
            <v>Section 3</v>
          </cell>
          <cell r="M484">
            <v>0</v>
          </cell>
          <cell r="N484" t="str">
            <v>+84 (0) 165 600 3677</v>
          </cell>
          <cell r="O484" t="str">
            <v>hai.tv@nsrp.com.vn</v>
          </cell>
          <cell r="P484" t="str">
            <v>Direct Staff</v>
          </cell>
        </row>
        <row r="485">
          <cell r="E485" t="str">
            <v>Hoàng Thị Huệ</v>
          </cell>
          <cell r="F485" t="str">
            <v xml:space="preserve">Hoàng Thị </v>
          </cell>
          <cell r="G485" t="str">
            <v>Huệ</v>
          </cell>
          <cell r="H485">
            <v>33506</v>
          </cell>
          <cell r="I485" t="str">
            <v>Female</v>
          </cell>
          <cell r="J485" t="str">
            <v>Accountant Assistant (REF)</v>
          </cell>
          <cell r="K485" t="str">
            <v>Accounting &amp; Administration</v>
          </cell>
          <cell r="L485" t="str">
            <v>Finance &amp; Accounting</v>
          </cell>
          <cell r="M485">
            <v>0</v>
          </cell>
          <cell r="N485" t="str">
            <v xml:space="preserve">+84 (0) 962 385 626  </v>
          </cell>
          <cell r="O485" t="str">
            <v>hue.ht@nsrp.com.vn</v>
          </cell>
          <cell r="P485" t="str">
            <v>Direct Staff</v>
          </cell>
        </row>
        <row r="486">
          <cell r="E486" t="str">
            <v>Hoàng Thị Yến</v>
          </cell>
          <cell r="F486" t="str">
            <v xml:space="preserve">Hoàng Thị </v>
          </cell>
          <cell r="G486" t="str">
            <v>Yến</v>
          </cell>
          <cell r="H486">
            <v>32036</v>
          </cell>
          <cell r="I486" t="str">
            <v>Female</v>
          </cell>
          <cell r="J486" t="str">
            <v>Accountant Assistant (HO)</v>
          </cell>
          <cell r="K486" t="str">
            <v>Accounting</v>
          </cell>
          <cell r="L486">
            <v>0</v>
          </cell>
          <cell r="M486">
            <v>0</v>
          </cell>
          <cell r="N486" t="str">
            <v>+84 (0) 986 364 459</v>
          </cell>
          <cell r="O486" t="str">
            <v>yen.ht@nsrp.com.vn</v>
          </cell>
          <cell r="P486" t="str">
            <v>Direct Staff</v>
          </cell>
        </row>
        <row r="487">
          <cell r="E487" t="str">
            <v>Nguyễn Thế Anh</v>
          </cell>
          <cell r="F487" t="str">
            <v xml:space="preserve">Nguyễn Thế </v>
          </cell>
          <cell r="G487" t="str">
            <v>Anh</v>
          </cell>
          <cell r="H487">
            <v>27844</v>
          </cell>
          <cell r="I487" t="str">
            <v>Male</v>
          </cell>
          <cell r="J487" t="str">
            <v>Deputy Section Manager, Refinery Plan Performance - Analysis (PVN)</v>
          </cell>
          <cell r="K487" t="str">
            <v>Economy &amp; Commerce</v>
          </cell>
          <cell r="L487" t="str">
            <v>Refinery Plan &amp; Performance Analysis</v>
          </cell>
          <cell r="M487">
            <v>0</v>
          </cell>
          <cell r="N487" t="str">
            <v>+84 (0) 936 405 869</v>
          </cell>
          <cell r="O487" t="str">
            <v>anh.nt@nsrp.com.vn</v>
          </cell>
          <cell r="P487" t="str">
            <v>Secondees</v>
          </cell>
        </row>
        <row r="488">
          <cell r="E488" t="str">
            <v>Yohiko Ohata</v>
          </cell>
          <cell r="F488" t="str">
            <v xml:space="preserve">Yohiko </v>
          </cell>
          <cell r="G488" t="str">
            <v>Ohata</v>
          </cell>
          <cell r="H488">
            <v>25285</v>
          </cell>
          <cell r="I488" t="str">
            <v>Male</v>
          </cell>
          <cell r="J488" t="str">
            <v>Specialist Shift Supervisor (S4) (MCI)</v>
          </cell>
          <cell r="K488" t="str">
            <v>Operation</v>
          </cell>
          <cell r="L488" t="str">
            <v>Section 4</v>
          </cell>
          <cell r="M488">
            <v>0</v>
          </cell>
          <cell r="N488" t="str">
            <v>0901 797 856</v>
          </cell>
          <cell r="O488" t="str">
            <v>yuhiko.ohata@nsrp.com.vn</v>
          </cell>
          <cell r="P488" t="str">
            <v>Secondees</v>
          </cell>
        </row>
        <row r="489">
          <cell r="E489" t="str">
            <v>Nguyễn Thị Minh Hà</v>
          </cell>
          <cell r="F489" t="str">
            <v xml:space="preserve">Nguyễn Thị Minh </v>
          </cell>
          <cell r="G489" t="str">
            <v>Hà</v>
          </cell>
          <cell r="H489">
            <v>33289</v>
          </cell>
          <cell r="I489" t="str">
            <v>Female</v>
          </cell>
          <cell r="J489" t="str">
            <v>Lab Shift Technician</v>
          </cell>
          <cell r="K489" t="str">
            <v>Technical</v>
          </cell>
          <cell r="L489" t="str">
            <v>Laboratory &amp; Quality Assurance</v>
          </cell>
          <cell r="M489">
            <v>0</v>
          </cell>
          <cell r="N489" t="str">
            <v>+84 (0) 973 576 7670</v>
          </cell>
          <cell r="O489" t="str">
            <v>ha.ntm@nsrp.com.vn</v>
          </cell>
          <cell r="P489" t="str">
            <v>Direct Staff</v>
          </cell>
        </row>
        <row r="490">
          <cell r="E490" t="str">
            <v>Lê Thế Mạnh</v>
          </cell>
          <cell r="F490" t="str">
            <v xml:space="preserve">Lê Thế </v>
          </cell>
          <cell r="G490" t="str">
            <v>Mạnh</v>
          </cell>
          <cell r="H490">
            <v>31218</v>
          </cell>
          <cell r="I490" t="str">
            <v>Male</v>
          </cell>
          <cell r="J490" t="str">
            <v>Day Staff (S5-2)</v>
          </cell>
          <cell r="K490" t="str">
            <v>Operation</v>
          </cell>
          <cell r="L490" t="str">
            <v>Section 5</v>
          </cell>
          <cell r="M490">
            <v>0</v>
          </cell>
          <cell r="N490" t="str">
            <v>+84 (0) 979 141 779</v>
          </cell>
          <cell r="O490" t="str">
            <v>manh.lt@nsrp.com.vn</v>
          </cell>
          <cell r="P490" t="str">
            <v>Direct Staff</v>
          </cell>
        </row>
        <row r="491">
          <cell r="E491" t="str">
            <v>Nguyễn Tiến Huấn</v>
          </cell>
          <cell r="F491" t="str">
            <v xml:space="preserve">Nguyễn Tiến </v>
          </cell>
          <cell r="G491" t="str">
            <v>Huấn</v>
          </cell>
          <cell r="H491">
            <v>32782</v>
          </cell>
          <cell r="I491" t="str">
            <v>Male</v>
          </cell>
          <cell r="J491" t="str">
            <v>Field Operator (S3-1)</v>
          </cell>
          <cell r="K491" t="str">
            <v>Operation</v>
          </cell>
          <cell r="L491" t="str">
            <v>Section 3</v>
          </cell>
          <cell r="M491">
            <v>0</v>
          </cell>
          <cell r="N491" t="str">
            <v>+84 (0) 989 785 393</v>
          </cell>
          <cell r="O491" t="str">
            <v>huan.nt@nsrp.com.vn</v>
          </cell>
          <cell r="P491" t="str">
            <v>Direct Staff</v>
          </cell>
        </row>
        <row r="492">
          <cell r="E492" t="str">
            <v>Chu Văn Phúc</v>
          </cell>
          <cell r="F492" t="str">
            <v xml:space="preserve">Chu Văn </v>
          </cell>
          <cell r="G492" t="str">
            <v>Phúc</v>
          </cell>
          <cell r="H492">
            <v>31695</v>
          </cell>
          <cell r="I492" t="str">
            <v>Male</v>
          </cell>
          <cell r="J492" t="str">
            <v>Lead Field Operator (S2-2)</v>
          </cell>
          <cell r="K492" t="str">
            <v>Operation</v>
          </cell>
          <cell r="L492" t="str">
            <v>Section 2</v>
          </cell>
          <cell r="M492">
            <v>0</v>
          </cell>
          <cell r="N492" t="str">
            <v xml:space="preserve">+84 (0) 989 786 179  </v>
          </cell>
          <cell r="O492" t="str">
            <v>phuc.cv@nsrp.com.vn</v>
          </cell>
          <cell r="P492" t="str">
            <v>Direct Staff</v>
          </cell>
        </row>
        <row r="493">
          <cell r="E493" t="str">
            <v>Lê Viết Sơn</v>
          </cell>
          <cell r="F493" t="str">
            <v xml:space="preserve">Lê Viết </v>
          </cell>
          <cell r="G493" t="str">
            <v>Sơn</v>
          </cell>
          <cell r="H493">
            <v>33176</v>
          </cell>
          <cell r="I493" t="str">
            <v>Male</v>
          </cell>
          <cell r="J493" t="str">
            <v>Field Operator (S2-2)</v>
          </cell>
          <cell r="K493" t="str">
            <v>Operation</v>
          </cell>
          <cell r="L493" t="str">
            <v>Section 2</v>
          </cell>
          <cell r="M493">
            <v>0</v>
          </cell>
          <cell r="N493" t="str">
            <v>+84 (0) 164  978 3593</v>
          </cell>
          <cell r="O493" t="str">
            <v>son.lv@nsrp.com.vn</v>
          </cell>
          <cell r="P493" t="str">
            <v>Direct Staff</v>
          </cell>
        </row>
        <row r="494">
          <cell r="E494" t="str">
            <v>Mayur Machhindranath Patare</v>
          </cell>
          <cell r="F494" t="str">
            <v xml:space="preserve">Mayur Machhindranath </v>
          </cell>
          <cell r="G494" t="str">
            <v>Patare</v>
          </cell>
          <cell r="H494">
            <v>28498</v>
          </cell>
          <cell r="I494" t="str">
            <v>Male</v>
          </cell>
          <cell r="J494" t="str">
            <v>Specialist Panel Operator (S5)</v>
          </cell>
          <cell r="K494" t="str">
            <v>Operation</v>
          </cell>
          <cell r="L494" t="str">
            <v>Section 5</v>
          </cell>
          <cell r="M494">
            <v>0</v>
          </cell>
          <cell r="N494">
            <v>0</v>
          </cell>
          <cell r="O494" t="str">
            <v>mayur.patare@nsrp.com.vn</v>
          </cell>
          <cell r="P494" t="str">
            <v>Foreign Experts</v>
          </cell>
        </row>
        <row r="495">
          <cell r="E495" t="str">
            <v>Lê Ngọc Loan</v>
          </cell>
          <cell r="F495" t="str">
            <v xml:space="preserve">Lê Ngọc </v>
          </cell>
          <cell r="G495" t="str">
            <v>Loan</v>
          </cell>
          <cell r="H495">
            <v>28242</v>
          </cell>
          <cell r="I495" t="str">
            <v>Male</v>
          </cell>
          <cell r="J495" t="str">
            <v>Deputy Section Manager (S5-1) (PVN)</v>
          </cell>
          <cell r="K495" t="str">
            <v>Operation</v>
          </cell>
          <cell r="L495" t="str">
            <v>Section 5</v>
          </cell>
          <cell r="M495">
            <v>0</v>
          </cell>
          <cell r="N495" t="str">
            <v>+84 (0) 904 880 597</v>
          </cell>
          <cell r="O495" t="str">
            <v>loan.ln@nsrp.com.vn</v>
          </cell>
          <cell r="P495" t="str">
            <v>Secondees</v>
          </cell>
        </row>
        <row r="496">
          <cell r="E496" t="str">
            <v>Kenzo Irie</v>
          </cell>
          <cell r="F496" t="str">
            <v xml:space="preserve">Kenzo </v>
          </cell>
          <cell r="G496" t="str">
            <v>Irie</v>
          </cell>
          <cell r="H496">
            <v>26218</v>
          </cell>
          <cell r="I496" t="str">
            <v>Male</v>
          </cell>
          <cell r="J496" t="str">
            <v>Section Manager, Section 5 (IKC)</v>
          </cell>
          <cell r="K496" t="str">
            <v>Operation</v>
          </cell>
          <cell r="L496" t="str">
            <v>Section 5</v>
          </cell>
          <cell r="M496">
            <v>0</v>
          </cell>
          <cell r="N496" t="str">
            <v>+84 (0) 904 872 038</v>
          </cell>
          <cell r="O496" t="str">
            <v>kenzo.irie@nsrp.com.vn</v>
          </cell>
          <cell r="P496" t="str">
            <v>Secondees</v>
          </cell>
        </row>
        <row r="497">
          <cell r="E497" t="str">
            <v>Hiroaki Nasu</v>
          </cell>
          <cell r="F497" t="str">
            <v xml:space="preserve">Hiroaki </v>
          </cell>
          <cell r="G497" t="str">
            <v>Nasu</v>
          </cell>
          <cell r="H497">
            <v>25775</v>
          </cell>
          <cell r="I497" t="str">
            <v>Male</v>
          </cell>
          <cell r="J497" t="str">
            <v>Specialist Operation Advisor (S1) (IKC)</v>
          </cell>
          <cell r="K497" t="str">
            <v>Operation</v>
          </cell>
          <cell r="L497" t="str">
            <v>Section 1</v>
          </cell>
          <cell r="M497">
            <v>0</v>
          </cell>
          <cell r="N497" t="str">
            <v>+ 84 (0) 902 174 248</v>
          </cell>
          <cell r="O497" t="str">
            <v>hiroaki.nasu@nsrp.com.vn</v>
          </cell>
          <cell r="P497" t="str">
            <v>Secondees</v>
          </cell>
        </row>
        <row r="498">
          <cell r="E498" t="str">
            <v>Đặng Văn Dũng</v>
          </cell>
          <cell r="F498" t="str">
            <v xml:space="preserve">Đặng Văn </v>
          </cell>
          <cell r="G498" t="str">
            <v>Dũng</v>
          </cell>
          <cell r="H498">
            <v>33199</v>
          </cell>
          <cell r="I498" t="str">
            <v>Male</v>
          </cell>
          <cell r="J498" t="str">
            <v>Field Operator (S1-1)</v>
          </cell>
          <cell r="K498" t="str">
            <v>Operation</v>
          </cell>
          <cell r="L498" t="str">
            <v>Section 1</v>
          </cell>
          <cell r="M498">
            <v>0</v>
          </cell>
          <cell r="N498" t="str">
            <v>+84 (0) 973  619 307</v>
          </cell>
          <cell r="O498" t="str">
            <v>dung.dv@nsrp.com.vn</v>
          </cell>
          <cell r="P498" t="str">
            <v>Direct Staff</v>
          </cell>
        </row>
        <row r="499">
          <cell r="E499" t="str">
            <v>Shunichi Makino</v>
          </cell>
          <cell r="F499" t="str">
            <v xml:space="preserve">Shunichi </v>
          </cell>
          <cell r="G499" t="str">
            <v>Makino</v>
          </cell>
          <cell r="H499">
            <v>33155</v>
          </cell>
          <cell r="I499" t="str">
            <v>Male</v>
          </cell>
          <cell r="J499" t="str">
            <v>Specialist Field Operator (S1) (IKC)</v>
          </cell>
          <cell r="K499" t="str">
            <v>Operation</v>
          </cell>
          <cell r="L499" t="str">
            <v>Section 1</v>
          </cell>
          <cell r="M499">
            <v>0</v>
          </cell>
          <cell r="N499" t="str">
            <v>+84 (0) 904 859 497</v>
          </cell>
          <cell r="O499" t="str">
            <v>shunichi.makino@nsrp.com.vn</v>
          </cell>
          <cell r="P499" t="str">
            <v>Secondees</v>
          </cell>
        </row>
        <row r="500">
          <cell r="E500" t="str">
            <v>Ngô Giang Nam</v>
          </cell>
          <cell r="F500" t="str">
            <v xml:space="preserve">Ngô Giang </v>
          </cell>
          <cell r="G500" t="str">
            <v>Nam</v>
          </cell>
          <cell r="H500">
            <v>33125</v>
          </cell>
          <cell r="I500" t="str">
            <v>Male</v>
          </cell>
          <cell r="J500" t="str">
            <v>Field Operator (S5-2)</v>
          </cell>
          <cell r="K500" t="str">
            <v>Operation</v>
          </cell>
          <cell r="L500" t="str">
            <v>Section 5</v>
          </cell>
          <cell r="M500">
            <v>0</v>
          </cell>
          <cell r="N500" t="str">
            <v>+84 (0) 979  132 387</v>
          </cell>
          <cell r="O500" t="str">
            <v>nam.ng@nsrp.com.vn</v>
          </cell>
          <cell r="P500" t="str">
            <v>Direct Staff</v>
          </cell>
        </row>
        <row r="501">
          <cell r="E501" t="str">
            <v>Lại Văn Chung</v>
          </cell>
          <cell r="F501" t="str">
            <v xml:space="preserve">Lại Văn </v>
          </cell>
          <cell r="G501" t="str">
            <v>Chung</v>
          </cell>
          <cell r="H501">
            <v>33248</v>
          </cell>
          <cell r="I501" t="str">
            <v>Male</v>
          </cell>
          <cell r="J501" t="str">
            <v>DCS Operator, Jr. (S3-2)</v>
          </cell>
          <cell r="K501" t="str">
            <v>Operation</v>
          </cell>
          <cell r="L501" t="str">
            <v>Section 3</v>
          </cell>
          <cell r="M501">
            <v>0</v>
          </cell>
          <cell r="N501" t="str">
            <v xml:space="preserve">+84 (0) 169 731 1921  </v>
          </cell>
          <cell r="O501" t="str">
            <v>chung.lv@nsrp.com.vn</v>
          </cell>
          <cell r="P501" t="str">
            <v>Direct Staff</v>
          </cell>
        </row>
        <row r="502">
          <cell r="E502" t="str">
            <v>Mai Thị Lành</v>
          </cell>
          <cell r="F502" t="str">
            <v xml:space="preserve">Mai Thị </v>
          </cell>
          <cell r="G502" t="str">
            <v>Lành</v>
          </cell>
          <cell r="H502">
            <v>33074</v>
          </cell>
          <cell r="I502" t="str">
            <v>Female</v>
          </cell>
          <cell r="J502" t="str">
            <v>Lab Shift Technician</v>
          </cell>
          <cell r="K502" t="str">
            <v>Technical</v>
          </cell>
          <cell r="L502" t="str">
            <v>Laboratory &amp; Quality Assurance</v>
          </cell>
          <cell r="M502">
            <v>0</v>
          </cell>
          <cell r="N502" t="str">
            <v>+84 (0) 169 279 8567</v>
          </cell>
          <cell r="O502" t="str">
            <v>lanh.mt@nsrp.com.vn</v>
          </cell>
          <cell r="P502" t="str">
            <v>Direct Staff</v>
          </cell>
        </row>
        <row r="503">
          <cell r="E503" t="str">
            <v>Nguyễn Thị Quỳnh Hoa</v>
          </cell>
          <cell r="F503" t="str">
            <v xml:space="preserve">Nguyễn Thị Quỳnh </v>
          </cell>
          <cell r="G503" t="str">
            <v>Hoa</v>
          </cell>
          <cell r="H503">
            <v>31342</v>
          </cell>
          <cell r="I503" t="str">
            <v>Female</v>
          </cell>
          <cell r="J503" t="str">
            <v>Accountant Team Leader (HO)</v>
          </cell>
          <cell r="K503" t="str">
            <v>Accounting</v>
          </cell>
          <cell r="L503">
            <v>0</v>
          </cell>
          <cell r="M503">
            <v>0</v>
          </cell>
          <cell r="N503" t="str">
            <v>+84 (0) 902 008 228</v>
          </cell>
          <cell r="O503" t="str">
            <v>hoa.ntq@nsrp.com.vn</v>
          </cell>
          <cell r="P503" t="str">
            <v>Direct Staff</v>
          </cell>
        </row>
        <row r="504">
          <cell r="E504" t="str">
            <v>Nguyễn Anh Dũng</v>
          </cell>
          <cell r="F504" t="str">
            <v xml:space="preserve">Nguyễn Anh </v>
          </cell>
          <cell r="G504" t="str">
            <v>Dũng</v>
          </cell>
          <cell r="H504">
            <v>31159</v>
          </cell>
          <cell r="I504" t="str">
            <v>Male</v>
          </cell>
          <cell r="J504" t="str">
            <v>Shift Supervisor (S4)</v>
          </cell>
          <cell r="K504" t="str">
            <v>Operation</v>
          </cell>
          <cell r="L504" t="str">
            <v>Section 4</v>
          </cell>
          <cell r="M504">
            <v>0</v>
          </cell>
          <cell r="N504" t="str">
            <v>+84 (0) 936 022 485</v>
          </cell>
          <cell r="O504" t="str">
            <v>dung.na1@nsrp.com.vn</v>
          </cell>
          <cell r="P504" t="str">
            <v>Direct Staff</v>
          </cell>
        </row>
        <row r="505">
          <cell r="E505" t="str">
            <v>Shigeru Matsuda</v>
          </cell>
          <cell r="F505" t="str">
            <v xml:space="preserve">Shigeru </v>
          </cell>
          <cell r="G505" t="str">
            <v>Matsuda</v>
          </cell>
          <cell r="H505">
            <v>25823</v>
          </cell>
          <cell r="I505" t="str">
            <v>Male</v>
          </cell>
          <cell r="J505" t="str">
            <v>Section Manager, Human Resource (IKC)</v>
          </cell>
          <cell r="K505" t="str">
            <v>Accounting &amp; Administration</v>
          </cell>
          <cell r="L505" t="str">
            <v>Human Resource</v>
          </cell>
          <cell r="M505">
            <v>0</v>
          </cell>
          <cell r="N505" t="str">
            <v>+84 (0) 904 881 495</v>
          </cell>
          <cell r="O505" t="str">
            <v>shigeru.matsuda@nsrp.com.vn</v>
          </cell>
          <cell r="P505" t="str">
            <v>Secondees</v>
          </cell>
        </row>
        <row r="506">
          <cell r="E506" t="str">
            <v>Nguyễn Thị Nga</v>
          </cell>
          <cell r="F506" t="str">
            <v xml:space="preserve">Nguyễn Thị </v>
          </cell>
          <cell r="G506" t="str">
            <v>Nga</v>
          </cell>
          <cell r="H506">
            <v>32640</v>
          </cell>
          <cell r="I506" t="str">
            <v>Female</v>
          </cell>
          <cell r="J506" t="str">
            <v>Social &amp; Community Officer</v>
          </cell>
          <cell r="K506" t="str">
            <v>Health, Safety, Security, Environment &amp; Social</v>
          </cell>
          <cell r="L506" t="str">
            <v>Social &amp; Community</v>
          </cell>
          <cell r="M506">
            <v>0</v>
          </cell>
          <cell r="N506" t="str">
            <v>+84 (0) 983 120 590</v>
          </cell>
          <cell r="O506" t="str">
            <v>nga.nt@nsrp.com.vn</v>
          </cell>
          <cell r="P506" t="str">
            <v>Direct Staff</v>
          </cell>
        </row>
        <row r="507">
          <cell r="E507" t="str">
            <v>Satoshi Izumosawa</v>
          </cell>
          <cell r="F507" t="str">
            <v xml:space="preserve">Satoshi </v>
          </cell>
          <cell r="G507" t="str">
            <v>Izumosawa</v>
          </cell>
          <cell r="H507">
            <v>22132</v>
          </cell>
          <cell r="I507" t="str">
            <v>Male</v>
          </cell>
          <cell r="J507" t="str">
            <v>Specialist Shift Supervisor (S5) (IKC)</v>
          </cell>
          <cell r="K507" t="str">
            <v>Operation</v>
          </cell>
          <cell r="L507" t="str">
            <v>Section 5</v>
          </cell>
          <cell r="M507">
            <v>0</v>
          </cell>
          <cell r="N507" t="str">
            <v xml:space="preserve">0901797318				</v>
          </cell>
          <cell r="O507" t="str">
            <v xml:space="preserve">satoshi.izumisawa@nsrp.com.vn				</v>
          </cell>
          <cell r="P507" t="str">
            <v>Secondees</v>
          </cell>
        </row>
        <row r="508">
          <cell r="E508" t="str">
            <v xml:space="preserve">Ngô Thị Huyền </v>
          </cell>
          <cell r="F508" t="str">
            <v xml:space="preserve">Ngô Thị Huyền </v>
          </cell>
          <cell r="G508">
            <v>0</v>
          </cell>
          <cell r="H508">
            <v>33256</v>
          </cell>
          <cell r="I508" t="str">
            <v>Female</v>
          </cell>
          <cell r="J508" t="str">
            <v>Lab Shift Technician</v>
          </cell>
          <cell r="K508" t="str">
            <v>Technical</v>
          </cell>
          <cell r="L508" t="str">
            <v>Laboratory &amp; Quality Assurance</v>
          </cell>
          <cell r="M508">
            <v>0</v>
          </cell>
          <cell r="N508" t="str">
            <v>+84 (0) 164 972 6160</v>
          </cell>
          <cell r="O508" t="str">
            <v>huyen.nt@nsrp.com.vn</v>
          </cell>
          <cell r="P508" t="str">
            <v>Direct Staff</v>
          </cell>
        </row>
        <row r="509">
          <cell r="E509" t="str">
            <v>Trần Đình Nam Vũ</v>
          </cell>
          <cell r="F509" t="str">
            <v xml:space="preserve">Trần Đình Nam </v>
          </cell>
          <cell r="G509" t="str">
            <v>Vũ</v>
          </cell>
          <cell r="H509">
            <v>33519</v>
          </cell>
          <cell r="I509" t="str">
            <v>Male</v>
          </cell>
          <cell r="J509" t="str">
            <v>DCS Operator, Jr. (S5-1)</v>
          </cell>
          <cell r="K509" t="str">
            <v>Operation</v>
          </cell>
          <cell r="L509" t="str">
            <v>Section 5</v>
          </cell>
          <cell r="M509">
            <v>0</v>
          </cell>
          <cell r="N509" t="str">
            <v xml:space="preserve">+84 (0) 915 881 091  </v>
          </cell>
          <cell r="O509" t="str">
            <v>vu.tdn@nsrp.com.vn</v>
          </cell>
          <cell r="P509" t="str">
            <v>Direct Staff</v>
          </cell>
        </row>
        <row r="510">
          <cell r="E510" t="str">
            <v>Nguyễn Văn Hoàng</v>
          </cell>
          <cell r="F510" t="str">
            <v xml:space="preserve">Nguyễn Văn </v>
          </cell>
          <cell r="G510" t="str">
            <v>Hoàng</v>
          </cell>
          <cell r="H510">
            <v>33268</v>
          </cell>
          <cell r="I510" t="str">
            <v>Male</v>
          </cell>
          <cell r="J510" t="str">
            <v>Production Planning Staff</v>
          </cell>
          <cell r="K510" t="str">
            <v>Economy &amp; Commerce</v>
          </cell>
          <cell r="L510" t="str">
            <v>Production Planning</v>
          </cell>
          <cell r="M510">
            <v>0</v>
          </cell>
          <cell r="N510" t="str">
            <v>+84 (0) 903 588 423</v>
          </cell>
          <cell r="O510" t="str">
            <v>hoang.nv1@nsrp.com.vn</v>
          </cell>
          <cell r="P510" t="str">
            <v>Direct Staff</v>
          </cell>
        </row>
        <row r="511">
          <cell r="E511" t="str">
            <v>Nguyễn Văn Quyền</v>
          </cell>
          <cell r="F511" t="str">
            <v xml:space="preserve">Nguyễn Văn </v>
          </cell>
          <cell r="G511" t="str">
            <v>Quyền</v>
          </cell>
          <cell r="H511">
            <v>31729</v>
          </cell>
          <cell r="I511" t="str">
            <v>Male</v>
          </cell>
          <cell r="J511" t="str">
            <v>Shift Analysis Engineer</v>
          </cell>
          <cell r="K511" t="str">
            <v>Technical</v>
          </cell>
          <cell r="L511" t="str">
            <v>Laboratory &amp; Quality Assurance</v>
          </cell>
          <cell r="M511">
            <v>0</v>
          </cell>
          <cell r="N511" t="str">
            <v>+84 (0) 974 345 876</v>
          </cell>
          <cell r="O511" t="str">
            <v>quyen.nv@nsrp.com.vn</v>
          </cell>
          <cell r="P511" t="str">
            <v>Direct Staff</v>
          </cell>
        </row>
        <row r="512">
          <cell r="E512" t="str">
            <v>Yoshiyuki Arai</v>
          </cell>
          <cell r="F512" t="str">
            <v xml:space="preserve">Yoshiyuki </v>
          </cell>
          <cell r="G512" t="str">
            <v>Arai</v>
          </cell>
          <cell r="H512">
            <v>31572</v>
          </cell>
          <cell r="I512" t="str">
            <v>Male</v>
          </cell>
          <cell r="J512" t="str">
            <v>Specialist Field Operator (S2) (IKC)</v>
          </cell>
          <cell r="K512" t="str">
            <v>Operation</v>
          </cell>
          <cell r="L512" t="str">
            <v>Section 2</v>
          </cell>
          <cell r="M512">
            <v>0</v>
          </cell>
          <cell r="N512" t="str">
            <v>+84 (0) 904 891 146</v>
          </cell>
          <cell r="O512" t="str">
            <v>yoshiyuki.arai@nsrp.com.vn</v>
          </cell>
          <cell r="P512" t="str">
            <v>Secondees</v>
          </cell>
        </row>
        <row r="513">
          <cell r="E513" t="str">
            <v>Mohammad Fadzil Bin Hasan</v>
          </cell>
          <cell r="F513" t="str">
            <v xml:space="preserve">Mohammad Fadzil Bin </v>
          </cell>
          <cell r="G513" t="str">
            <v>Hasan</v>
          </cell>
          <cell r="H513">
            <v>24450</v>
          </cell>
          <cell r="I513" t="str">
            <v>Male</v>
          </cell>
          <cell r="J513" t="str">
            <v>Specialist Field Operator (S6)</v>
          </cell>
          <cell r="K513" t="str">
            <v>Operation</v>
          </cell>
          <cell r="L513" t="str">
            <v>Section 6</v>
          </cell>
          <cell r="M513">
            <v>0</v>
          </cell>
          <cell r="N513" t="str">
            <v>0949 620 351</v>
          </cell>
          <cell r="O513" t="str">
            <v>mohammad.fadzil@nsrp.com.vn</v>
          </cell>
          <cell r="P513" t="str">
            <v>Foreign Experts</v>
          </cell>
        </row>
        <row r="514">
          <cell r="E514" t="str">
            <v>Lê Đức Nghĩa</v>
          </cell>
          <cell r="F514" t="str">
            <v xml:space="preserve">Lê Đức </v>
          </cell>
          <cell r="G514" t="str">
            <v>Nghĩa</v>
          </cell>
          <cell r="H514">
            <v>31750</v>
          </cell>
          <cell r="I514" t="str">
            <v>Male</v>
          </cell>
          <cell r="J514" t="str">
            <v>System Administrator, Jr.</v>
          </cell>
          <cell r="K514" t="str">
            <v>IT Development</v>
          </cell>
          <cell r="L514">
            <v>0</v>
          </cell>
          <cell r="M514">
            <v>0</v>
          </cell>
          <cell r="N514" t="str">
            <v>+84 (0) 986 120 456</v>
          </cell>
          <cell r="O514" t="str">
            <v>nghia.ld@nsrp.com.vn</v>
          </cell>
          <cell r="P514" t="str">
            <v>Direct Staff</v>
          </cell>
        </row>
        <row r="515">
          <cell r="E515" t="str">
            <v>Meshari Al-Najdi</v>
          </cell>
          <cell r="F515" t="str">
            <v xml:space="preserve">Meshari </v>
          </cell>
          <cell r="G515" t="str">
            <v>Al-Najdi</v>
          </cell>
          <cell r="H515">
            <v>1</v>
          </cell>
          <cell r="I515" t="str">
            <v>Male</v>
          </cell>
          <cell r="J515" t="str">
            <v>Executive Project Director (KPI)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 t="str">
            <v>meshari.alnajdi@nsrp.com.vn</v>
          </cell>
          <cell r="P515" t="str">
            <v>Secondees</v>
          </cell>
        </row>
        <row r="516">
          <cell r="E516" t="str">
            <v>Ngô Xuân Thuận</v>
          </cell>
          <cell r="F516" t="str">
            <v xml:space="preserve">Ngô Xuân </v>
          </cell>
          <cell r="G516" t="str">
            <v>Thuận</v>
          </cell>
          <cell r="H516">
            <v>33632</v>
          </cell>
          <cell r="I516" t="str">
            <v>Male</v>
          </cell>
          <cell r="J516" t="str">
            <v>Lab Shift Technician</v>
          </cell>
          <cell r="K516" t="str">
            <v>Technical</v>
          </cell>
          <cell r="L516" t="str">
            <v>Laboratory &amp; Quality Assurance</v>
          </cell>
          <cell r="M516">
            <v>0</v>
          </cell>
          <cell r="N516" t="str">
            <v>+84 (0) 121 629 9474</v>
          </cell>
          <cell r="O516" t="str">
            <v>thuan.nx1@nsrp.com.vn</v>
          </cell>
          <cell r="P516" t="str">
            <v>Direct Staff</v>
          </cell>
        </row>
        <row r="517">
          <cell r="E517" t="str">
            <v>Trần Văn Duy</v>
          </cell>
          <cell r="F517" t="str">
            <v xml:space="preserve">Trần Văn </v>
          </cell>
          <cell r="G517" t="str">
            <v>Duy</v>
          </cell>
          <cell r="H517">
            <v>29514</v>
          </cell>
          <cell r="I517" t="str">
            <v>Male</v>
          </cell>
          <cell r="J517" t="str">
            <v>Field Operator (S2-2)</v>
          </cell>
          <cell r="K517" t="str">
            <v>Operation</v>
          </cell>
          <cell r="L517" t="str">
            <v>Section 2</v>
          </cell>
          <cell r="M517">
            <v>0</v>
          </cell>
          <cell r="N517" t="str">
            <v>+84 (0) 973 191 185</v>
          </cell>
          <cell r="O517" t="str">
            <v>duy.tv@nsrp.com.vn</v>
          </cell>
          <cell r="P517" t="str">
            <v>Direct Staff</v>
          </cell>
        </row>
        <row r="518">
          <cell r="E518" t="str">
            <v>Kazuma Hatada</v>
          </cell>
          <cell r="F518" t="str">
            <v xml:space="preserve">Kazuma </v>
          </cell>
          <cell r="G518" t="str">
            <v>Hatada</v>
          </cell>
          <cell r="H518">
            <v>32569</v>
          </cell>
          <cell r="I518" t="str">
            <v>Male</v>
          </cell>
          <cell r="J518" t="str">
            <v>Specialist Panel Operator (S3) (IKC)</v>
          </cell>
          <cell r="K518" t="str">
            <v>Operation</v>
          </cell>
          <cell r="L518" t="str">
            <v>Section 3</v>
          </cell>
          <cell r="M518">
            <v>0</v>
          </cell>
          <cell r="N518" t="str">
            <v>+84 (0) 904 864 121</v>
          </cell>
          <cell r="O518" t="str">
            <v>kazuma.hatada@nsrp.com.vn</v>
          </cell>
          <cell r="P518" t="str">
            <v>Secondees</v>
          </cell>
        </row>
        <row r="519">
          <cell r="E519" t="str">
            <v>Nguyễn Hoàng Thành</v>
          </cell>
          <cell r="F519" t="str">
            <v xml:space="preserve">Nguyễn Hoàng </v>
          </cell>
          <cell r="G519" t="str">
            <v>Thành</v>
          </cell>
          <cell r="H519">
            <v>33431</v>
          </cell>
          <cell r="I519" t="str">
            <v>Male</v>
          </cell>
          <cell r="J519" t="str">
            <v>DCS Operator, Jr. (S5-1)</v>
          </cell>
          <cell r="K519" t="str">
            <v>Operation</v>
          </cell>
          <cell r="L519" t="str">
            <v>Section 5</v>
          </cell>
          <cell r="M519">
            <v>0</v>
          </cell>
          <cell r="N519" t="str">
            <v>+84 (0) 165 791 1779</v>
          </cell>
          <cell r="O519" t="str">
            <v>thanh.nh@nsrp.com.vn</v>
          </cell>
          <cell r="P519" t="str">
            <v>Direct Staff</v>
          </cell>
        </row>
        <row r="520">
          <cell r="E520" t="str">
            <v>Lê Quang Tiến</v>
          </cell>
          <cell r="F520" t="str">
            <v xml:space="preserve">Lê Quang </v>
          </cell>
          <cell r="G520" t="str">
            <v>Tiến</v>
          </cell>
          <cell r="H520">
            <v>33262</v>
          </cell>
          <cell r="I520" t="str">
            <v>Male</v>
          </cell>
          <cell r="J520" t="str">
            <v>Environment Section Staff</v>
          </cell>
          <cell r="K520" t="str">
            <v>Health, Safety, Security, Environment &amp; Social</v>
          </cell>
          <cell r="L520" t="str">
            <v>Environment</v>
          </cell>
          <cell r="M520">
            <v>0</v>
          </cell>
          <cell r="N520" t="str">
            <v xml:space="preserve">+84 (0) 165 624 1006  </v>
          </cell>
          <cell r="O520" t="str">
            <v>tien.lq@nsrp.com.vn</v>
          </cell>
          <cell r="P520" t="str">
            <v>Direct Staff</v>
          </cell>
        </row>
        <row r="521">
          <cell r="E521" t="str">
            <v>Phạm Văn Tăng</v>
          </cell>
          <cell r="F521" t="str">
            <v xml:space="preserve">Phạm Văn </v>
          </cell>
          <cell r="G521" t="str">
            <v>Tăng</v>
          </cell>
          <cell r="H521">
            <v>32815</v>
          </cell>
          <cell r="I521" t="str">
            <v>Male</v>
          </cell>
          <cell r="J521" t="str">
            <v>Field Operator (S6-1)</v>
          </cell>
          <cell r="K521" t="str">
            <v>Operation</v>
          </cell>
          <cell r="L521" t="str">
            <v>Section 6</v>
          </cell>
          <cell r="M521">
            <v>0</v>
          </cell>
          <cell r="N521" t="str">
            <v>+84 (0) 167 553 5983</v>
          </cell>
          <cell r="O521" t="str">
            <v>tang.pv@nsrp.com.vn</v>
          </cell>
          <cell r="P521" t="str">
            <v>Direct Staff</v>
          </cell>
        </row>
        <row r="522">
          <cell r="E522" t="str">
            <v>Cao Khả Xuân</v>
          </cell>
          <cell r="F522" t="str">
            <v xml:space="preserve">Cao Khả </v>
          </cell>
          <cell r="G522" t="str">
            <v>Xuân</v>
          </cell>
          <cell r="H522">
            <v>33675</v>
          </cell>
          <cell r="I522" t="str">
            <v>Male</v>
          </cell>
          <cell r="J522" t="str">
            <v>Field Operator (S2-2)</v>
          </cell>
          <cell r="K522" t="str">
            <v>Operation</v>
          </cell>
          <cell r="L522" t="str">
            <v>Section 2</v>
          </cell>
          <cell r="M522">
            <v>0</v>
          </cell>
          <cell r="N522" t="str">
            <v>+84 (0) 167  559 0787</v>
          </cell>
          <cell r="O522" t="str">
            <v>xuan.ck@nsrp.com.vn</v>
          </cell>
          <cell r="P522" t="str">
            <v>Direct Staff</v>
          </cell>
        </row>
        <row r="523">
          <cell r="E523" t="str">
            <v>Yusuke Okuguchi</v>
          </cell>
          <cell r="F523" t="str">
            <v xml:space="preserve">Yusuke </v>
          </cell>
          <cell r="G523" t="str">
            <v>Okuguchi</v>
          </cell>
          <cell r="H523">
            <v>31367</v>
          </cell>
          <cell r="I523" t="str">
            <v>Male</v>
          </cell>
          <cell r="J523" t="str">
            <v>Specialist Field Operator (S3) (IKC)</v>
          </cell>
          <cell r="K523" t="str">
            <v>Operation</v>
          </cell>
          <cell r="L523" t="str">
            <v>Section 3</v>
          </cell>
          <cell r="M523">
            <v>0</v>
          </cell>
          <cell r="N523" t="str">
            <v>+84 (0) 904 895 597</v>
          </cell>
          <cell r="O523" t="str">
            <v>yusuke.okuguchi@nsrp.com.vn</v>
          </cell>
          <cell r="P523" t="str">
            <v>Secondees</v>
          </cell>
        </row>
        <row r="524">
          <cell r="E524" t="str">
            <v>Trần Xuân Quý</v>
          </cell>
          <cell r="F524" t="str">
            <v xml:space="preserve">Trần Xuân </v>
          </cell>
          <cell r="G524" t="str">
            <v>Quý</v>
          </cell>
          <cell r="H524">
            <v>33249</v>
          </cell>
          <cell r="I524" t="str">
            <v>Male</v>
          </cell>
          <cell r="J524" t="str">
            <v>Field Operator (S1-2)</v>
          </cell>
          <cell r="K524" t="str">
            <v>Operation</v>
          </cell>
          <cell r="L524" t="str">
            <v>Section 1</v>
          </cell>
          <cell r="M524">
            <v>0</v>
          </cell>
          <cell r="N524" t="str">
            <v>+84 (0) 978  009 552</v>
          </cell>
          <cell r="O524" t="str">
            <v>quy.tx@nsrp.com.vn</v>
          </cell>
          <cell r="P524" t="str">
            <v>Direct Staff</v>
          </cell>
        </row>
        <row r="525">
          <cell r="E525" t="str">
            <v>Lê Thành Tuấn</v>
          </cell>
          <cell r="F525" t="str">
            <v xml:space="preserve">Lê Thành </v>
          </cell>
          <cell r="G525" t="str">
            <v>Tuấn</v>
          </cell>
          <cell r="H525">
            <v>33179</v>
          </cell>
          <cell r="I525" t="str">
            <v>Male</v>
          </cell>
          <cell r="J525" t="str">
            <v>Field Operator (S2-2)</v>
          </cell>
          <cell r="K525" t="str">
            <v>Operation</v>
          </cell>
          <cell r="L525" t="str">
            <v>Section 2</v>
          </cell>
          <cell r="M525">
            <v>0</v>
          </cell>
          <cell r="N525" t="str">
            <v>+84 (0) 973  334 226</v>
          </cell>
          <cell r="O525" t="str">
            <v>tuan.lt@nsrp.com.vn</v>
          </cell>
          <cell r="P525" t="str">
            <v>Direct Staff</v>
          </cell>
        </row>
        <row r="526">
          <cell r="E526" t="str">
            <v>Khuất Quang Vinh</v>
          </cell>
          <cell r="F526" t="str">
            <v xml:space="preserve">Khuất Quang </v>
          </cell>
          <cell r="G526" t="str">
            <v>Vinh</v>
          </cell>
          <cell r="H526">
            <v>31002</v>
          </cell>
          <cell r="I526" t="str">
            <v>Male</v>
          </cell>
          <cell r="J526" t="str">
            <v>Process Control Engineer</v>
          </cell>
          <cell r="K526" t="str">
            <v>Technical</v>
          </cell>
          <cell r="L526" t="str">
            <v>Process Control &amp; Automation</v>
          </cell>
          <cell r="M526">
            <v>0</v>
          </cell>
          <cell r="N526" t="str">
            <v>+84 (0) 988 198 684</v>
          </cell>
          <cell r="O526" t="str">
            <v>vinh.kq@nsrp.com.vn</v>
          </cell>
          <cell r="P526" t="str">
            <v>Direct Staff</v>
          </cell>
        </row>
        <row r="527">
          <cell r="E527" t="str">
            <v>Ngô Hải Hùng</v>
          </cell>
          <cell r="F527" t="str">
            <v xml:space="preserve">Ngô Hải </v>
          </cell>
          <cell r="G527" t="str">
            <v>Hùng</v>
          </cell>
          <cell r="H527">
            <v>30103</v>
          </cell>
          <cell r="I527" t="str">
            <v>Male</v>
          </cell>
          <cell r="J527" t="str">
            <v>Database Specialist</v>
          </cell>
          <cell r="K527" t="str">
            <v>IT Development</v>
          </cell>
          <cell r="L527">
            <v>0</v>
          </cell>
          <cell r="M527">
            <v>0</v>
          </cell>
          <cell r="N527" t="str">
            <v>0966 694 345</v>
          </cell>
          <cell r="O527" t="str">
            <v>hung.nh1@nsrp.com.vn</v>
          </cell>
          <cell r="P527" t="str">
            <v>Local Experts</v>
          </cell>
        </row>
        <row r="528">
          <cell r="E528" t="str">
            <v>Phạm Văn Đông</v>
          </cell>
          <cell r="F528" t="str">
            <v xml:space="preserve">Phạm Văn </v>
          </cell>
          <cell r="G528" t="str">
            <v>Đông</v>
          </cell>
          <cell r="H528">
            <v>33057</v>
          </cell>
          <cell r="I528" t="str">
            <v>Male</v>
          </cell>
          <cell r="J528" t="str">
            <v>Health &amp; Safety Officer</v>
          </cell>
          <cell r="K528" t="str">
            <v>Health, Safety, Security, Environment &amp; Social</v>
          </cell>
          <cell r="L528" t="str">
            <v>Health &amp; Safety</v>
          </cell>
          <cell r="M528">
            <v>0</v>
          </cell>
          <cell r="N528" t="str">
            <v>+84 (0) 979 570 293</v>
          </cell>
          <cell r="O528" t="str">
            <v>dong.pv@nsrp.com.vn</v>
          </cell>
          <cell r="P528" t="str">
            <v>Direct Staff</v>
          </cell>
        </row>
        <row r="529">
          <cell r="E529" t="str">
            <v>Nguyễn Khắc Tiến</v>
          </cell>
          <cell r="F529" t="str">
            <v xml:space="preserve">Nguyễn Khắc </v>
          </cell>
          <cell r="G529" t="str">
            <v>Tiến</v>
          </cell>
          <cell r="H529">
            <v>33284</v>
          </cell>
          <cell r="I529" t="str">
            <v>Male</v>
          </cell>
          <cell r="J529" t="str">
            <v>Lab Engineer, Jr.</v>
          </cell>
          <cell r="K529" t="str">
            <v>Technical</v>
          </cell>
          <cell r="L529" t="str">
            <v>Laboratory &amp; Quality Assurance</v>
          </cell>
          <cell r="M529">
            <v>0</v>
          </cell>
          <cell r="N529" t="str">
            <v>+84 (0) 978 667 616</v>
          </cell>
          <cell r="O529" t="str">
            <v>tien.nk@nsrp.com.vn</v>
          </cell>
          <cell r="P529" t="str">
            <v>Direct Staff</v>
          </cell>
        </row>
        <row r="530">
          <cell r="E530" t="str">
            <v>Trần Văn Anh</v>
          </cell>
          <cell r="F530" t="str">
            <v xml:space="preserve">Trần Văn </v>
          </cell>
          <cell r="G530" t="str">
            <v>Anh</v>
          </cell>
          <cell r="H530">
            <v>32938</v>
          </cell>
          <cell r="I530" t="str">
            <v>Male</v>
          </cell>
          <cell r="J530" t="str">
            <v>Field Operator (S2-2)</v>
          </cell>
          <cell r="K530" t="str">
            <v>Operation</v>
          </cell>
          <cell r="L530" t="str">
            <v>Section 2</v>
          </cell>
          <cell r="M530">
            <v>0</v>
          </cell>
          <cell r="N530" t="str">
            <v>+84 (0) 982 54 315</v>
          </cell>
          <cell r="O530" t="str">
            <v>anh.tv@nsrp.com.vn</v>
          </cell>
          <cell r="P530" t="str">
            <v>Direct Staff</v>
          </cell>
        </row>
        <row r="531">
          <cell r="E531" t="str">
            <v>Kailashkumar Manjibhai Pansuriya</v>
          </cell>
          <cell r="F531" t="str">
            <v xml:space="preserve">Kailashkumar Manjibhai </v>
          </cell>
          <cell r="G531" t="str">
            <v>Pansuriya</v>
          </cell>
          <cell r="H531">
            <v>26679</v>
          </cell>
          <cell r="I531" t="str">
            <v>Male</v>
          </cell>
          <cell r="J531" t="str">
            <v>Specialist Field Operator (S4)</v>
          </cell>
          <cell r="K531" t="str">
            <v>Operation</v>
          </cell>
          <cell r="L531" t="str">
            <v>Section 4</v>
          </cell>
          <cell r="M531">
            <v>0</v>
          </cell>
          <cell r="N531">
            <v>0</v>
          </cell>
          <cell r="O531" t="str">
            <v>kailashkumar.m.pansuriya@nsrp.com.vn</v>
          </cell>
          <cell r="P531" t="str">
            <v>Foreign Experts</v>
          </cell>
        </row>
        <row r="532">
          <cell r="E532" t="str">
            <v>Hồ Thị Hường</v>
          </cell>
          <cell r="F532" t="str">
            <v xml:space="preserve">Hồ Thị </v>
          </cell>
          <cell r="G532" t="str">
            <v>Hường</v>
          </cell>
          <cell r="H532">
            <v>32341</v>
          </cell>
          <cell r="I532" t="str">
            <v>Female</v>
          </cell>
          <cell r="J532" t="str">
            <v>Social &amp; Community Officer</v>
          </cell>
          <cell r="K532" t="str">
            <v>Health, Safety, Security, Environment &amp; Social</v>
          </cell>
          <cell r="L532" t="str">
            <v>Social &amp; Community</v>
          </cell>
          <cell r="M532">
            <v>0</v>
          </cell>
          <cell r="N532" t="str">
            <v>+84 (0) 904 847 869</v>
          </cell>
          <cell r="O532" t="str">
            <v>huong.ht@nsrp.com.vn</v>
          </cell>
          <cell r="P532" t="str">
            <v>Direct Staff</v>
          </cell>
        </row>
        <row r="533">
          <cell r="E533" t="str">
            <v>Hồ Lương Thiên</v>
          </cell>
          <cell r="F533" t="str">
            <v xml:space="preserve">Hồ Lương </v>
          </cell>
          <cell r="G533" t="str">
            <v>Thiên</v>
          </cell>
          <cell r="H533">
            <v>33587</v>
          </cell>
          <cell r="I533" t="str">
            <v>Male</v>
          </cell>
          <cell r="J533" t="str">
            <v>Field Operator (S6-2)</v>
          </cell>
          <cell r="K533" t="str">
            <v>Operation</v>
          </cell>
          <cell r="L533" t="str">
            <v>Section 6</v>
          </cell>
          <cell r="M533">
            <v>0</v>
          </cell>
          <cell r="N533" t="str">
            <v>+84 (0) 968 393 3</v>
          </cell>
          <cell r="O533" t="str">
            <v>thien.hl@nsrp.com.vn</v>
          </cell>
          <cell r="P533" t="str">
            <v>Direct Staff</v>
          </cell>
        </row>
        <row r="534">
          <cell r="E534" t="str">
            <v>Lê Trọng Hiếu</v>
          </cell>
          <cell r="F534" t="str">
            <v xml:space="preserve">Lê Trọng </v>
          </cell>
          <cell r="G534" t="str">
            <v>Hiếu</v>
          </cell>
          <cell r="H534">
            <v>33410</v>
          </cell>
          <cell r="I534" t="str">
            <v>Male</v>
          </cell>
          <cell r="J534" t="str">
            <v>Field Operator (S5-1)</v>
          </cell>
          <cell r="K534" t="str">
            <v>Operation</v>
          </cell>
          <cell r="L534" t="str">
            <v>Section 5</v>
          </cell>
          <cell r="M534">
            <v>0</v>
          </cell>
          <cell r="N534" t="str">
            <v>+84 (0) 965  314 691</v>
          </cell>
          <cell r="O534" t="str">
            <v>hieu.lt@nsrp.com.vn</v>
          </cell>
          <cell r="P534" t="str">
            <v>Direct Staff</v>
          </cell>
        </row>
        <row r="535">
          <cell r="E535" t="str">
            <v>Nguyễn Duy Lương</v>
          </cell>
          <cell r="F535" t="str">
            <v xml:space="preserve">Nguyễn Duy </v>
          </cell>
          <cell r="G535" t="str">
            <v>Lương</v>
          </cell>
          <cell r="H535">
            <v>32832</v>
          </cell>
          <cell r="I535" t="str">
            <v>Male</v>
          </cell>
          <cell r="J535" t="str">
            <v>Field Operator (S1-1)</v>
          </cell>
          <cell r="K535" t="str">
            <v>Operation</v>
          </cell>
          <cell r="L535" t="str">
            <v>Section 1</v>
          </cell>
          <cell r="M535">
            <v>0</v>
          </cell>
          <cell r="N535" t="str">
            <v>+84 (0) 976 611 589</v>
          </cell>
          <cell r="O535" t="str">
            <v>luong.nd@nsrp.com.vn</v>
          </cell>
          <cell r="P535" t="str">
            <v>Direct Staff</v>
          </cell>
        </row>
        <row r="536">
          <cell r="E536" t="str">
            <v>Mai Đình Khải</v>
          </cell>
          <cell r="F536" t="str">
            <v xml:space="preserve">Mai Đình </v>
          </cell>
          <cell r="G536" t="str">
            <v>Khải</v>
          </cell>
          <cell r="H536">
            <v>33064</v>
          </cell>
          <cell r="I536" t="str">
            <v>Male</v>
          </cell>
          <cell r="J536" t="str">
            <v>Field Operator (S3-2)</v>
          </cell>
          <cell r="K536" t="str">
            <v>Operation</v>
          </cell>
          <cell r="L536" t="str">
            <v>Section 3</v>
          </cell>
          <cell r="M536">
            <v>0</v>
          </cell>
          <cell r="N536" t="str">
            <v>+84 (0) 979 513 849</v>
          </cell>
          <cell r="O536" t="str">
            <v>khai.md@nsrp.com.vn</v>
          </cell>
          <cell r="P536" t="str">
            <v>Direct Staff</v>
          </cell>
        </row>
        <row r="537">
          <cell r="E537" t="str">
            <v>Đỗ Văn Duy</v>
          </cell>
          <cell r="F537" t="str">
            <v xml:space="preserve">Đỗ Văn </v>
          </cell>
          <cell r="G537" t="str">
            <v>Duy</v>
          </cell>
          <cell r="H537">
            <v>32658</v>
          </cell>
          <cell r="I537" t="str">
            <v>Male</v>
          </cell>
          <cell r="J537" t="str">
            <v>DCS Operator, Jr. (S5-2)</v>
          </cell>
          <cell r="K537" t="str">
            <v>Operation</v>
          </cell>
          <cell r="L537" t="str">
            <v>Section 5</v>
          </cell>
          <cell r="M537">
            <v>0</v>
          </cell>
          <cell r="N537">
            <v>0</v>
          </cell>
          <cell r="O537" t="str">
            <v>duy.dv@nsrp.com.vn</v>
          </cell>
          <cell r="P537" t="str">
            <v>Direct Staff</v>
          </cell>
        </row>
        <row r="538">
          <cell r="E538" t="str">
            <v>Lê Văn Dương</v>
          </cell>
          <cell r="F538" t="str">
            <v xml:space="preserve">Lê Văn </v>
          </cell>
          <cell r="G538" t="str">
            <v>Dương</v>
          </cell>
          <cell r="H538">
            <v>33489</v>
          </cell>
          <cell r="I538" t="str">
            <v>Male</v>
          </cell>
          <cell r="J538" t="str">
            <v>Section Staff - Safety (S1)</v>
          </cell>
          <cell r="K538" t="str">
            <v>Operation</v>
          </cell>
          <cell r="L538" t="str">
            <v>Section 1</v>
          </cell>
          <cell r="M538">
            <v>0</v>
          </cell>
          <cell r="N538" t="str">
            <v>0982003636</v>
          </cell>
          <cell r="O538" t="str">
            <v>duong.lv@nsrp.com.vn</v>
          </cell>
          <cell r="P538" t="str">
            <v>Direct Staff</v>
          </cell>
        </row>
        <row r="539">
          <cell r="E539" t="str">
            <v>Nguyễn Văn Đại</v>
          </cell>
          <cell r="F539" t="str">
            <v xml:space="preserve">Nguyễn Văn </v>
          </cell>
          <cell r="G539" t="str">
            <v>Đại</v>
          </cell>
          <cell r="H539">
            <v>32183</v>
          </cell>
          <cell r="I539" t="str">
            <v>Male</v>
          </cell>
          <cell r="J539" t="str">
            <v>Instrument Engineer, Jr.</v>
          </cell>
          <cell r="K539" t="str">
            <v>Maintenance (Division)</v>
          </cell>
          <cell r="L539" t="str">
            <v>Reliability Engineering</v>
          </cell>
          <cell r="M539">
            <v>0</v>
          </cell>
          <cell r="N539" t="str">
            <v>0972332853</v>
          </cell>
          <cell r="O539" t="str">
            <v>dai.nv@nsrp.com.vn</v>
          </cell>
          <cell r="P539" t="str">
            <v>Direct Staff</v>
          </cell>
        </row>
        <row r="540">
          <cell r="E540" t="str">
            <v>Lê Anh Vũ</v>
          </cell>
          <cell r="F540" t="str">
            <v xml:space="preserve">Lê Anh </v>
          </cell>
          <cell r="G540" t="str">
            <v>Vũ</v>
          </cell>
          <cell r="H540">
            <v>30005</v>
          </cell>
          <cell r="I540" t="str">
            <v>Male</v>
          </cell>
          <cell r="J540" t="str">
            <v>Lead Field Operator (S5-1)</v>
          </cell>
          <cell r="K540" t="str">
            <v>Operation</v>
          </cell>
          <cell r="L540" t="str">
            <v>Section 5</v>
          </cell>
          <cell r="M540">
            <v>0</v>
          </cell>
          <cell r="N540" t="str">
            <v xml:space="preserve">+84 (0) 939 858 688  </v>
          </cell>
          <cell r="O540" t="str">
            <v>vu.la@nsrp.com.vn</v>
          </cell>
          <cell r="P540" t="str">
            <v>Direct Staff</v>
          </cell>
        </row>
        <row r="541">
          <cell r="E541" t="str">
            <v>Phạm Văn Hiếu</v>
          </cell>
          <cell r="F541" t="str">
            <v xml:space="preserve">Phạm Văn </v>
          </cell>
          <cell r="G541" t="str">
            <v>Hiếu</v>
          </cell>
          <cell r="H541">
            <v>31472</v>
          </cell>
          <cell r="I541" t="str">
            <v>Male</v>
          </cell>
          <cell r="J541" t="str">
            <v>Field Operator (S3-1)</v>
          </cell>
          <cell r="K541" t="str">
            <v>Operation</v>
          </cell>
          <cell r="L541" t="str">
            <v>Section 3</v>
          </cell>
          <cell r="M541">
            <v>0</v>
          </cell>
          <cell r="N541" t="str">
            <v>+84 (0) 988 393 837-</v>
          </cell>
          <cell r="O541" t="str">
            <v>hieu.pv@nsrp.com.vn</v>
          </cell>
          <cell r="P541" t="str">
            <v>Direct Staff</v>
          </cell>
        </row>
        <row r="542">
          <cell r="E542" t="str">
            <v>Nguyễn Thị Nguyệt</v>
          </cell>
          <cell r="F542" t="str">
            <v xml:space="preserve">Nguyễn Thị </v>
          </cell>
          <cell r="G542" t="str">
            <v>Nguyệt</v>
          </cell>
          <cell r="H542">
            <v>29230</v>
          </cell>
          <cell r="I542" t="str">
            <v>Female</v>
          </cell>
          <cell r="J542" t="str">
            <v>Administration Staff (HO)</v>
          </cell>
          <cell r="K542" t="str">
            <v>Administration</v>
          </cell>
          <cell r="L542">
            <v>0</v>
          </cell>
          <cell r="M542">
            <v>0</v>
          </cell>
          <cell r="N542" t="str">
            <v>+84 (0) 904 938 779</v>
          </cell>
          <cell r="O542" t="str">
            <v>nguyet.nt@nsrp.com.vn</v>
          </cell>
          <cell r="P542" t="str">
            <v>Direct Staff</v>
          </cell>
        </row>
        <row r="543">
          <cell r="E543" t="str">
            <v>Eydi Bin MD Dalilan</v>
          </cell>
          <cell r="F543" t="str">
            <v xml:space="preserve">Eydi Bin MD </v>
          </cell>
          <cell r="G543" t="str">
            <v>Dalilan</v>
          </cell>
          <cell r="H543">
            <v>29568</v>
          </cell>
          <cell r="I543" t="str">
            <v>Male</v>
          </cell>
          <cell r="J543" t="str">
            <v>Specialist Field Operator (S6)</v>
          </cell>
          <cell r="K543" t="str">
            <v>Operation</v>
          </cell>
          <cell r="L543" t="str">
            <v>Section 6</v>
          </cell>
          <cell r="M543">
            <v>0</v>
          </cell>
          <cell r="N543">
            <v>0</v>
          </cell>
          <cell r="O543" t="str">
            <v>eydi.dalilan@nsrp.com.vn</v>
          </cell>
          <cell r="P543" t="str">
            <v>Foreign Experts</v>
          </cell>
        </row>
        <row r="544">
          <cell r="E544" t="str">
            <v>Nguyễn Đăng Dương</v>
          </cell>
          <cell r="F544" t="str">
            <v xml:space="preserve">Nguyễn Đăng </v>
          </cell>
          <cell r="G544" t="str">
            <v>Dương</v>
          </cell>
          <cell r="H544">
            <v>33486</v>
          </cell>
          <cell r="I544" t="str">
            <v>Male</v>
          </cell>
          <cell r="J544" t="str">
            <v>Field Operator (S2-2)</v>
          </cell>
          <cell r="K544" t="str">
            <v>Operation</v>
          </cell>
          <cell r="L544" t="str">
            <v>Section 2</v>
          </cell>
          <cell r="M544">
            <v>0</v>
          </cell>
          <cell r="N544" t="str">
            <v>+84 (0) 983  307 868</v>
          </cell>
          <cell r="O544" t="str">
            <v>duong.nd@nsrp.com.vn</v>
          </cell>
          <cell r="P544" t="str">
            <v>Direct Staff</v>
          </cell>
        </row>
        <row r="545">
          <cell r="E545" t="str">
            <v>Assaf A. Al-Mutairi</v>
          </cell>
          <cell r="F545" t="str">
            <v xml:space="preserve">Assaf A. </v>
          </cell>
          <cell r="G545" t="str">
            <v>Al-Mutairi</v>
          </cell>
          <cell r="H545">
            <v>1</v>
          </cell>
          <cell r="I545" t="str">
            <v>Male</v>
          </cell>
          <cell r="J545" t="str">
            <v>Engineer, Utilities, Sr. (KPI)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 t="str">
            <v>assaf.almutairi@nsrp.com.vn</v>
          </cell>
          <cell r="P545" t="str">
            <v>Secondees</v>
          </cell>
        </row>
        <row r="546">
          <cell r="E546" t="str">
            <v>Nguyễn Tuấn Nghĩa</v>
          </cell>
          <cell r="F546" t="str">
            <v xml:space="preserve">Nguyễn Tuấn </v>
          </cell>
          <cell r="G546" t="str">
            <v>Nghĩa</v>
          </cell>
          <cell r="H546">
            <v>33948</v>
          </cell>
          <cell r="I546" t="str">
            <v>Male</v>
          </cell>
          <cell r="J546" t="str">
            <v>Lab Shift Technician</v>
          </cell>
          <cell r="K546" t="str">
            <v>Technical</v>
          </cell>
          <cell r="L546" t="str">
            <v>Laboratory &amp; Quality Assurance</v>
          </cell>
          <cell r="M546">
            <v>0</v>
          </cell>
          <cell r="N546" t="str">
            <v>+84 (0) 984 246 516</v>
          </cell>
          <cell r="O546" t="str">
            <v>nghia.nt@nsrp.com.vn</v>
          </cell>
          <cell r="P546" t="str">
            <v>Direct Staff</v>
          </cell>
        </row>
        <row r="547">
          <cell r="E547" t="str">
            <v>Trịnh Văn Nghĩa</v>
          </cell>
          <cell r="F547" t="str">
            <v xml:space="preserve">Trịnh Văn </v>
          </cell>
          <cell r="G547" t="str">
            <v>Nghĩa</v>
          </cell>
          <cell r="H547">
            <v>30112</v>
          </cell>
          <cell r="I547" t="str">
            <v>Male</v>
          </cell>
          <cell r="J547" t="str">
            <v>Deputy Section Manager, Health &amp; Safety (PVN)</v>
          </cell>
          <cell r="K547" t="str">
            <v>Health, Safety, Security, Environment &amp; Social</v>
          </cell>
          <cell r="L547" t="str">
            <v>Health &amp; Safety</v>
          </cell>
          <cell r="M547">
            <v>0</v>
          </cell>
          <cell r="N547" t="str">
            <v>+84 (0) 904 557 969</v>
          </cell>
          <cell r="O547" t="str">
            <v>nghia.tv@nsrp.com.vn</v>
          </cell>
          <cell r="P547" t="str">
            <v>Secondees</v>
          </cell>
        </row>
        <row r="548">
          <cell r="E548" t="str">
            <v>Lê Việt Hà</v>
          </cell>
          <cell r="F548" t="str">
            <v xml:space="preserve">Lê Việt </v>
          </cell>
          <cell r="G548" t="str">
            <v>Hà</v>
          </cell>
          <cell r="H548">
            <v>33888</v>
          </cell>
          <cell r="I548" t="str">
            <v>Female</v>
          </cell>
          <cell r="J548" t="str">
            <v>Manning Plan &amp; Budget Control Assistant</v>
          </cell>
          <cell r="K548" t="str">
            <v>(HO) Human Resource &amp; Training</v>
          </cell>
          <cell r="L548">
            <v>0</v>
          </cell>
          <cell r="M548">
            <v>0</v>
          </cell>
          <cell r="N548" t="str">
            <v xml:space="preserve">+84 (0) 163 492 8392 </v>
          </cell>
          <cell r="O548" t="str">
            <v>ha.lv@nsrp.com.vn</v>
          </cell>
          <cell r="P548" t="str">
            <v>Direct Staff</v>
          </cell>
        </row>
        <row r="549">
          <cell r="E549" t="str">
            <v>Lê Ngọc Tuấn</v>
          </cell>
          <cell r="F549" t="str">
            <v xml:space="preserve">Lê Ngọc </v>
          </cell>
          <cell r="G549" t="str">
            <v>Tuấn</v>
          </cell>
          <cell r="H549">
            <v>32828</v>
          </cell>
          <cell r="I549" t="str">
            <v>Male</v>
          </cell>
          <cell r="J549" t="str">
            <v>Lab Shift Technician</v>
          </cell>
          <cell r="K549" t="str">
            <v>Technical</v>
          </cell>
          <cell r="L549" t="str">
            <v>Laboratory &amp; Quality Assurance</v>
          </cell>
          <cell r="M549">
            <v>0</v>
          </cell>
          <cell r="N549" t="str">
            <v>+84 (0) 164 979 1928</v>
          </cell>
          <cell r="O549" t="str">
            <v>tuan.ln@nsrp.com.vn</v>
          </cell>
          <cell r="P549" t="str">
            <v>Direct Staff</v>
          </cell>
        </row>
        <row r="550">
          <cell r="E550" t="str">
            <v>Nguyễn Hữu Tuấn</v>
          </cell>
          <cell r="F550" t="str">
            <v xml:space="preserve">Nguyễn Hữu </v>
          </cell>
          <cell r="G550" t="str">
            <v>Tuấn</v>
          </cell>
          <cell r="H550">
            <v>31038</v>
          </cell>
          <cell r="I550" t="str">
            <v>Male</v>
          </cell>
          <cell r="J550" t="str">
            <v>Instrument Engineer, Jr.</v>
          </cell>
          <cell r="K550" t="str">
            <v>Maintenance (Division)</v>
          </cell>
          <cell r="L550" t="str">
            <v>Reliability Engineering</v>
          </cell>
          <cell r="M550">
            <v>0</v>
          </cell>
          <cell r="N550" t="str">
            <v>0974817756</v>
          </cell>
          <cell r="O550" t="str">
            <v>tuan.nh@nsrp.com.vn</v>
          </cell>
          <cell r="P550" t="str">
            <v>Direct Staff</v>
          </cell>
        </row>
        <row r="551">
          <cell r="E551" t="str">
            <v>Lê Duy Liêm</v>
          </cell>
          <cell r="F551" t="str">
            <v xml:space="preserve">Lê Duy </v>
          </cell>
          <cell r="G551" t="str">
            <v>Liêm</v>
          </cell>
          <cell r="H551">
            <v>33115</v>
          </cell>
          <cell r="I551" t="str">
            <v>Male</v>
          </cell>
          <cell r="J551" t="str">
            <v>DCS Operator, Jr. (S2-1)</v>
          </cell>
          <cell r="K551" t="str">
            <v>Operation</v>
          </cell>
          <cell r="L551" t="str">
            <v>Section 2</v>
          </cell>
          <cell r="M551">
            <v>0</v>
          </cell>
          <cell r="N551" t="str">
            <v xml:space="preserve">+84 (0) 168 294 7392  </v>
          </cell>
          <cell r="O551" t="str">
            <v>liem.ld@nsrp.com.vn</v>
          </cell>
          <cell r="P551" t="str">
            <v>Direct Staff</v>
          </cell>
        </row>
        <row r="552">
          <cell r="E552" t="str">
            <v>Phạm Văn Sỹ</v>
          </cell>
          <cell r="F552" t="str">
            <v xml:space="preserve">Phạm Văn </v>
          </cell>
          <cell r="G552" t="str">
            <v>Sỹ</v>
          </cell>
          <cell r="H552">
            <v>30804</v>
          </cell>
          <cell r="I552" t="str">
            <v>Male</v>
          </cell>
          <cell r="J552" t="str">
            <v>Electrical Engineer</v>
          </cell>
          <cell r="K552" t="str">
            <v>Maintenance (Division)</v>
          </cell>
          <cell r="L552" t="str">
            <v>Reliability Engineering</v>
          </cell>
          <cell r="M552">
            <v>0</v>
          </cell>
          <cell r="N552" t="str">
            <v>+84 (0) 902 993 807</v>
          </cell>
          <cell r="O552" t="str">
            <v>sy.pv@nsrp.com.vn</v>
          </cell>
          <cell r="P552" t="str">
            <v>Direct Staff</v>
          </cell>
        </row>
        <row r="553">
          <cell r="E553" t="str">
            <v>Hoàng Thị Ánh Phượng</v>
          </cell>
          <cell r="F553" t="str">
            <v xml:space="preserve">Hoàng Thị Ánh </v>
          </cell>
          <cell r="G553" t="str">
            <v>Phượng</v>
          </cell>
          <cell r="H553">
            <v>31815</v>
          </cell>
          <cell r="I553" t="str">
            <v>Female</v>
          </cell>
          <cell r="J553" t="str">
            <v>Accountant (HO)</v>
          </cell>
          <cell r="K553" t="str">
            <v>Accounting</v>
          </cell>
          <cell r="L553">
            <v>0</v>
          </cell>
          <cell r="M553">
            <v>0</v>
          </cell>
          <cell r="N553" t="str">
            <v xml:space="preserve">+84 (0) 986 380 889  </v>
          </cell>
          <cell r="O553" t="str">
            <v>phuong.hta@nsrp.com.vn</v>
          </cell>
          <cell r="P553" t="str">
            <v>Direct Staff</v>
          </cell>
        </row>
        <row r="554">
          <cell r="E554" t="str">
            <v xml:space="preserve">Phạm Văn Chung </v>
          </cell>
          <cell r="F554" t="str">
            <v xml:space="preserve">Phạm Văn Chung </v>
          </cell>
          <cell r="G554">
            <v>0</v>
          </cell>
          <cell r="H554">
            <v>33168</v>
          </cell>
          <cell r="I554" t="str">
            <v>Male</v>
          </cell>
          <cell r="J554" t="str">
            <v>DCS Operator, Jr. (S5-1)</v>
          </cell>
          <cell r="K554" t="str">
            <v>Operation</v>
          </cell>
          <cell r="L554" t="str">
            <v>Section 5</v>
          </cell>
          <cell r="M554">
            <v>0</v>
          </cell>
          <cell r="N554" t="str">
            <v xml:space="preserve">+84 (0) 973 616 842  </v>
          </cell>
          <cell r="O554" t="str">
            <v>chung.pv1@nsrp.com.vn</v>
          </cell>
          <cell r="P554" t="str">
            <v>Direct Staff</v>
          </cell>
        </row>
        <row r="555">
          <cell r="E555" t="str">
            <v>Đặng Khắc Lượng</v>
          </cell>
          <cell r="F555" t="str">
            <v xml:space="preserve">Đặng Khắc </v>
          </cell>
          <cell r="G555" t="str">
            <v>Lượng</v>
          </cell>
          <cell r="H555">
            <v>31606</v>
          </cell>
          <cell r="I555" t="str">
            <v>Male</v>
          </cell>
          <cell r="J555" t="str">
            <v>Shift Supervisor (S2-2)</v>
          </cell>
          <cell r="K555" t="str">
            <v>Operation</v>
          </cell>
          <cell r="L555" t="str">
            <v>Section 2</v>
          </cell>
          <cell r="M555">
            <v>0</v>
          </cell>
          <cell r="N555" t="str">
            <v>+84 (0) 939 810 779</v>
          </cell>
          <cell r="O555" t="str">
            <v>luong.dk@nsrp.com.vn</v>
          </cell>
          <cell r="P555" t="str">
            <v>Direct Staff</v>
          </cell>
        </row>
        <row r="556">
          <cell r="E556" t="str">
            <v>Hồ Sỹ Tuấn</v>
          </cell>
          <cell r="F556" t="str">
            <v xml:space="preserve">Hồ Sỹ </v>
          </cell>
          <cell r="G556" t="str">
            <v>Tuấn</v>
          </cell>
          <cell r="H556">
            <v>31158</v>
          </cell>
          <cell r="I556" t="str">
            <v>Male</v>
          </cell>
          <cell r="J556" t="str">
            <v>Lead Field Operator (S5-1)</v>
          </cell>
          <cell r="K556" t="str">
            <v>Operation</v>
          </cell>
          <cell r="L556" t="str">
            <v>Section 5</v>
          </cell>
          <cell r="M556">
            <v>0</v>
          </cell>
          <cell r="N556" t="str">
            <v xml:space="preserve">+84 (0) 975 652 600  </v>
          </cell>
          <cell r="O556" t="str">
            <v>tuan.hs@nsrp.com.vn</v>
          </cell>
          <cell r="P556" t="str">
            <v>Direct Staff</v>
          </cell>
        </row>
        <row r="557">
          <cell r="E557" t="str">
            <v>Nguyễn Trọng Hoàng</v>
          </cell>
          <cell r="F557" t="str">
            <v xml:space="preserve">Nguyễn Trọng </v>
          </cell>
          <cell r="G557" t="str">
            <v>Hoàng</v>
          </cell>
          <cell r="H557">
            <v>33697</v>
          </cell>
          <cell r="I557" t="str">
            <v>Male</v>
          </cell>
          <cell r="J557" t="str">
            <v>Section Staff - Safety (S2)</v>
          </cell>
          <cell r="K557" t="str">
            <v>Operation</v>
          </cell>
          <cell r="L557" t="str">
            <v>Section 2</v>
          </cell>
          <cell r="M557">
            <v>0</v>
          </cell>
          <cell r="N557" t="str">
            <v>01649785509</v>
          </cell>
          <cell r="O557" t="str">
            <v>hoang.nt1@nsrp.com.vn</v>
          </cell>
          <cell r="P557" t="str">
            <v>Direct Staff</v>
          </cell>
        </row>
        <row r="558">
          <cell r="E558" t="str">
            <v>Nguyễn Song Bình</v>
          </cell>
          <cell r="F558" t="str">
            <v xml:space="preserve">Nguyễn Song </v>
          </cell>
          <cell r="G558" t="str">
            <v>Bình</v>
          </cell>
          <cell r="H558">
            <v>27256</v>
          </cell>
          <cell r="I558" t="str">
            <v>Male</v>
          </cell>
          <cell r="J558" t="str">
            <v>Deputy Section Manager, Reliability Engineering (PVN)</v>
          </cell>
          <cell r="K558" t="str">
            <v>Maintenance (Division)</v>
          </cell>
          <cell r="L558" t="str">
            <v>Reliability Engineering</v>
          </cell>
          <cell r="M558">
            <v>0</v>
          </cell>
          <cell r="N558" t="str">
            <v>+84 (0) 913 368 256</v>
          </cell>
          <cell r="O558" t="str">
            <v>binh.ns@nsrp.com.vn</v>
          </cell>
          <cell r="P558" t="str">
            <v>Secondees</v>
          </cell>
        </row>
        <row r="559">
          <cell r="E559" t="str">
            <v>Nguyễn Thị Trà</v>
          </cell>
          <cell r="F559" t="str">
            <v xml:space="preserve">Nguyễn Thị </v>
          </cell>
          <cell r="G559" t="str">
            <v>Trà</v>
          </cell>
          <cell r="H559">
            <v>33108</v>
          </cell>
          <cell r="I559" t="str">
            <v>Female</v>
          </cell>
          <cell r="J559" t="str">
            <v>DCS Operator, Jr. (S5-2)</v>
          </cell>
          <cell r="K559" t="str">
            <v>Operation</v>
          </cell>
          <cell r="L559" t="str">
            <v>Section 5</v>
          </cell>
          <cell r="M559">
            <v>0</v>
          </cell>
          <cell r="N559" t="str">
            <v xml:space="preserve">+84 (0) 908 906 375  </v>
          </cell>
          <cell r="O559" t="str">
            <v>tra.nt@nsrp.com.vn</v>
          </cell>
          <cell r="P559" t="str">
            <v>Direct Staff</v>
          </cell>
        </row>
        <row r="560">
          <cell r="E560" t="str">
            <v>Trương Tuấn Anh</v>
          </cell>
          <cell r="F560" t="str">
            <v xml:space="preserve">Trương Tuấn </v>
          </cell>
          <cell r="G560" t="str">
            <v>Anh</v>
          </cell>
          <cell r="H560">
            <v>33470</v>
          </cell>
          <cell r="I560" t="str">
            <v>Male</v>
          </cell>
          <cell r="J560" t="str">
            <v>Field Operator (S2-2)</v>
          </cell>
          <cell r="K560" t="str">
            <v>Operation</v>
          </cell>
          <cell r="L560" t="str">
            <v>Section 2</v>
          </cell>
          <cell r="M560">
            <v>0</v>
          </cell>
          <cell r="N560" t="str">
            <v>+84 (0) 167 465 47</v>
          </cell>
          <cell r="O560" t="str">
            <v>anh.tt@nsrp.com.vn</v>
          </cell>
          <cell r="P560" t="str">
            <v>Direct Staff</v>
          </cell>
        </row>
        <row r="561">
          <cell r="E561" t="str">
            <v>Trần Văn Tuấn</v>
          </cell>
          <cell r="F561" t="str">
            <v xml:space="preserve">Trần Văn </v>
          </cell>
          <cell r="G561" t="str">
            <v>Tuấn</v>
          </cell>
          <cell r="H561">
            <v>34005</v>
          </cell>
          <cell r="I561" t="str">
            <v>Male</v>
          </cell>
          <cell r="J561" t="str">
            <v>Field Operator (S3-2)</v>
          </cell>
          <cell r="K561" t="str">
            <v>Operation</v>
          </cell>
          <cell r="L561" t="str">
            <v>Section 3</v>
          </cell>
          <cell r="M561">
            <v>0</v>
          </cell>
          <cell r="N561" t="str">
            <v>+84 (0) 168 343 9818</v>
          </cell>
          <cell r="O561" t="str">
            <v>tuan.tv@nsrp.com.vn</v>
          </cell>
          <cell r="P561" t="str">
            <v>Direct Staff</v>
          </cell>
        </row>
        <row r="562">
          <cell r="E562" t="str">
            <v>Đoàn Thanh Tân</v>
          </cell>
          <cell r="F562" t="str">
            <v xml:space="preserve">Đoàn Thanh </v>
          </cell>
          <cell r="G562" t="str">
            <v>Tân</v>
          </cell>
          <cell r="H562">
            <v>24100</v>
          </cell>
          <cell r="I562" t="str">
            <v>Male</v>
          </cell>
          <cell r="J562" t="str">
            <v>Section Manager, Firefighting (PVN)</v>
          </cell>
          <cell r="K562" t="str">
            <v>Health, Safety, Security, Environment &amp; Social</v>
          </cell>
          <cell r="L562" t="str">
            <v>Fire Fighting</v>
          </cell>
          <cell r="M562">
            <v>0</v>
          </cell>
          <cell r="N562" t="str">
            <v>+84 (0) 903 003 589</v>
          </cell>
          <cell r="O562" t="str">
            <v>tan.dt@nsrp.com.vn</v>
          </cell>
          <cell r="P562" t="str">
            <v>Secondees</v>
          </cell>
        </row>
        <row r="563">
          <cell r="E563" t="str">
            <v>Đoàn Thế Duẫn</v>
          </cell>
          <cell r="F563" t="str">
            <v xml:space="preserve">Đoàn Thế </v>
          </cell>
          <cell r="G563" t="str">
            <v>Duẫn</v>
          </cell>
          <cell r="H563">
            <v>33380</v>
          </cell>
          <cell r="I563" t="str">
            <v>Male</v>
          </cell>
          <cell r="J563" t="str">
            <v>Planner Engineer, Jr.</v>
          </cell>
          <cell r="K563" t="str">
            <v>Maintenance (Division)</v>
          </cell>
          <cell r="L563" t="str">
            <v>Maintenance (Section)</v>
          </cell>
          <cell r="M563">
            <v>0</v>
          </cell>
          <cell r="N563" t="str">
            <v>01686864455</v>
          </cell>
          <cell r="O563" t="str">
            <v>duan.dt@nsrp.com.vn</v>
          </cell>
          <cell r="P563" t="str">
            <v>Direct Staff</v>
          </cell>
        </row>
        <row r="564">
          <cell r="E564" t="str">
            <v>Lương Nguyệt Chi</v>
          </cell>
          <cell r="F564" t="str">
            <v xml:space="preserve">Lương Nguyệt </v>
          </cell>
          <cell r="G564" t="str">
            <v>Chi</v>
          </cell>
          <cell r="H564">
            <v>32400</v>
          </cell>
          <cell r="I564" t="str">
            <v>Female</v>
          </cell>
          <cell r="J564" t="str">
            <v>Accountant (HO)</v>
          </cell>
          <cell r="K564" t="str">
            <v>Accounting</v>
          </cell>
          <cell r="L564">
            <v>0</v>
          </cell>
          <cell r="M564">
            <v>0</v>
          </cell>
          <cell r="N564" t="str">
            <v>+84 (0) 979 579 509</v>
          </cell>
          <cell r="O564" t="str">
            <v>chi.ln@nsrp.com.vn</v>
          </cell>
          <cell r="P564" t="str">
            <v>Direct Staff</v>
          </cell>
        </row>
        <row r="565">
          <cell r="E565" t="str">
            <v>Đoàn Văn Hùng</v>
          </cell>
          <cell r="F565" t="str">
            <v xml:space="preserve">Đoàn Văn </v>
          </cell>
          <cell r="G565" t="str">
            <v>Hùng</v>
          </cell>
          <cell r="H565">
            <v>33547</v>
          </cell>
          <cell r="I565" t="str">
            <v>Male</v>
          </cell>
          <cell r="J565" t="str">
            <v>Field Operator (S3-2)</v>
          </cell>
          <cell r="K565" t="str">
            <v>Operation</v>
          </cell>
          <cell r="L565" t="str">
            <v>Section 3</v>
          </cell>
          <cell r="M565">
            <v>0</v>
          </cell>
          <cell r="N565" t="str">
            <v>+84 (0) 165 444 121</v>
          </cell>
          <cell r="O565" t="str">
            <v>hung.dv2@nsrp.com.vn</v>
          </cell>
          <cell r="P565" t="str">
            <v>Direct Staff</v>
          </cell>
        </row>
        <row r="566">
          <cell r="E566" t="str">
            <v>Phạm Văn Võ</v>
          </cell>
          <cell r="F566" t="str">
            <v xml:space="preserve">Phạm Văn </v>
          </cell>
          <cell r="G566" t="str">
            <v>Võ</v>
          </cell>
          <cell r="H566">
            <v>33451</v>
          </cell>
          <cell r="I566" t="str">
            <v>Male</v>
          </cell>
          <cell r="J566" t="str">
            <v>Field Operator (S6-1)</v>
          </cell>
          <cell r="K566" t="str">
            <v>Operation</v>
          </cell>
          <cell r="L566" t="str">
            <v>Section 6</v>
          </cell>
          <cell r="M566">
            <v>0</v>
          </cell>
          <cell r="N566" t="str">
            <v>+84 (0) 983  448 836</v>
          </cell>
          <cell r="O566" t="str">
            <v>vo.pv@nsrp.com.vn</v>
          </cell>
          <cell r="P566" t="str">
            <v>Direct Staff</v>
          </cell>
        </row>
        <row r="567">
          <cell r="E567" t="str">
            <v>Nguyễn Xuân Đạo</v>
          </cell>
          <cell r="F567" t="str">
            <v xml:space="preserve">Nguyễn Xuân </v>
          </cell>
          <cell r="G567" t="str">
            <v>Đạo</v>
          </cell>
          <cell r="H567">
            <v>30925</v>
          </cell>
          <cell r="I567" t="str">
            <v>Male</v>
          </cell>
          <cell r="J567" t="str">
            <v>Shift Supervisor (S6-1)</v>
          </cell>
          <cell r="K567" t="str">
            <v>Operation</v>
          </cell>
          <cell r="L567" t="str">
            <v>Section 6</v>
          </cell>
          <cell r="M567">
            <v>0</v>
          </cell>
          <cell r="N567" t="str">
            <v>+84 (0) 977 161 713</v>
          </cell>
          <cell r="O567" t="str">
            <v>dao.nx@nsrp.com.vn</v>
          </cell>
          <cell r="P567" t="str">
            <v>Direct Staff</v>
          </cell>
        </row>
        <row r="568">
          <cell r="E568" t="str">
            <v>Nguyễn Hợp Hải</v>
          </cell>
          <cell r="F568" t="str">
            <v xml:space="preserve">Nguyễn Hợp </v>
          </cell>
          <cell r="G568" t="str">
            <v>Hải</v>
          </cell>
          <cell r="H568">
            <v>33378</v>
          </cell>
          <cell r="I568" t="str">
            <v>Male</v>
          </cell>
          <cell r="J568" t="str">
            <v>Field Operator (S3-1)</v>
          </cell>
          <cell r="K568" t="str">
            <v>Operation</v>
          </cell>
          <cell r="L568" t="str">
            <v>Section 3</v>
          </cell>
          <cell r="M568">
            <v>0</v>
          </cell>
          <cell r="N568" t="str">
            <v>+84 (0) 165  338 2537</v>
          </cell>
          <cell r="O568" t="str">
            <v>hai.nh1@nsrp.com.vn</v>
          </cell>
          <cell r="P568" t="str">
            <v>Direct Staff</v>
          </cell>
        </row>
        <row r="569">
          <cell r="E569" t="str">
            <v>Nguyễn Văn Sinh</v>
          </cell>
          <cell r="F569" t="str">
            <v xml:space="preserve">Nguyễn Văn </v>
          </cell>
          <cell r="G569" t="str">
            <v>Sinh</v>
          </cell>
          <cell r="H569">
            <v>29024</v>
          </cell>
          <cell r="I569" t="str">
            <v>Male</v>
          </cell>
          <cell r="J569" t="str">
            <v>SSU Officer</v>
          </cell>
          <cell r="K569" t="str">
            <v>SSU</v>
          </cell>
          <cell r="L569">
            <v>0</v>
          </cell>
          <cell r="M569">
            <v>0</v>
          </cell>
          <cell r="N569" t="str">
            <v>+84 (0) 915 389 929</v>
          </cell>
          <cell r="O569" t="str">
            <v>sinh.nv@nsrp.com.vn</v>
          </cell>
          <cell r="P569" t="str">
            <v>Direct Staff</v>
          </cell>
        </row>
        <row r="570">
          <cell r="E570" t="str">
            <v>Shimpei Suyama</v>
          </cell>
          <cell r="F570" t="str">
            <v xml:space="preserve">Shimpei </v>
          </cell>
          <cell r="G570" t="str">
            <v>Suyama</v>
          </cell>
          <cell r="H570">
            <v>32215</v>
          </cell>
          <cell r="I570" t="str">
            <v>Male</v>
          </cell>
          <cell r="J570" t="str">
            <v>Specialist Panel Operator (S2) (IKC)</v>
          </cell>
          <cell r="K570" t="str">
            <v>Operation</v>
          </cell>
          <cell r="L570" t="str">
            <v>Section 2</v>
          </cell>
          <cell r="M570">
            <v>0</v>
          </cell>
          <cell r="N570" t="str">
            <v>+84 (0) 904 891 334</v>
          </cell>
          <cell r="O570" t="str">
            <v>shimpei.oshima@nsrp.com.vn</v>
          </cell>
          <cell r="P570" t="str">
            <v>Secondees</v>
          </cell>
        </row>
        <row r="571">
          <cell r="E571" t="str">
            <v>Phạm Văn Cử</v>
          </cell>
          <cell r="F571" t="str">
            <v xml:space="preserve">Phạm Văn </v>
          </cell>
          <cell r="G571" t="str">
            <v>Cử</v>
          </cell>
          <cell r="H571">
            <v>33136</v>
          </cell>
          <cell r="I571" t="str">
            <v>Male</v>
          </cell>
          <cell r="J571" t="str">
            <v>DCS Operator, Jr. (S4)</v>
          </cell>
          <cell r="K571" t="str">
            <v>Operation</v>
          </cell>
          <cell r="L571" t="str">
            <v>Section 4</v>
          </cell>
          <cell r="M571">
            <v>0</v>
          </cell>
          <cell r="N571" t="str">
            <v xml:space="preserve">+84 (0) 165 629 8805  </v>
          </cell>
          <cell r="O571" t="str">
            <v>cu.pv@nsrp.com.vn</v>
          </cell>
          <cell r="P571" t="str">
            <v>Direct Staff</v>
          </cell>
        </row>
        <row r="572">
          <cell r="E572" t="str">
            <v>Phạm Văn Phước</v>
          </cell>
          <cell r="F572" t="str">
            <v xml:space="preserve">Phạm Văn </v>
          </cell>
          <cell r="G572" t="str">
            <v>Phước</v>
          </cell>
          <cell r="H572">
            <v>27294</v>
          </cell>
          <cell r="I572" t="str">
            <v>Male</v>
          </cell>
          <cell r="J572" t="str">
            <v>Lab Shift Supervisor</v>
          </cell>
          <cell r="K572" t="str">
            <v>Technical</v>
          </cell>
          <cell r="L572" t="str">
            <v>Laboratory &amp; Quality Assurance</v>
          </cell>
          <cell r="M572">
            <v>0</v>
          </cell>
          <cell r="N572" t="str">
            <v>+84 (0) 936 380 984</v>
          </cell>
          <cell r="O572" t="str">
            <v>phuoc.pv@nsrp.com.vn</v>
          </cell>
          <cell r="P572" t="str">
            <v>Direct Staff</v>
          </cell>
        </row>
        <row r="573">
          <cell r="E573" t="str">
            <v>Nguyễn Văn Tuấn</v>
          </cell>
          <cell r="F573" t="str">
            <v xml:space="preserve">Nguyễn Văn </v>
          </cell>
          <cell r="G573" t="str">
            <v>Tuấn</v>
          </cell>
          <cell r="H573">
            <v>30543</v>
          </cell>
          <cell r="I573" t="str">
            <v>Male</v>
          </cell>
          <cell r="J573" t="str">
            <v>Shift Analysis Engineer</v>
          </cell>
          <cell r="K573" t="str">
            <v>Technical</v>
          </cell>
          <cell r="L573" t="str">
            <v>Laboratory &amp; Quality Assurance</v>
          </cell>
          <cell r="M573">
            <v>0</v>
          </cell>
          <cell r="N573" t="str">
            <v>+84 (0) 928 264 821</v>
          </cell>
          <cell r="O573" t="str">
            <v>tuan.nv@nsrp.com.vn</v>
          </cell>
          <cell r="P573" t="str">
            <v>Direct Staff</v>
          </cell>
        </row>
        <row r="574">
          <cell r="E574" t="str">
            <v>Nguyễn Anh Tuấn</v>
          </cell>
          <cell r="F574" t="str">
            <v xml:space="preserve">Nguyễn Anh </v>
          </cell>
          <cell r="G574" t="str">
            <v>Tuấn</v>
          </cell>
          <cell r="H574">
            <v>29159</v>
          </cell>
          <cell r="I574" t="str">
            <v>Male</v>
          </cell>
          <cell r="J574" t="str">
            <v>Shift Supervisor (S3-2)</v>
          </cell>
          <cell r="K574" t="str">
            <v>Operation</v>
          </cell>
          <cell r="L574" t="str">
            <v>Section 3</v>
          </cell>
          <cell r="M574">
            <v>0</v>
          </cell>
          <cell r="N574" t="str">
            <v>+84 (0) 914 309 830</v>
          </cell>
          <cell r="O574" t="str">
            <v>tuan.na@nsrp.com.vn</v>
          </cell>
          <cell r="P574" t="str">
            <v>Direct Staff</v>
          </cell>
        </row>
        <row r="575">
          <cell r="E575" t="str">
            <v>Huỳnh Công Nam</v>
          </cell>
          <cell r="F575" t="str">
            <v xml:space="preserve">Huỳnh Công </v>
          </cell>
          <cell r="G575" t="str">
            <v>Nam</v>
          </cell>
          <cell r="H575">
            <v>17578</v>
          </cell>
          <cell r="I575" t="str">
            <v>Male</v>
          </cell>
          <cell r="J575" t="str">
            <v>Analyzing Leader</v>
          </cell>
          <cell r="K575" t="str">
            <v>Maintenance (Division)</v>
          </cell>
          <cell r="L575" t="str">
            <v>Reliability Engineering</v>
          </cell>
          <cell r="M575">
            <v>0</v>
          </cell>
          <cell r="N575" t="str">
            <v>+84 (0) 901 778 292</v>
          </cell>
          <cell r="O575" t="str">
            <v>nam.hc@nsrp.com.vn</v>
          </cell>
          <cell r="P575" t="str">
            <v>Foreign Experts</v>
          </cell>
        </row>
        <row r="576">
          <cell r="E576" t="str">
            <v>Hoàng Văn Việt</v>
          </cell>
          <cell r="F576" t="str">
            <v xml:space="preserve">Hoàng Văn </v>
          </cell>
          <cell r="G576" t="str">
            <v>Việt</v>
          </cell>
          <cell r="H576">
            <v>33607</v>
          </cell>
          <cell r="I576" t="str">
            <v>Male</v>
          </cell>
          <cell r="J576" t="str">
            <v>Section Staff - Operation Plan (S2)</v>
          </cell>
          <cell r="K576" t="str">
            <v>Operation</v>
          </cell>
          <cell r="L576" t="str">
            <v>Section 2</v>
          </cell>
          <cell r="M576">
            <v>0</v>
          </cell>
          <cell r="N576" t="str">
            <v>+84 (0) 938 729 770</v>
          </cell>
          <cell r="O576" t="str">
            <v>viet.hv@nsrp.com.vn</v>
          </cell>
          <cell r="P576" t="str">
            <v>Direct Staff</v>
          </cell>
        </row>
        <row r="577">
          <cell r="E577" t="str">
            <v>Văn Đức Quang</v>
          </cell>
          <cell r="F577" t="str">
            <v xml:space="preserve">Văn Đức </v>
          </cell>
          <cell r="G577" t="str">
            <v>Quang</v>
          </cell>
          <cell r="H577">
            <v>32434</v>
          </cell>
          <cell r="I577" t="str">
            <v>Male</v>
          </cell>
          <cell r="J577" t="str">
            <v>Supervising Engineer, Jr.</v>
          </cell>
          <cell r="K577" t="str">
            <v>Maintenance (Division)</v>
          </cell>
          <cell r="L577" t="str">
            <v>Maintenance (Section)</v>
          </cell>
          <cell r="M577">
            <v>0</v>
          </cell>
          <cell r="N577" t="str">
            <v>0969588986</v>
          </cell>
          <cell r="O577" t="str">
            <v>quang.vd@nsrp.com.vn</v>
          </cell>
          <cell r="P577" t="str">
            <v>Direct Staff</v>
          </cell>
        </row>
        <row r="578">
          <cell r="E578" t="str">
            <v>Nguyễn Thị Vân</v>
          </cell>
          <cell r="F578" t="str">
            <v xml:space="preserve">Nguyễn Thị </v>
          </cell>
          <cell r="G578" t="str">
            <v>Vân</v>
          </cell>
          <cell r="H578">
            <v>33425</v>
          </cell>
          <cell r="I578" t="str">
            <v>Female</v>
          </cell>
          <cell r="J578" t="str">
            <v>Lab Shift Technician</v>
          </cell>
          <cell r="K578" t="str">
            <v>Technical</v>
          </cell>
          <cell r="L578" t="str">
            <v>Laboratory &amp; Quality Assurance</v>
          </cell>
          <cell r="M578">
            <v>0</v>
          </cell>
          <cell r="N578" t="str">
            <v>+84 (0) 164 958 3093</v>
          </cell>
          <cell r="O578" t="str">
            <v>van.nt1@nsrp.com.vn</v>
          </cell>
          <cell r="P578" t="str">
            <v>Direct Staff</v>
          </cell>
        </row>
        <row r="579">
          <cell r="E579" t="str">
            <v>Nguyễn Trọng Tuấn</v>
          </cell>
          <cell r="F579" t="str">
            <v xml:space="preserve">Nguyễn Trọng </v>
          </cell>
          <cell r="G579" t="str">
            <v>Tuấn</v>
          </cell>
          <cell r="H579">
            <v>31687</v>
          </cell>
          <cell r="I579" t="str">
            <v>Male</v>
          </cell>
          <cell r="J579" t="str">
            <v>Shift Analysis Engineer</v>
          </cell>
          <cell r="K579" t="str">
            <v>Technical</v>
          </cell>
          <cell r="L579" t="str">
            <v>Laboratory &amp; Quality Assurance</v>
          </cell>
          <cell r="M579">
            <v>0</v>
          </cell>
          <cell r="N579" t="str">
            <v>+84 (0) 985 927 888</v>
          </cell>
          <cell r="O579" t="str">
            <v>tuan.nt1@nsrp.com.vn</v>
          </cell>
          <cell r="P579" t="str">
            <v>Direct Staff</v>
          </cell>
        </row>
        <row r="580">
          <cell r="E580" t="str">
            <v>Đỗ Văn Bắc</v>
          </cell>
          <cell r="F580" t="str">
            <v xml:space="preserve">Đỗ Văn </v>
          </cell>
          <cell r="G580" t="str">
            <v>Bắc</v>
          </cell>
          <cell r="H580">
            <v>33302</v>
          </cell>
          <cell r="I580" t="str">
            <v>Male</v>
          </cell>
          <cell r="J580" t="str">
            <v>Field Operator (S6-2)</v>
          </cell>
          <cell r="K580" t="str">
            <v>Operation</v>
          </cell>
          <cell r="L580" t="str">
            <v>Section 6</v>
          </cell>
          <cell r="M580">
            <v>0</v>
          </cell>
          <cell r="N580" t="str">
            <v>+84 (0) 974 92 899</v>
          </cell>
          <cell r="O580" t="str">
            <v>bac.dv@nsrp.com.vn</v>
          </cell>
          <cell r="P580" t="str">
            <v>Direct Staff</v>
          </cell>
        </row>
        <row r="581">
          <cell r="E581" t="str">
            <v>Hoàng Đình Thành</v>
          </cell>
          <cell r="F581" t="str">
            <v xml:space="preserve">Hoàng Đình </v>
          </cell>
          <cell r="G581" t="str">
            <v>Thành</v>
          </cell>
          <cell r="H581">
            <v>33066</v>
          </cell>
          <cell r="I581" t="str">
            <v>Male</v>
          </cell>
          <cell r="J581" t="str">
            <v>DCS Operator, Jr. (S5-1)</v>
          </cell>
          <cell r="K581" t="str">
            <v>Operation</v>
          </cell>
          <cell r="L581" t="str">
            <v>Section 5</v>
          </cell>
          <cell r="M581">
            <v>0</v>
          </cell>
          <cell r="N581" t="str">
            <v xml:space="preserve">+84 (0) 979 121 706  </v>
          </cell>
          <cell r="O581" t="str">
            <v>thanh.hd@nsrp.com.vn</v>
          </cell>
          <cell r="P581" t="str">
            <v>Direct Staff</v>
          </cell>
        </row>
        <row r="582">
          <cell r="E582" t="str">
            <v xml:space="preserve">Nguyễn Phương Đông </v>
          </cell>
          <cell r="F582" t="str">
            <v xml:space="preserve">Nguyễn Phương Đông </v>
          </cell>
          <cell r="G582">
            <v>0</v>
          </cell>
          <cell r="H582">
            <v>31291</v>
          </cell>
          <cell r="I582" t="str">
            <v>Male</v>
          </cell>
          <cell r="J582" t="str">
            <v>Shift Supervisor (S5-1)</v>
          </cell>
          <cell r="K582" t="str">
            <v>Operation</v>
          </cell>
          <cell r="L582" t="str">
            <v>Section 5</v>
          </cell>
          <cell r="M582">
            <v>0</v>
          </cell>
          <cell r="N582" t="str">
            <v>+84 (0) 166 394 1937</v>
          </cell>
          <cell r="O582" t="str">
            <v>dong.np1@nsrp.com.vn</v>
          </cell>
          <cell r="P582" t="str">
            <v>Direct Staff</v>
          </cell>
        </row>
        <row r="583">
          <cell r="E583" t="str">
            <v>Lâm Quang Vững</v>
          </cell>
          <cell r="F583" t="str">
            <v xml:space="preserve">Lâm Quang </v>
          </cell>
          <cell r="G583" t="str">
            <v>Vững</v>
          </cell>
          <cell r="H583">
            <v>33405</v>
          </cell>
          <cell r="I583" t="str">
            <v>Male</v>
          </cell>
          <cell r="J583" t="str">
            <v>Field Operator (S3-2)</v>
          </cell>
          <cell r="K583" t="str">
            <v>Operation</v>
          </cell>
          <cell r="L583" t="str">
            <v>Section 3</v>
          </cell>
          <cell r="M583">
            <v>0</v>
          </cell>
          <cell r="N583" t="str">
            <v>+84 (0) 167 536 6923</v>
          </cell>
          <cell r="O583" t="str">
            <v>vung.lq@nsrp.com.vn</v>
          </cell>
          <cell r="P583" t="str">
            <v>Direct Staff</v>
          </cell>
        </row>
        <row r="584">
          <cell r="E584" t="str">
            <v>Lê Văn Trung</v>
          </cell>
          <cell r="F584" t="str">
            <v xml:space="preserve">Lê Văn </v>
          </cell>
          <cell r="G584" t="str">
            <v>Trung</v>
          </cell>
          <cell r="H584">
            <v>30416</v>
          </cell>
          <cell r="I584" t="str">
            <v>Male</v>
          </cell>
          <cell r="J584" t="str">
            <v>Lead Field Operator (S1-2)</v>
          </cell>
          <cell r="K584" t="str">
            <v>Operation</v>
          </cell>
          <cell r="L584" t="str">
            <v>Section 1</v>
          </cell>
          <cell r="M584">
            <v>0</v>
          </cell>
          <cell r="N584" t="str">
            <v xml:space="preserve">+84 (0) 914 700 797  </v>
          </cell>
          <cell r="O584" t="str">
            <v>trung.lv@nsrp.com.vn</v>
          </cell>
          <cell r="P584" t="str">
            <v>Direct Staff</v>
          </cell>
        </row>
        <row r="585">
          <cell r="E585" t="str">
            <v>Trần Thanh Tuấn</v>
          </cell>
          <cell r="F585" t="str">
            <v xml:space="preserve">Trần Thanh </v>
          </cell>
          <cell r="G585" t="str">
            <v>Tuấn</v>
          </cell>
          <cell r="H585">
            <v>26817</v>
          </cell>
          <cell r="I585" t="str">
            <v>Male</v>
          </cell>
          <cell r="J585" t="str">
            <v>Section Manager, Social &amp; Community (PVN)</v>
          </cell>
          <cell r="K585" t="str">
            <v>Health, Safety, Security, Environment &amp; Social</v>
          </cell>
          <cell r="L585" t="str">
            <v>Social &amp; Community</v>
          </cell>
          <cell r="M585">
            <v>0</v>
          </cell>
          <cell r="N585" t="str">
            <v>+84 (0) 904 710 768</v>
          </cell>
          <cell r="O585" t="str">
            <v>tuan.tt@nsrp.com.vn</v>
          </cell>
          <cell r="P585" t="str">
            <v>Secondees</v>
          </cell>
        </row>
        <row r="586">
          <cell r="E586" t="str">
            <v>Nguyễn Lương Thiện</v>
          </cell>
          <cell r="F586" t="str">
            <v xml:space="preserve">Nguyễn Lương </v>
          </cell>
          <cell r="G586" t="str">
            <v>Thiện</v>
          </cell>
          <cell r="H586">
            <v>30944</v>
          </cell>
          <cell r="I586" t="str">
            <v>Male</v>
          </cell>
          <cell r="J586" t="str">
            <v>Refinery PJ Advisor (PVN)</v>
          </cell>
          <cell r="K586" t="str">
            <v>Technical</v>
          </cell>
          <cell r="L586" t="str">
            <v>Engineering</v>
          </cell>
          <cell r="M586">
            <v>0</v>
          </cell>
          <cell r="N586" t="str">
            <v>+84 (0) 984 972 536</v>
          </cell>
          <cell r="O586" t="str">
            <v>thien.nl@nsrp.com.vn</v>
          </cell>
          <cell r="P586" t="str">
            <v>Secondees</v>
          </cell>
        </row>
        <row r="587">
          <cell r="E587" t="str">
            <v>Nguyễn Đức Bình</v>
          </cell>
          <cell r="F587" t="str">
            <v xml:space="preserve">Nguyễn Đức </v>
          </cell>
          <cell r="G587" t="str">
            <v>Bình</v>
          </cell>
          <cell r="H587">
            <v>33434</v>
          </cell>
          <cell r="I587" t="str">
            <v>Male</v>
          </cell>
          <cell r="J587" t="str">
            <v>DCS Operator, Jr. (S3-1)</v>
          </cell>
          <cell r="K587" t="str">
            <v>Operation</v>
          </cell>
          <cell r="L587" t="str">
            <v>Section 3</v>
          </cell>
          <cell r="M587">
            <v>0</v>
          </cell>
          <cell r="N587" t="str">
            <v xml:space="preserve">+84 (0) 904 479 429  </v>
          </cell>
          <cell r="O587" t="str">
            <v>binh.nd@nsrp.com.vn</v>
          </cell>
          <cell r="P587" t="str">
            <v>Direct Staff</v>
          </cell>
        </row>
        <row r="588">
          <cell r="E588" t="str">
            <v>Takashi Nishizuka</v>
          </cell>
          <cell r="F588" t="str">
            <v xml:space="preserve">Takashi </v>
          </cell>
          <cell r="G588" t="str">
            <v>Nishizuka</v>
          </cell>
          <cell r="H588">
            <v>28777</v>
          </cell>
          <cell r="I588" t="str">
            <v>Male</v>
          </cell>
          <cell r="J588" t="str">
            <v>Section Manager, Refinery Plan Performance (IKC)</v>
          </cell>
          <cell r="K588" t="str">
            <v>Economy &amp; Commerce</v>
          </cell>
          <cell r="L588" t="str">
            <v>Refinery Plan &amp; Performance Analysis</v>
          </cell>
          <cell r="M588">
            <v>0</v>
          </cell>
          <cell r="N588" t="str">
            <v>+84 (0) 904 871 349</v>
          </cell>
          <cell r="O588" t="str">
            <v>takashi.nishizuka@nsrp.com.vn</v>
          </cell>
          <cell r="P588" t="str">
            <v>Secondees</v>
          </cell>
        </row>
        <row r="589">
          <cell r="E589" t="str">
            <v>Vũ Quốc Việt</v>
          </cell>
          <cell r="F589" t="str">
            <v xml:space="preserve">Vũ Quốc </v>
          </cell>
          <cell r="G589" t="str">
            <v>Việt</v>
          </cell>
          <cell r="H589">
            <v>30168</v>
          </cell>
          <cell r="I589" t="str">
            <v>Male</v>
          </cell>
          <cell r="J589" t="str">
            <v>Refinery PJ Engineer</v>
          </cell>
          <cell r="K589" t="str">
            <v>Technical</v>
          </cell>
          <cell r="L589" t="str">
            <v>Engineering</v>
          </cell>
          <cell r="M589">
            <v>0</v>
          </cell>
          <cell r="N589" t="str">
            <v>+84 (0) 945 545 668</v>
          </cell>
          <cell r="O589" t="str">
            <v>viet.vq@nsrp.com.vn</v>
          </cell>
          <cell r="P589" t="str">
            <v>Direct Staff</v>
          </cell>
        </row>
        <row r="590">
          <cell r="E590" t="str">
            <v>Nguyễn Ngọc Nha</v>
          </cell>
          <cell r="F590" t="str">
            <v xml:space="preserve">Nguyễn Ngọc </v>
          </cell>
          <cell r="G590" t="str">
            <v>Nha</v>
          </cell>
          <cell r="H590">
            <v>32824</v>
          </cell>
          <cell r="I590" t="str">
            <v>Male</v>
          </cell>
          <cell r="J590" t="str">
            <v>Production Planning Staff</v>
          </cell>
          <cell r="K590" t="str">
            <v>Economy &amp; Commerce</v>
          </cell>
          <cell r="L590" t="str">
            <v>Production Planning</v>
          </cell>
          <cell r="M590">
            <v>0</v>
          </cell>
          <cell r="N590" t="str">
            <v>+84 (0) 989 135 492</v>
          </cell>
          <cell r="O590" t="str">
            <v>nha.nn@nsrp.com.vn</v>
          </cell>
          <cell r="P590" t="str">
            <v>Direct Staff</v>
          </cell>
        </row>
        <row r="591">
          <cell r="E591" t="str">
            <v>Lê Hồng Quân</v>
          </cell>
          <cell r="F591" t="str">
            <v xml:space="preserve">Lê Hồng </v>
          </cell>
          <cell r="G591" t="str">
            <v>Quân</v>
          </cell>
          <cell r="H591">
            <v>32652</v>
          </cell>
          <cell r="I591" t="str">
            <v>Male</v>
          </cell>
          <cell r="J591" t="str">
            <v>DCS Operator, Jr. (S6-2)</v>
          </cell>
          <cell r="K591" t="str">
            <v>Operation</v>
          </cell>
          <cell r="L591" t="str">
            <v>Section 6</v>
          </cell>
          <cell r="M591">
            <v>0</v>
          </cell>
          <cell r="N591" t="str">
            <v xml:space="preserve">+84 (0) 166 680 4189  </v>
          </cell>
          <cell r="O591" t="str">
            <v>quan.lh@nsrp.com.vn</v>
          </cell>
          <cell r="P591" t="str">
            <v>Direct Staff</v>
          </cell>
        </row>
        <row r="592">
          <cell r="E592" t="str">
            <v>Koichi Kumamoto</v>
          </cell>
          <cell r="F592" t="str">
            <v xml:space="preserve">Koichi </v>
          </cell>
          <cell r="G592" t="str">
            <v>Kumamoto</v>
          </cell>
          <cell r="H592">
            <v>26149</v>
          </cell>
          <cell r="I592" t="str">
            <v>Male</v>
          </cell>
          <cell r="J592" t="str">
            <v>Specialist Shift Supervisor (S5) (IKC)</v>
          </cell>
          <cell r="K592" t="str">
            <v>Operation</v>
          </cell>
          <cell r="L592" t="str">
            <v>Section 5</v>
          </cell>
          <cell r="M592">
            <v>0</v>
          </cell>
          <cell r="N592" t="str">
            <v xml:space="preserve">0901797318				</v>
          </cell>
          <cell r="O592" t="str">
            <v>koichi.kumamoto@nsrp.com.vn</v>
          </cell>
          <cell r="P592" t="str">
            <v>Secondees</v>
          </cell>
        </row>
        <row r="593">
          <cell r="E593" t="str">
            <v>Lương Hồng Phước</v>
          </cell>
          <cell r="F593" t="str">
            <v xml:space="preserve">Lương Hồng </v>
          </cell>
          <cell r="G593" t="str">
            <v>Phước</v>
          </cell>
          <cell r="H593">
            <v>32942</v>
          </cell>
          <cell r="I593" t="str">
            <v>Male</v>
          </cell>
          <cell r="J593" t="str">
            <v>Lead Field Operator, Jr. (S1-1)</v>
          </cell>
          <cell r="K593" t="str">
            <v>Operation</v>
          </cell>
          <cell r="L593" t="str">
            <v>Section 1</v>
          </cell>
          <cell r="M593">
            <v>0</v>
          </cell>
          <cell r="N593" t="str">
            <v xml:space="preserve">+84 (0) 914 734 668  </v>
          </cell>
          <cell r="O593" t="str">
            <v>phuoc.lh@nsrp.com.vn</v>
          </cell>
          <cell r="P593" t="str">
            <v>Direct Staff</v>
          </cell>
        </row>
        <row r="594">
          <cell r="E594" t="str">
            <v>Phùng Văn Huấn</v>
          </cell>
          <cell r="F594" t="str">
            <v xml:space="preserve">Phùng Văn </v>
          </cell>
          <cell r="G594" t="str">
            <v>Huấn</v>
          </cell>
          <cell r="H594">
            <v>33022</v>
          </cell>
          <cell r="I594" t="str">
            <v>Male</v>
          </cell>
          <cell r="J594" t="str">
            <v>Field Operator (S3-1)</v>
          </cell>
          <cell r="K594" t="str">
            <v>Operation</v>
          </cell>
          <cell r="L594" t="str">
            <v>Section 3</v>
          </cell>
          <cell r="M594">
            <v>0</v>
          </cell>
          <cell r="N594" t="str">
            <v>+84 (0) 168  925 7911</v>
          </cell>
          <cell r="O594" t="str">
            <v>huan.pv@nsrp.com.vn</v>
          </cell>
          <cell r="P594" t="str">
            <v>Direct Staff</v>
          </cell>
        </row>
        <row r="595">
          <cell r="E595" t="str">
            <v>Cao Thị Ngọc Anh</v>
          </cell>
          <cell r="F595" t="str">
            <v xml:space="preserve">Cao Thị Ngọc </v>
          </cell>
          <cell r="G595" t="str">
            <v>Anh</v>
          </cell>
          <cell r="H595">
            <v>33948</v>
          </cell>
          <cell r="I595" t="str">
            <v>Female</v>
          </cell>
          <cell r="J595" t="str">
            <v>Offsite Planning</v>
          </cell>
          <cell r="K595" t="str">
            <v>Economy &amp; Commerce</v>
          </cell>
          <cell r="L595" t="str">
            <v>Production Planning</v>
          </cell>
          <cell r="M595">
            <v>0</v>
          </cell>
          <cell r="N595" t="str">
            <v>0975 914 122</v>
          </cell>
          <cell r="O595" t="str">
            <v>anh.ctn@nsrp.com.vn</v>
          </cell>
          <cell r="P595" t="str">
            <v>Direct Staff</v>
          </cell>
        </row>
        <row r="596">
          <cell r="E596" t="str">
            <v>Nguyễn Bá Huy</v>
          </cell>
          <cell r="F596" t="str">
            <v xml:space="preserve">Nguyễn Bá </v>
          </cell>
          <cell r="G596" t="str">
            <v>Huy</v>
          </cell>
          <cell r="H596">
            <v>30223</v>
          </cell>
          <cell r="I596" t="str">
            <v>Male</v>
          </cell>
          <cell r="J596" t="str">
            <v>Mechanical Engineer</v>
          </cell>
          <cell r="K596" t="str">
            <v>Maintenance (Division)</v>
          </cell>
          <cell r="L596" t="str">
            <v>Reliability Engineering</v>
          </cell>
          <cell r="M596">
            <v>0</v>
          </cell>
          <cell r="N596" t="str">
            <v>+84 (0) 904 814 989</v>
          </cell>
          <cell r="O596" t="str">
            <v>huy.nb@nsrp.com.vn</v>
          </cell>
          <cell r="P596" t="str">
            <v>Direct Staff</v>
          </cell>
        </row>
        <row r="597">
          <cell r="E597" t="str">
            <v>Trần Đức Minh</v>
          </cell>
          <cell r="F597" t="str">
            <v xml:space="preserve">Trần Đức </v>
          </cell>
          <cell r="G597" t="str">
            <v>Minh</v>
          </cell>
          <cell r="H597">
            <v>29718</v>
          </cell>
          <cell r="I597" t="str">
            <v>Male</v>
          </cell>
          <cell r="J597" t="str">
            <v>Process Control Leader</v>
          </cell>
          <cell r="K597" t="str">
            <v>Technical</v>
          </cell>
          <cell r="L597" t="str">
            <v>Process Control &amp; Automation</v>
          </cell>
          <cell r="M597">
            <v>0</v>
          </cell>
          <cell r="N597" t="str">
            <v>+84 (0) 983 435 455</v>
          </cell>
          <cell r="O597" t="str">
            <v>minh.td@nsrp.com.vn</v>
          </cell>
          <cell r="P597" t="str">
            <v>Direct Staff</v>
          </cell>
        </row>
        <row r="598">
          <cell r="E598" t="str">
            <v>Trần Võ Giang San</v>
          </cell>
          <cell r="F598" t="str">
            <v xml:space="preserve">Trần Võ Giang </v>
          </cell>
          <cell r="G598" t="str">
            <v>San</v>
          </cell>
          <cell r="H598">
            <v>33250</v>
          </cell>
          <cell r="I598" t="str">
            <v>Male</v>
          </cell>
          <cell r="J598" t="str">
            <v>DCS Operator, Jr. (S3-1)</v>
          </cell>
          <cell r="K598" t="str">
            <v>Operation</v>
          </cell>
          <cell r="L598" t="str">
            <v>Section 3</v>
          </cell>
          <cell r="M598">
            <v>0</v>
          </cell>
          <cell r="N598" t="str">
            <v xml:space="preserve">+84 (0) 935 055 121  </v>
          </cell>
          <cell r="O598" t="str">
            <v>san.tvg@nsrp.com.vn</v>
          </cell>
          <cell r="P598" t="str">
            <v>Direct Staff</v>
          </cell>
        </row>
        <row r="599">
          <cell r="E599" t="str">
            <v>Đồng Nguyên Quý</v>
          </cell>
          <cell r="F599" t="str">
            <v xml:space="preserve">Đồng Nguyên </v>
          </cell>
          <cell r="G599" t="str">
            <v>Quý</v>
          </cell>
          <cell r="H599">
            <v>32733</v>
          </cell>
          <cell r="I599" t="str">
            <v>Male</v>
          </cell>
          <cell r="J599" t="str">
            <v>Field Operator (S5-2)</v>
          </cell>
          <cell r="K599" t="str">
            <v>Operation</v>
          </cell>
          <cell r="L599" t="str">
            <v>Section 5</v>
          </cell>
          <cell r="M599">
            <v>0</v>
          </cell>
          <cell r="N599" t="str">
            <v>+84 (0) 973  398 647</v>
          </cell>
          <cell r="O599" t="str">
            <v>quy.dn@nsrp.com.vn</v>
          </cell>
          <cell r="P599" t="str">
            <v>Direct Staff</v>
          </cell>
        </row>
        <row r="600">
          <cell r="E600" t="str">
            <v>Lê Ngọc Sơn</v>
          </cell>
          <cell r="F600" t="str">
            <v xml:space="preserve">Lê Ngọc </v>
          </cell>
          <cell r="G600" t="str">
            <v>Sơn</v>
          </cell>
          <cell r="H600">
            <v>31630</v>
          </cell>
          <cell r="I600" t="str">
            <v>Male</v>
          </cell>
          <cell r="J600" t="str">
            <v>Analyzing Engineer</v>
          </cell>
          <cell r="K600" t="str">
            <v>Maintenance (Division)</v>
          </cell>
          <cell r="L600" t="str">
            <v>Reliability Engineering</v>
          </cell>
          <cell r="M600">
            <v>0</v>
          </cell>
          <cell r="N600" t="str">
            <v>+84 (0) 932 393 858</v>
          </cell>
          <cell r="O600" t="str">
            <v>son.ln@nsrp.com.vn</v>
          </cell>
          <cell r="P600" t="str">
            <v>Direct Staff</v>
          </cell>
        </row>
        <row r="601">
          <cell r="E601" t="str">
            <v>Lương Văn Sơn</v>
          </cell>
          <cell r="F601" t="str">
            <v xml:space="preserve">Lương Văn </v>
          </cell>
          <cell r="G601" t="str">
            <v>Sơn</v>
          </cell>
          <cell r="H601">
            <v>32528</v>
          </cell>
          <cell r="I601" t="str">
            <v>Male</v>
          </cell>
          <cell r="J601" t="str">
            <v>Field Operator (S5-2)</v>
          </cell>
          <cell r="K601" t="str">
            <v>Operation</v>
          </cell>
          <cell r="L601" t="str">
            <v>Section 5</v>
          </cell>
          <cell r="M601">
            <v>0</v>
          </cell>
          <cell r="N601" t="str">
            <v>+84 (0) 168  601 8815</v>
          </cell>
          <cell r="O601" t="str">
            <v>son.lv1@nsrp.com.vn</v>
          </cell>
          <cell r="P601" t="str">
            <v>Direct Staff</v>
          </cell>
        </row>
        <row r="602">
          <cell r="E602" t="str">
            <v>Nguyễn Văn Hường</v>
          </cell>
          <cell r="F602" t="str">
            <v xml:space="preserve">Nguyễn Văn </v>
          </cell>
          <cell r="G602" t="str">
            <v>Hường</v>
          </cell>
          <cell r="H602">
            <v>28701</v>
          </cell>
          <cell r="I602" t="str">
            <v>Male</v>
          </cell>
          <cell r="J602" t="str">
            <v>Maintenance Plan Advisor (PVN)</v>
          </cell>
          <cell r="K602" t="str">
            <v>Maintenance (Division)</v>
          </cell>
          <cell r="L602" t="str">
            <v>Maintenance (Section)</v>
          </cell>
          <cell r="M602">
            <v>0</v>
          </cell>
          <cell r="N602" t="str">
            <v>+84 (0) 904 856 020</v>
          </cell>
          <cell r="O602" t="str">
            <v>huong.nv@nsrp.com.vn</v>
          </cell>
          <cell r="P602" t="str">
            <v>Secondees</v>
          </cell>
        </row>
        <row r="603">
          <cell r="E603" t="str">
            <v>Cesar B. Ledesma</v>
          </cell>
          <cell r="F603" t="str">
            <v xml:space="preserve">Cesar B. </v>
          </cell>
          <cell r="G603" t="str">
            <v>Ledesma</v>
          </cell>
          <cell r="H603">
            <v>18937</v>
          </cell>
          <cell r="I603" t="str">
            <v>Male</v>
          </cell>
          <cell r="J603" t="str">
            <v>Specialist Shift Supervisor (S5)</v>
          </cell>
          <cell r="K603" t="str">
            <v>Operation</v>
          </cell>
          <cell r="L603" t="str">
            <v>Section 5</v>
          </cell>
          <cell r="M603">
            <v>0</v>
          </cell>
          <cell r="N603">
            <v>0</v>
          </cell>
          <cell r="O603" t="str">
            <v>cesar.b.ledesma@nsrp.com.vn</v>
          </cell>
          <cell r="P603" t="str">
            <v>Foreign Experts</v>
          </cell>
        </row>
        <row r="604">
          <cell r="E604" t="str">
            <v>Fumiaki Konno</v>
          </cell>
          <cell r="F604" t="str">
            <v xml:space="preserve">Fumiaki </v>
          </cell>
          <cell r="G604" t="str">
            <v>Konno</v>
          </cell>
          <cell r="H604">
            <v>22223</v>
          </cell>
          <cell r="I604" t="str">
            <v>Male</v>
          </cell>
          <cell r="J604" t="str">
            <v>Specialist Operation Advisor (S2) (IKC)</v>
          </cell>
          <cell r="K604" t="str">
            <v>Operation</v>
          </cell>
          <cell r="L604" t="str">
            <v>Section 2</v>
          </cell>
          <cell r="M604">
            <v>0</v>
          </cell>
          <cell r="N604" t="str">
            <v>+84 (0) 902 202 049</v>
          </cell>
          <cell r="O604" t="str">
            <v>fumiaki.konno@nsrp.com.vn</v>
          </cell>
          <cell r="P604" t="str">
            <v>Secondees</v>
          </cell>
        </row>
        <row r="605">
          <cell r="E605" t="str">
            <v>Đặng Thành Nhân</v>
          </cell>
          <cell r="F605" t="str">
            <v xml:space="preserve">Đặng Thành </v>
          </cell>
          <cell r="G605" t="str">
            <v>Nhân</v>
          </cell>
          <cell r="H605">
            <v>30737</v>
          </cell>
          <cell r="I605" t="str">
            <v>Male</v>
          </cell>
          <cell r="J605" t="str">
            <v>Specialist Panel Operator (S4) (PVN)</v>
          </cell>
          <cell r="K605" t="str">
            <v>Operation</v>
          </cell>
          <cell r="L605" t="str">
            <v>Section 4</v>
          </cell>
          <cell r="M605">
            <v>0</v>
          </cell>
          <cell r="N605" t="str">
            <v>0905028550</v>
          </cell>
          <cell r="O605" t="str">
            <v>nhan.dt@nsrp.com.vn</v>
          </cell>
          <cell r="P605" t="str">
            <v>Secondees</v>
          </cell>
        </row>
        <row r="606">
          <cell r="E606" t="str">
            <v>Phan Thị Thúy Nga</v>
          </cell>
          <cell r="F606" t="str">
            <v xml:space="preserve">Phan Thị Thúy </v>
          </cell>
          <cell r="G606" t="str">
            <v>Nga</v>
          </cell>
          <cell r="H606">
            <v>32255</v>
          </cell>
          <cell r="I606" t="str">
            <v>Female</v>
          </cell>
          <cell r="J606" t="str">
            <v>Procurement Assistant</v>
          </cell>
          <cell r="K606" t="str">
            <v>Accounting &amp; Administration</v>
          </cell>
          <cell r="L606" t="str">
            <v>Procurement</v>
          </cell>
          <cell r="M606">
            <v>0</v>
          </cell>
          <cell r="N606" t="str">
            <v>+84 (0) 983 992 204</v>
          </cell>
          <cell r="O606" t="str">
            <v>nga.ptt@nsrp.com.vn</v>
          </cell>
          <cell r="P606" t="str">
            <v>Direct Staff</v>
          </cell>
        </row>
        <row r="607">
          <cell r="E607" t="str">
            <v xml:space="preserve">Lê Quang Hải </v>
          </cell>
          <cell r="F607" t="str">
            <v xml:space="preserve">Lê Quang Hải </v>
          </cell>
          <cell r="G607">
            <v>0</v>
          </cell>
          <cell r="H607">
            <v>30904</v>
          </cell>
          <cell r="I607" t="str">
            <v>Male</v>
          </cell>
          <cell r="J607" t="str">
            <v>Rotation Equipment Engineer, Jr.</v>
          </cell>
          <cell r="K607" t="str">
            <v>Maintenance (Division)</v>
          </cell>
          <cell r="L607" t="str">
            <v>Reliability Engineering</v>
          </cell>
          <cell r="M607">
            <v>0</v>
          </cell>
          <cell r="N607" t="str">
            <v>01629227645</v>
          </cell>
          <cell r="O607" t="str">
            <v>hai.lq1@nsrp.com.vn</v>
          </cell>
          <cell r="P607" t="str">
            <v>Direct Staff</v>
          </cell>
        </row>
        <row r="608">
          <cell r="E608" t="str">
            <v>Phạm Trung Hiếu</v>
          </cell>
          <cell r="F608" t="str">
            <v xml:space="preserve">Phạm Trung </v>
          </cell>
          <cell r="G608" t="str">
            <v>Hiếu</v>
          </cell>
          <cell r="H608">
            <v>33495</v>
          </cell>
          <cell r="I608" t="str">
            <v>Male</v>
          </cell>
          <cell r="J608" t="str">
            <v>Offsite Planning</v>
          </cell>
          <cell r="K608" t="str">
            <v>Economy &amp; Commerce</v>
          </cell>
          <cell r="L608" t="str">
            <v>Production Planning</v>
          </cell>
          <cell r="M608">
            <v>0</v>
          </cell>
          <cell r="N608" t="str">
            <v>0905 556 147</v>
          </cell>
          <cell r="O608" t="str">
            <v>hieu.pt@nsrp.com.vn</v>
          </cell>
          <cell r="P608" t="str">
            <v>Direct Staff</v>
          </cell>
        </row>
        <row r="609">
          <cell r="E609" t="str">
            <v>Dương Đông Phương</v>
          </cell>
          <cell r="F609" t="str">
            <v xml:space="preserve">Dương Đông </v>
          </cell>
          <cell r="G609" t="str">
            <v>Phương</v>
          </cell>
          <cell r="H609">
            <v>33010</v>
          </cell>
          <cell r="I609" t="str">
            <v>Male</v>
          </cell>
          <cell r="J609" t="str">
            <v>DCS Operator, Jr. (S2-1)</v>
          </cell>
          <cell r="K609" t="str">
            <v>Operation</v>
          </cell>
          <cell r="L609" t="str">
            <v>Section 2</v>
          </cell>
          <cell r="M609">
            <v>0</v>
          </cell>
          <cell r="N609" t="str">
            <v xml:space="preserve">+84 (0) 168 991 3769  </v>
          </cell>
          <cell r="O609" t="str">
            <v>phuong.dd@nsrp.com.vn</v>
          </cell>
          <cell r="P609" t="str">
            <v>Direct Staff</v>
          </cell>
        </row>
        <row r="610">
          <cell r="E610" t="str">
            <v>Phan Đình Minh</v>
          </cell>
          <cell r="F610" t="str">
            <v xml:space="preserve">Phan Đình </v>
          </cell>
          <cell r="G610" t="str">
            <v>Minh</v>
          </cell>
          <cell r="H610">
            <v>30619</v>
          </cell>
          <cell r="I610" t="str">
            <v>Male</v>
          </cell>
          <cell r="J610" t="str">
            <v>Social &amp; Community Advisor (PVN)</v>
          </cell>
          <cell r="K610" t="str">
            <v>Health, Safety, Security, Environment &amp; Social</v>
          </cell>
          <cell r="L610" t="str">
            <v>Social &amp; Community</v>
          </cell>
          <cell r="M610">
            <v>0</v>
          </cell>
          <cell r="N610" t="str">
            <v>+84 (0) 904 854 759</v>
          </cell>
          <cell r="O610" t="str">
            <v>minh.pd@nsrp.com.vn</v>
          </cell>
          <cell r="P610" t="str">
            <v>Secondees</v>
          </cell>
        </row>
        <row r="611">
          <cell r="E611" t="str">
            <v>Yoichi Sato</v>
          </cell>
          <cell r="F611" t="str">
            <v xml:space="preserve">Yoichi </v>
          </cell>
          <cell r="G611" t="str">
            <v>Sato</v>
          </cell>
          <cell r="H611">
            <v>24241</v>
          </cell>
          <cell r="I611" t="str">
            <v>Male</v>
          </cell>
          <cell r="J611" t="str">
            <v>IT Development &amp; Change Management (IKC)</v>
          </cell>
          <cell r="K611" t="str">
            <v>IT Development</v>
          </cell>
          <cell r="L611">
            <v>0</v>
          </cell>
          <cell r="M611">
            <v>0</v>
          </cell>
          <cell r="N611">
            <v>0</v>
          </cell>
          <cell r="O611" t="str">
            <v>yoichi.sato@nsrp.com.vn</v>
          </cell>
          <cell r="P611" t="str">
            <v>Secondees</v>
          </cell>
        </row>
        <row r="612">
          <cell r="E612" t="str">
            <v>Phạm Thị Hảo</v>
          </cell>
          <cell r="F612" t="str">
            <v xml:space="preserve">Phạm Thị </v>
          </cell>
          <cell r="G612" t="str">
            <v>Hảo</v>
          </cell>
          <cell r="H612">
            <v>32231</v>
          </cell>
          <cell r="I612" t="str">
            <v>Female</v>
          </cell>
          <cell r="J612" t="str">
            <v>Recruitment Assistant</v>
          </cell>
          <cell r="K612" t="str">
            <v>Accounting &amp; Administration</v>
          </cell>
          <cell r="L612" t="str">
            <v>Human Resource</v>
          </cell>
          <cell r="M612">
            <v>0</v>
          </cell>
          <cell r="N612" t="str">
            <v xml:space="preserve">+84 (0) 982 381 599 </v>
          </cell>
          <cell r="O612" t="str">
            <v>hao.pt@nsrp.com.vn</v>
          </cell>
          <cell r="P612" t="str">
            <v>Direct Staff</v>
          </cell>
        </row>
        <row r="613">
          <cell r="E613" t="str">
            <v>Nguyễn Anh Phương</v>
          </cell>
          <cell r="F613" t="str">
            <v xml:space="preserve">Nguyễn Anh </v>
          </cell>
          <cell r="G613" t="str">
            <v>Phương</v>
          </cell>
          <cell r="H613">
            <v>31340</v>
          </cell>
          <cell r="I613" t="str">
            <v>Male</v>
          </cell>
          <cell r="J613" t="str">
            <v>Shift Supervisor (S4)</v>
          </cell>
          <cell r="K613" t="str">
            <v>Operation</v>
          </cell>
          <cell r="L613" t="str">
            <v>Section 4</v>
          </cell>
          <cell r="M613">
            <v>0</v>
          </cell>
          <cell r="N613" t="str">
            <v>+84 (0) 906 686 201</v>
          </cell>
          <cell r="O613" t="str">
            <v>phuong.na@nsrp.com.vn</v>
          </cell>
          <cell r="P613" t="str">
            <v>Direct Staff</v>
          </cell>
        </row>
        <row r="614">
          <cell r="E614" t="str">
            <v>Nguyễn Duy Thành</v>
          </cell>
          <cell r="F614" t="str">
            <v xml:space="preserve">Nguyễn Duy </v>
          </cell>
          <cell r="G614" t="str">
            <v>Thành</v>
          </cell>
          <cell r="H614">
            <v>33434</v>
          </cell>
          <cell r="I614" t="str">
            <v>Male</v>
          </cell>
          <cell r="J614" t="str">
            <v>Warehouse staff, Jr.</v>
          </cell>
          <cell r="K614" t="str">
            <v>Maintenance (Division)</v>
          </cell>
          <cell r="L614" t="str">
            <v>Maintenance (Section)</v>
          </cell>
          <cell r="M614">
            <v>0</v>
          </cell>
          <cell r="N614" t="str">
            <v>01649559481</v>
          </cell>
          <cell r="O614" t="str">
            <v>thanh.nd@nsrp.com.vn</v>
          </cell>
          <cell r="P614" t="str">
            <v>Direct Staff</v>
          </cell>
        </row>
        <row r="615">
          <cell r="E615" t="str">
            <v xml:space="preserve">Nguyễn Văn Khánh </v>
          </cell>
          <cell r="F615" t="str">
            <v xml:space="preserve">Nguyễn Văn Khánh </v>
          </cell>
          <cell r="G615">
            <v>0</v>
          </cell>
          <cell r="H615">
            <v>32467</v>
          </cell>
          <cell r="I615" t="str">
            <v>Male</v>
          </cell>
          <cell r="J615" t="str">
            <v>DCS Operator, Jr. (S2-1)</v>
          </cell>
          <cell r="K615" t="str">
            <v>Operation</v>
          </cell>
          <cell r="L615" t="str">
            <v>Section 2</v>
          </cell>
          <cell r="M615">
            <v>0</v>
          </cell>
          <cell r="N615" t="str">
            <v xml:space="preserve">+84 (0) 949 178 889  </v>
          </cell>
          <cell r="O615" t="str">
            <v>khanh.nv1@nsrp.com.vn</v>
          </cell>
          <cell r="P615" t="str">
            <v>Direct Staff</v>
          </cell>
        </row>
        <row r="616">
          <cell r="E616" t="str">
            <v>Nhữ Văn Trường</v>
          </cell>
          <cell r="F616" t="str">
            <v xml:space="preserve">Nhữ Văn </v>
          </cell>
          <cell r="G616" t="str">
            <v>Trường</v>
          </cell>
          <cell r="H616">
            <v>32774</v>
          </cell>
          <cell r="I616" t="str">
            <v>Male</v>
          </cell>
          <cell r="J616" t="str">
            <v>DCS Operator, Jr. (S1-1)</v>
          </cell>
          <cell r="K616" t="str">
            <v>Operation</v>
          </cell>
          <cell r="L616" t="str">
            <v>Section 1</v>
          </cell>
          <cell r="M616">
            <v>0</v>
          </cell>
          <cell r="N616" t="str">
            <v xml:space="preserve">+84 (0) 985 905 186  </v>
          </cell>
          <cell r="O616" t="str">
            <v>truong.nv@nsrp.com.vn</v>
          </cell>
          <cell r="P616" t="str">
            <v>Direct Staff</v>
          </cell>
        </row>
        <row r="617">
          <cell r="E617" t="str">
            <v xml:space="preserve">Lê Thị Ngọc Anh </v>
          </cell>
          <cell r="F617" t="str">
            <v xml:space="preserve">Lê Thị Ngọc Anh </v>
          </cell>
          <cell r="G617">
            <v>0</v>
          </cell>
          <cell r="H617">
            <v>33581</v>
          </cell>
          <cell r="I617" t="str">
            <v>Female</v>
          </cell>
          <cell r="J617" t="str">
            <v>Lab Shift Technician</v>
          </cell>
          <cell r="K617" t="str">
            <v>Technical</v>
          </cell>
          <cell r="L617" t="str">
            <v>Laboratory &amp; Quality Assurance</v>
          </cell>
          <cell r="M617">
            <v>0</v>
          </cell>
          <cell r="N617" t="str">
            <v>+84 (0) 987 444 512</v>
          </cell>
          <cell r="O617" t="str">
            <v>anh.ltn@nsrp.com.vn</v>
          </cell>
          <cell r="P617" t="str">
            <v>Direct Staff</v>
          </cell>
        </row>
        <row r="618">
          <cell r="E618" t="str">
            <v>Nguyễn Văn Hoàng</v>
          </cell>
          <cell r="F618" t="str">
            <v xml:space="preserve">Nguyễn Văn </v>
          </cell>
          <cell r="G618" t="str">
            <v>Hoàng</v>
          </cell>
          <cell r="H618">
            <v>28617</v>
          </cell>
          <cell r="I618" t="str">
            <v>Male</v>
          </cell>
          <cell r="J618" t="str">
            <v>Deputy Section Manager (S5-2)</v>
          </cell>
          <cell r="K618" t="str">
            <v>Operation</v>
          </cell>
          <cell r="L618" t="str">
            <v>Section 5</v>
          </cell>
          <cell r="M618">
            <v>0</v>
          </cell>
          <cell r="N618" t="str">
            <v>+84 (0) 904 882 552</v>
          </cell>
          <cell r="O618" t="str">
            <v>hoang.nv@nsrp.com.vn</v>
          </cell>
          <cell r="P618" t="str">
            <v>Direct Staff</v>
          </cell>
        </row>
        <row r="619">
          <cell r="E619" t="str">
            <v>Nguyễn Danh Thắng</v>
          </cell>
          <cell r="F619" t="str">
            <v xml:space="preserve">Nguyễn Danh </v>
          </cell>
          <cell r="G619" t="str">
            <v>Thắng</v>
          </cell>
          <cell r="H619">
            <v>32596</v>
          </cell>
          <cell r="I619" t="str">
            <v>Male</v>
          </cell>
          <cell r="J619" t="str">
            <v>Instrument Engineer, Jr.</v>
          </cell>
          <cell r="K619" t="str">
            <v>Maintenance (Division)</v>
          </cell>
          <cell r="L619" t="str">
            <v>Reliability Engineering</v>
          </cell>
          <cell r="M619">
            <v>0</v>
          </cell>
          <cell r="N619" t="str">
            <v>0988063742</v>
          </cell>
          <cell r="O619" t="str">
            <v>thang.nd1@nsrp.com.vn</v>
          </cell>
          <cell r="P619" t="str">
            <v>Direct Staff</v>
          </cell>
        </row>
        <row r="620">
          <cell r="E620" t="str">
            <v>Nobuyuki Hatanaka</v>
          </cell>
          <cell r="F620" t="str">
            <v xml:space="preserve">Nobuyuki </v>
          </cell>
          <cell r="G620" t="str">
            <v>Hatanaka</v>
          </cell>
          <cell r="H620">
            <v>26537</v>
          </cell>
          <cell r="I620" t="str">
            <v>Male</v>
          </cell>
          <cell r="J620" t="str">
            <v>Specialist Shift Supervisor (S3) (IKC)</v>
          </cell>
          <cell r="K620" t="str">
            <v>Operation</v>
          </cell>
          <cell r="L620" t="str">
            <v>Section 3</v>
          </cell>
          <cell r="M620">
            <v>0</v>
          </cell>
          <cell r="N620">
            <v>0</v>
          </cell>
          <cell r="O620" t="str">
            <v>nobuyuki.hatanaka@nsrp.com.vn</v>
          </cell>
          <cell r="P620" t="str">
            <v>Secondees</v>
          </cell>
        </row>
        <row r="621">
          <cell r="E621" t="str">
            <v>Phạm Hữu Tuân</v>
          </cell>
          <cell r="F621" t="str">
            <v xml:space="preserve">Phạm Hữu </v>
          </cell>
          <cell r="G621" t="str">
            <v>Tuân</v>
          </cell>
          <cell r="H621">
            <v>30160</v>
          </cell>
          <cell r="I621" t="str">
            <v>Male</v>
          </cell>
          <cell r="J621" t="str">
            <v>Shift Analysis Engineer</v>
          </cell>
          <cell r="K621" t="str">
            <v>Technical</v>
          </cell>
          <cell r="L621" t="str">
            <v>Laboratory &amp; Quality Assurance</v>
          </cell>
          <cell r="M621">
            <v>0</v>
          </cell>
          <cell r="N621" t="str">
            <v>+84 (0) 904 194 568</v>
          </cell>
          <cell r="O621" t="str">
            <v>tuan.ph@nsrp.com.vn</v>
          </cell>
          <cell r="P621" t="str">
            <v>Direct Staff</v>
          </cell>
        </row>
        <row r="622">
          <cell r="E622" t="str">
            <v>Lê Văn Bắc</v>
          </cell>
          <cell r="F622" t="str">
            <v xml:space="preserve">Lê Văn </v>
          </cell>
          <cell r="G622" t="str">
            <v>Bắc</v>
          </cell>
          <cell r="H622">
            <v>33105</v>
          </cell>
          <cell r="I622" t="str">
            <v>Male</v>
          </cell>
          <cell r="J622" t="str">
            <v>Field Operator (S5-2)</v>
          </cell>
          <cell r="K622" t="str">
            <v>Operation</v>
          </cell>
          <cell r="L622" t="str">
            <v>Section 5</v>
          </cell>
          <cell r="M622">
            <v>0</v>
          </cell>
          <cell r="N622" t="str">
            <v>+84 (0) 979  533 785</v>
          </cell>
          <cell r="O622" t="str">
            <v>bac.lv@nsrp.com.vn</v>
          </cell>
          <cell r="P622" t="str">
            <v>Direct Staff</v>
          </cell>
        </row>
        <row r="623">
          <cell r="E623" t="str">
            <v>Phạm Ngọc Đạo</v>
          </cell>
          <cell r="F623" t="str">
            <v xml:space="preserve">Phạm Ngọc </v>
          </cell>
          <cell r="G623" t="str">
            <v>Đạo</v>
          </cell>
          <cell r="H623">
            <v>33159</v>
          </cell>
          <cell r="I623" t="str">
            <v>Male</v>
          </cell>
          <cell r="J623" t="str">
            <v>Field Operator (S5-2)</v>
          </cell>
          <cell r="K623" t="str">
            <v>Operation</v>
          </cell>
          <cell r="L623" t="str">
            <v>Section 5</v>
          </cell>
          <cell r="M623">
            <v>0</v>
          </cell>
          <cell r="N623" t="str">
            <v>+84 (0) 973  554 508</v>
          </cell>
          <cell r="O623" t="str">
            <v>dao.pn@nsrp.com.vn</v>
          </cell>
          <cell r="P623" t="str">
            <v>Direct Staff</v>
          </cell>
        </row>
        <row r="624">
          <cell r="E624" t="str">
            <v xml:space="preserve">Lê Thị Thùy Dương </v>
          </cell>
          <cell r="F624" t="str">
            <v xml:space="preserve">Lê Thị Thùy Dương </v>
          </cell>
          <cell r="G624">
            <v>0</v>
          </cell>
          <cell r="H624">
            <v>33195</v>
          </cell>
          <cell r="I624" t="str">
            <v>Female</v>
          </cell>
          <cell r="J624" t="str">
            <v>Lab Shift Technician</v>
          </cell>
          <cell r="K624" t="str">
            <v>Technical</v>
          </cell>
          <cell r="L624" t="str">
            <v>Laboratory &amp; Quality Assurance</v>
          </cell>
          <cell r="M624">
            <v>0</v>
          </cell>
          <cell r="N624" t="str">
            <v>+84 (0) 984 381 890</v>
          </cell>
          <cell r="O624" t="str">
            <v>duong.ltt@nsrp.com.vn</v>
          </cell>
          <cell r="P624" t="str">
            <v>Direct Staff</v>
          </cell>
        </row>
        <row r="625">
          <cell r="E625" t="str">
            <v>Lê Mạnh Phát</v>
          </cell>
          <cell r="F625" t="str">
            <v xml:space="preserve">Lê Mạnh </v>
          </cell>
          <cell r="G625" t="str">
            <v>Phát</v>
          </cell>
          <cell r="H625">
            <v>33431</v>
          </cell>
          <cell r="I625" t="str">
            <v>Male</v>
          </cell>
          <cell r="J625" t="str">
            <v>Field Operator (S2-1)</v>
          </cell>
          <cell r="K625" t="str">
            <v>Operation</v>
          </cell>
          <cell r="L625" t="str">
            <v>Section 2</v>
          </cell>
          <cell r="M625">
            <v>0</v>
          </cell>
          <cell r="N625" t="str">
            <v>+84 (0) 169  325 1035</v>
          </cell>
          <cell r="O625" t="str">
            <v>phat.lm@nsrp.com.vn</v>
          </cell>
          <cell r="P625" t="str">
            <v>Direct Staff</v>
          </cell>
        </row>
        <row r="626">
          <cell r="E626" t="str">
            <v>Vũ Thị Mai</v>
          </cell>
          <cell r="F626" t="str">
            <v xml:space="preserve">Vũ Thị </v>
          </cell>
          <cell r="G626" t="str">
            <v>Mai</v>
          </cell>
          <cell r="H626">
            <v>32633</v>
          </cell>
          <cell r="I626" t="str">
            <v>Female</v>
          </cell>
          <cell r="J626" t="str">
            <v>Accountant Assistant (HO)</v>
          </cell>
          <cell r="K626" t="str">
            <v>Accounting</v>
          </cell>
          <cell r="L626">
            <v>0</v>
          </cell>
          <cell r="M626">
            <v>0</v>
          </cell>
          <cell r="N626" t="str">
            <v>+84 (0) 167 377 2207</v>
          </cell>
          <cell r="O626" t="str">
            <v>mai.vt@nsrp.com.vn</v>
          </cell>
          <cell r="P626" t="str">
            <v>Direct Staff</v>
          </cell>
        </row>
        <row r="627">
          <cell r="E627" t="str">
            <v>Bùi Xuân Công</v>
          </cell>
          <cell r="F627" t="str">
            <v xml:space="preserve">Bùi Xuân </v>
          </cell>
          <cell r="G627" t="str">
            <v>Công</v>
          </cell>
          <cell r="H627">
            <v>33340</v>
          </cell>
          <cell r="I627" t="str">
            <v>Male</v>
          </cell>
          <cell r="J627" t="str">
            <v>Field Operator (S2-1)</v>
          </cell>
          <cell r="K627" t="str">
            <v>Operation</v>
          </cell>
          <cell r="L627" t="str">
            <v>Section 2</v>
          </cell>
          <cell r="M627">
            <v>0</v>
          </cell>
          <cell r="N627" t="str">
            <v>+84 (0) 164  977 6751</v>
          </cell>
          <cell r="O627" t="str">
            <v>cong.bx@nsrp.com.vn</v>
          </cell>
          <cell r="P627" t="str">
            <v>Direct Staff</v>
          </cell>
        </row>
        <row r="628">
          <cell r="E628" t="str">
            <v>Nguyễn Thị Toàn</v>
          </cell>
          <cell r="F628" t="str">
            <v xml:space="preserve">Nguyễn Thị </v>
          </cell>
          <cell r="G628" t="str">
            <v>Toàn</v>
          </cell>
          <cell r="H628">
            <v>33782</v>
          </cell>
          <cell r="I628" t="str">
            <v>Female</v>
          </cell>
          <cell r="J628" t="str">
            <v>Lab Shift Technician</v>
          </cell>
          <cell r="K628" t="str">
            <v>Technical</v>
          </cell>
          <cell r="L628" t="str">
            <v>Laboratory &amp; Quality Assurance</v>
          </cell>
          <cell r="M628">
            <v>0</v>
          </cell>
          <cell r="N628" t="str">
            <v>+84 (0) 987 496 971</v>
          </cell>
          <cell r="O628" t="str">
            <v>toan.nt@nsrp.com.vn</v>
          </cell>
          <cell r="P628" t="str">
            <v>Direct Staff</v>
          </cell>
        </row>
        <row r="629">
          <cell r="E629" t="str">
            <v>Nguyễn Quang Bằng</v>
          </cell>
          <cell r="F629" t="str">
            <v xml:space="preserve">Nguyễn Quang </v>
          </cell>
          <cell r="G629" t="str">
            <v>Bằng</v>
          </cell>
          <cell r="H629">
            <v>28060</v>
          </cell>
          <cell r="I629" t="str">
            <v>Male</v>
          </cell>
          <cell r="J629" t="str">
            <v>Training Expert, Sr. (PVN)</v>
          </cell>
          <cell r="K629" t="str">
            <v>(HO) Human Resource &amp; Training</v>
          </cell>
          <cell r="L629">
            <v>0</v>
          </cell>
          <cell r="M629">
            <v>0</v>
          </cell>
          <cell r="N629" t="str">
            <v>+84 (0) 913 320 176</v>
          </cell>
          <cell r="O629" t="str">
            <v>bang.nq@nsrp.com.vn</v>
          </cell>
          <cell r="P629" t="str">
            <v>Secondees</v>
          </cell>
        </row>
        <row r="630">
          <cell r="E630" t="str">
            <v>Nguyễn Thị Thục Phương</v>
          </cell>
          <cell r="F630" t="str">
            <v xml:space="preserve">Nguyễn Thị Thục </v>
          </cell>
          <cell r="G630" t="str">
            <v>Phương</v>
          </cell>
          <cell r="H630">
            <v>30059</v>
          </cell>
          <cell r="I630" t="str">
            <v>Female</v>
          </cell>
          <cell r="J630" t="str">
            <v>Accountant Team Leader (HO)</v>
          </cell>
          <cell r="K630" t="str">
            <v>Accounting</v>
          </cell>
          <cell r="L630">
            <v>0</v>
          </cell>
          <cell r="M630">
            <v>0</v>
          </cell>
          <cell r="N630" t="str">
            <v>+84 (0) 982 512 128</v>
          </cell>
          <cell r="O630" t="str">
            <v>phuong.ntt@nsrp.com.vn</v>
          </cell>
          <cell r="P630" t="str">
            <v>Direct Staff</v>
          </cell>
        </row>
        <row r="631">
          <cell r="E631" t="str">
            <v>Hứa Đình Anh Dũng</v>
          </cell>
          <cell r="F631" t="str">
            <v xml:space="preserve">Hứa Đình Anh </v>
          </cell>
          <cell r="G631" t="str">
            <v>Dũng</v>
          </cell>
          <cell r="H631">
            <v>30751</v>
          </cell>
          <cell r="I631" t="str">
            <v>Male</v>
          </cell>
          <cell r="J631" t="str">
            <v>Specialist Panel Operator (S4)</v>
          </cell>
          <cell r="K631" t="str">
            <v>Operation</v>
          </cell>
          <cell r="L631" t="str">
            <v>Section 4</v>
          </cell>
          <cell r="M631">
            <v>0</v>
          </cell>
          <cell r="N631" t="str">
            <v>+84 (0) 905 560 570</v>
          </cell>
          <cell r="O631" t="str">
            <v>dung.hda@nsrp.com.vn</v>
          </cell>
          <cell r="P631" t="str">
            <v>Local Experts</v>
          </cell>
        </row>
        <row r="632">
          <cell r="E632" t="str">
            <v>Trần Mạnh Hùng</v>
          </cell>
          <cell r="F632" t="str">
            <v xml:space="preserve">Trần Mạnh </v>
          </cell>
          <cell r="G632" t="str">
            <v>Hùng</v>
          </cell>
          <cell r="H632">
            <v>32934</v>
          </cell>
          <cell r="I632" t="str">
            <v>Male</v>
          </cell>
          <cell r="J632" t="str">
            <v>Field Operator (S1-2)</v>
          </cell>
          <cell r="K632" t="str">
            <v>Operation</v>
          </cell>
          <cell r="L632" t="str">
            <v>Section 1</v>
          </cell>
          <cell r="M632">
            <v>0</v>
          </cell>
          <cell r="N632" t="str">
            <v>+84 (0) 973  997 348</v>
          </cell>
          <cell r="O632" t="str">
            <v>hung.tm@nsrp.com.vn</v>
          </cell>
          <cell r="P632" t="str">
            <v>Direct Staff</v>
          </cell>
        </row>
        <row r="633">
          <cell r="E633" t="str">
            <v>Nguyễn Đức Long</v>
          </cell>
          <cell r="F633" t="str">
            <v xml:space="preserve">Nguyễn Đức </v>
          </cell>
          <cell r="G633" t="str">
            <v>Long</v>
          </cell>
          <cell r="H633">
            <v>33517</v>
          </cell>
          <cell r="I633" t="str">
            <v>Male</v>
          </cell>
          <cell r="J633" t="str">
            <v>Field Operator (S2-1)</v>
          </cell>
          <cell r="K633" t="str">
            <v>Operation</v>
          </cell>
          <cell r="L633" t="str">
            <v>Section 2</v>
          </cell>
          <cell r="M633">
            <v>0</v>
          </cell>
          <cell r="N633" t="str">
            <v>+84 (0) 164 969 5691</v>
          </cell>
          <cell r="O633" t="str">
            <v>long.nd@nsrp.com.vn</v>
          </cell>
          <cell r="P633" t="str">
            <v>Direct Staff</v>
          </cell>
        </row>
        <row r="634">
          <cell r="E634" t="str">
            <v>Trịnh Thị Ngân</v>
          </cell>
          <cell r="F634" t="str">
            <v xml:space="preserve">Trịnh Thị </v>
          </cell>
          <cell r="G634" t="str">
            <v>Ngân</v>
          </cell>
          <cell r="H634">
            <v>33159</v>
          </cell>
          <cell r="I634" t="str">
            <v>Female</v>
          </cell>
          <cell r="J634" t="str">
            <v>Lab Shift Technician</v>
          </cell>
          <cell r="K634" t="str">
            <v>Technical</v>
          </cell>
          <cell r="L634" t="str">
            <v>Laboratory &amp; Quality Assurance</v>
          </cell>
          <cell r="M634">
            <v>0</v>
          </cell>
          <cell r="N634" t="str">
            <v>+84 (0) 963 031 410</v>
          </cell>
          <cell r="O634" t="str">
            <v>ngan.tt@nsrp.com.vn</v>
          </cell>
          <cell r="P634" t="str">
            <v>Direct Staff</v>
          </cell>
        </row>
        <row r="635">
          <cell r="E635" t="str">
            <v>Phan Thị Quỳnh Trang</v>
          </cell>
          <cell r="F635" t="str">
            <v xml:space="preserve">Phan Thị Quỳnh </v>
          </cell>
          <cell r="G635" t="str">
            <v>Trang</v>
          </cell>
          <cell r="H635">
            <v>33960</v>
          </cell>
          <cell r="I635" t="str">
            <v>Female</v>
          </cell>
          <cell r="J635" t="str">
            <v>Lab Shift Technician</v>
          </cell>
          <cell r="K635" t="str">
            <v>Technical</v>
          </cell>
          <cell r="L635" t="str">
            <v>Laboratory &amp; Quality Assurance</v>
          </cell>
          <cell r="M635">
            <v>0</v>
          </cell>
          <cell r="N635" t="str">
            <v>+84 (0) 167 528 7573</v>
          </cell>
          <cell r="O635" t="str">
            <v>trang.ptq@nsrp.com.vn</v>
          </cell>
          <cell r="P635" t="str">
            <v>Direct Staff</v>
          </cell>
        </row>
        <row r="636">
          <cell r="E636" t="str">
            <v xml:space="preserve">Chu Văn Quyết </v>
          </cell>
          <cell r="F636" t="str">
            <v xml:space="preserve">Chu Văn Quyết </v>
          </cell>
          <cell r="G636">
            <v>0</v>
          </cell>
          <cell r="H636">
            <v>32994</v>
          </cell>
          <cell r="I636" t="str">
            <v>Male</v>
          </cell>
          <cell r="J636" t="str">
            <v>Field Operator (S2-1)</v>
          </cell>
          <cell r="K636" t="str">
            <v>Operation</v>
          </cell>
          <cell r="L636" t="str">
            <v>Section 2</v>
          </cell>
          <cell r="M636">
            <v>0</v>
          </cell>
          <cell r="N636" t="str">
            <v>+84 (0) 944  535 062</v>
          </cell>
          <cell r="O636" t="str">
            <v>quyet.cv@nsrp.com.vn</v>
          </cell>
          <cell r="P636" t="str">
            <v>Direct Staff</v>
          </cell>
        </row>
        <row r="637">
          <cell r="E637" t="str">
            <v>Trần Quang Khải</v>
          </cell>
          <cell r="F637" t="str">
            <v xml:space="preserve">Trần Quang </v>
          </cell>
          <cell r="G637" t="str">
            <v>Khải</v>
          </cell>
          <cell r="H637">
            <v>29390</v>
          </cell>
          <cell r="I637" t="str">
            <v>Male</v>
          </cell>
          <cell r="J637" t="str">
            <v>Inspection Leader</v>
          </cell>
          <cell r="K637" t="str">
            <v>Technical</v>
          </cell>
          <cell r="L637" t="str">
            <v>Engineering</v>
          </cell>
          <cell r="M637">
            <v>0</v>
          </cell>
          <cell r="N637" t="str">
            <v>+84 (0) 912 001 125</v>
          </cell>
          <cell r="O637" t="str">
            <v>khai.tq@nsrp.com.vn</v>
          </cell>
          <cell r="P637" t="str">
            <v>Direct Staff</v>
          </cell>
        </row>
        <row r="638">
          <cell r="E638" t="str">
            <v>Waleed Al-Fadhili</v>
          </cell>
          <cell r="F638" t="str">
            <v xml:space="preserve">Waleed </v>
          </cell>
          <cell r="G638" t="str">
            <v>Al-Fadhili</v>
          </cell>
          <cell r="H638">
            <v>1</v>
          </cell>
          <cell r="I638" t="str">
            <v>Male</v>
          </cell>
          <cell r="J638" t="str">
            <v>Engineer, Control-Instrument, Sr. (KPI)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 t="str">
            <v>waleed.alfadhili@nsrp.com.vn</v>
          </cell>
          <cell r="P638" t="str">
            <v>Secondees</v>
          </cell>
        </row>
        <row r="639">
          <cell r="E639" t="str">
            <v>Nguyễn Văn Sáu</v>
          </cell>
          <cell r="F639" t="str">
            <v xml:space="preserve">Nguyễn Văn </v>
          </cell>
          <cell r="G639" t="str">
            <v>Sáu</v>
          </cell>
          <cell r="H639">
            <v>31698</v>
          </cell>
          <cell r="I639" t="str">
            <v>Male</v>
          </cell>
          <cell r="J639" t="str">
            <v>Rotation Equipment Engineer, Jr.</v>
          </cell>
          <cell r="K639" t="str">
            <v>Maintenance (Division)</v>
          </cell>
          <cell r="L639" t="str">
            <v>Reliability Engineering</v>
          </cell>
          <cell r="M639">
            <v>0</v>
          </cell>
          <cell r="N639" t="str">
            <v>01678756786</v>
          </cell>
          <cell r="O639" t="str">
            <v>sau.nv@nsrp.com.vn</v>
          </cell>
          <cell r="P639" t="str">
            <v>Direct Staff</v>
          </cell>
        </row>
        <row r="640">
          <cell r="E640" t="str">
            <v>Trần Thị Lan</v>
          </cell>
          <cell r="F640" t="str">
            <v xml:space="preserve">Trần Thị </v>
          </cell>
          <cell r="G640" t="str">
            <v>Lan</v>
          </cell>
          <cell r="H640">
            <v>32846</v>
          </cell>
          <cell r="I640" t="str">
            <v>Female</v>
          </cell>
          <cell r="J640" t="str">
            <v>Recruitment Staff</v>
          </cell>
          <cell r="K640" t="str">
            <v>Accounting &amp; Administration</v>
          </cell>
          <cell r="L640" t="str">
            <v>Human Resource</v>
          </cell>
          <cell r="M640">
            <v>0</v>
          </cell>
          <cell r="N640" t="str">
            <v>+84 (0) 985 109 420</v>
          </cell>
          <cell r="O640" t="str">
            <v>lan.tt@nsrp.com.vn</v>
          </cell>
          <cell r="P640" t="str">
            <v>Direct Staff</v>
          </cell>
        </row>
        <row r="641">
          <cell r="E641" t="str">
            <v>Nguyễn Tiến Thanh</v>
          </cell>
          <cell r="F641" t="str">
            <v xml:space="preserve">Nguyễn Tiến </v>
          </cell>
          <cell r="G641" t="str">
            <v>Thanh</v>
          </cell>
          <cell r="H641">
            <v>31164</v>
          </cell>
          <cell r="I641" t="str">
            <v>Male</v>
          </cell>
          <cell r="J641" t="str">
            <v>Field Operator (S3-1)</v>
          </cell>
          <cell r="K641" t="str">
            <v>Operation</v>
          </cell>
          <cell r="L641" t="str">
            <v>Section 3</v>
          </cell>
          <cell r="M641">
            <v>0</v>
          </cell>
          <cell r="N641" t="str">
            <v>+84 (0) 983  499 498</v>
          </cell>
          <cell r="O641" t="str">
            <v>thanh.nt1@nsrp.com.vn</v>
          </cell>
          <cell r="P641" t="str">
            <v>Direct Staff</v>
          </cell>
        </row>
        <row r="642">
          <cell r="E642" t="str">
            <v>Lê Văn Việt</v>
          </cell>
          <cell r="F642" t="str">
            <v xml:space="preserve">Lê Văn </v>
          </cell>
          <cell r="G642" t="str">
            <v>Việt</v>
          </cell>
          <cell r="H642">
            <v>31139</v>
          </cell>
          <cell r="I642" t="str">
            <v>Male</v>
          </cell>
          <cell r="J642" t="str">
            <v>Lead Field Operator (S1-1)</v>
          </cell>
          <cell r="K642" t="str">
            <v>Operation</v>
          </cell>
          <cell r="L642" t="str">
            <v>Section 1</v>
          </cell>
          <cell r="M642">
            <v>0</v>
          </cell>
          <cell r="N642" t="str">
            <v xml:space="preserve">+84 (0) 906 815 689  </v>
          </cell>
          <cell r="O642" t="str">
            <v>viet.lv@nsrp.com.vn</v>
          </cell>
          <cell r="P642" t="str">
            <v>Direct Staff</v>
          </cell>
        </row>
        <row r="643">
          <cell r="E643" t="str">
            <v>Nguyễn Văn Tường</v>
          </cell>
          <cell r="F643" t="str">
            <v xml:space="preserve">Nguyễn Văn </v>
          </cell>
          <cell r="G643" t="str">
            <v>Tường</v>
          </cell>
          <cell r="H643">
            <v>30880</v>
          </cell>
          <cell r="I643" t="str">
            <v>Male</v>
          </cell>
          <cell r="J643" t="str">
            <v>Inspection Engineer</v>
          </cell>
          <cell r="K643" t="str">
            <v>Technical</v>
          </cell>
          <cell r="L643" t="str">
            <v>Engineering</v>
          </cell>
          <cell r="M643">
            <v>0</v>
          </cell>
          <cell r="N643" t="str">
            <v>+84 (0) 169 841 3908</v>
          </cell>
          <cell r="O643" t="str">
            <v>tuong.nv@nsrp.com.vn</v>
          </cell>
          <cell r="P643" t="str">
            <v>Direct Staff</v>
          </cell>
        </row>
        <row r="644">
          <cell r="E644" t="str">
            <v>Tống Thị Quỳnh Lan</v>
          </cell>
          <cell r="F644" t="str">
            <v xml:space="preserve">Tống Thị Quỳnh </v>
          </cell>
          <cell r="G644" t="str">
            <v>Lan</v>
          </cell>
          <cell r="H644">
            <v>29695</v>
          </cell>
          <cell r="I644" t="str">
            <v>Female</v>
          </cell>
          <cell r="J644" t="str">
            <v>Deputy Section Manager, Environment (PVN)</v>
          </cell>
          <cell r="K644" t="str">
            <v>Health, Safety, Security, Environment &amp; Social</v>
          </cell>
          <cell r="L644" t="str">
            <v>Environment</v>
          </cell>
          <cell r="M644">
            <v>0</v>
          </cell>
          <cell r="N644" t="str">
            <v>+84 (0) 904 879 167</v>
          </cell>
          <cell r="O644" t="str">
            <v>lan.ttq@nsrp.com.vn</v>
          </cell>
          <cell r="P644" t="str">
            <v>Secondees</v>
          </cell>
        </row>
        <row r="645">
          <cell r="E645" t="str">
            <v>Nguyễn Thị Thanh Kiều</v>
          </cell>
          <cell r="F645" t="str">
            <v xml:space="preserve">Nguyễn Thị Thanh </v>
          </cell>
          <cell r="G645" t="str">
            <v>Kiều</v>
          </cell>
          <cell r="H645">
            <v>30432</v>
          </cell>
          <cell r="I645" t="str">
            <v>Female</v>
          </cell>
          <cell r="J645" t="str">
            <v>Equipment Control Staff</v>
          </cell>
          <cell r="K645" t="str">
            <v>Technical</v>
          </cell>
          <cell r="L645" t="str">
            <v>Laboratory &amp; Quality Assurance</v>
          </cell>
          <cell r="M645">
            <v>0</v>
          </cell>
          <cell r="N645" t="str">
            <v>+84 (0) 166 279 3853</v>
          </cell>
          <cell r="O645" t="str">
            <v>kieu.ntt@nsrp.com.vn</v>
          </cell>
          <cell r="P645" t="str">
            <v>Direct Staff</v>
          </cell>
        </row>
        <row r="646">
          <cell r="E646" t="str">
            <v>La Tiến Nam</v>
          </cell>
          <cell r="F646" t="str">
            <v xml:space="preserve">La Tiến </v>
          </cell>
          <cell r="G646" t="str">
            <v>Nam</v>
          </cell>
          <cell r="H646">
            <v>32753</v>
          </cell>
          <cell r="I646" t="str">
            <v>Male</v>
          </cell>
          <cell r="J646" t="str">
            <v>Process Engineer</v>
          </cell>
          <cell r="K646" t="str">
            <v>Technical</v>
          </cell>
          <cell r="L646" t="str">
            <v>Engineering</v>
          </cell>
          <cell r="M646">
            <v>0</v>
          </cell>
          <cell r="N646" t="str">
            <v>+84 (0) 167 285 8288</v>
          </cell>
          <cell r="O646" t="str">
            <v>nam.lt@nsrp.com.vn</v>
          </cell>
          <cell r="P646" t="str">
            <v>Direct Staff</v>
          </cell>
        </row>
        <row r="647">
          <cell r="E647" t="str">
            <v xml:space="preserve">Nguyễn Đức Mạnh </v>
          </cell>
          <cell r="F647" t="str">
            <v xml:space="preserve">Nguyễn Đức Mạnh </v>
          </cell>
          <cell r="G647">
            <v>0</v>
          </cell>
          <cell r="H647">
            <v>30176</v>
          </cell>
          <cell r="I647" t="str">
            <v>Male</v>
          </cell>
          <cell r="J647" t="str">
            <v>Lead Field Operator (S2-1)</v>
          </cell>
          <cell r="K647" t="str">
            <v>Operation</v>
          </cell>
          <cell r="L647" t="str">
            <v>Section 2</v>
          </cell>
          <cell r="M647">
            <v>0</v>
          </cell>
          <cell r="N647" t="str">
            <v xml:space="preserve">+84 (0) 986 215 119  </v>
          </cell>
          <cell r="O647" t="str">
            <v>manh.nd1@nsrp.com.vn</v>
          </cell>
          <cell r="P647" t="str">
            <v>Direct Staff</v>
          </cell>
        </row>
        <row r="648">
          <cell r="E648" t="str">
            <v>Nguyễn Văn Thắng</v>
          </cell>
          <cell r="F648" t="str">
            <v xml:space="preserve">Nguyễn Văn </v>
          </cell>
          <cell r="G648" t="str">
            <v>Thắng</v>
          </cell>
          <cell r="H648">
            <v>33384</v>
          </cell>
          <cell r="I648" t="str">
            <v>Male</v>
          </cell>
          <cell r="J648" t="str">
            <v>Instrument Engineer, Jr.</v>
          </cell>
          <cell r="K648" t="str">
            <v>Maintenance (Division)</v>
          </cell>
          <cell r="L648" t="str">
            <v>Reliability Engineering</v>
          </cell>
          <cell r="M648">
            <v>0</v>
          </cell>
          <cell r="N648" t="str">
            <v>01683242585</v>
          </cell>
          <cell r="O648" t="str">
            <v>thang.nv@nsrp.com.vn</v>
          </cell>
          <cell r="P648" t="str">
            <v>Direct Staff</v>
          </cell>
        </row>
        <row r="649">
          <cell r="E649" t="str">
            <v>Tetsuya Watanabe</v>
          </cell>
          <cell r="F649" t="str">
            <v xml:space="preserve">Tetsuya </v>
          </cell>
          <cell r="G649" t="str">
            <v>Watanabe</v>
          </cell>
          <cell r="H649">
            <v>28286</v>
          </cell>
          <cell r="I649" t="str">
            <v>Male</v>
          </cell>
          <cell r="J649" t="str">
            <v>Process Advisor (IKC)</v>
          </cell>
          <cell r="K649" t="str">
            <v>Technical</v>
          </cell>
          <cell r="L649" t="str">
            <v>Engineering</v>
          </cell>
          <cell r="M649">
            <v>0</v>
          </cell>
          <cell r="N649" t="str">
            <v>+84 (0) 904 892 157</v>
          </cell>
          <cell r="O649" t="str">
            <v>tetsuya.watanabe@nsrp.com.vn</v>
          </cell>
          <cell r="P649" t="str">
            <v>Secondees</v>
          </cell>
        </row>
        <row r="650">
          <cell r="E650" t="str">
            <v>Hứa Khắc Lộc</v>
          </cell>
          <cell r="F650" t="str">
            <v xml:space="preserve">Hứa Khắc </v>
          </cell>
          <cell r="G650" t="str">
            <v>Lộc</v>
          </cell>
          <cell r="H650">
            <v>32529</v>
          </cell>
          <cell r="I650" t="str">
            <v>Male</v>
          </cell>
          <cell r="J650" t="str">
            <v>DCS Operator, Jr. (S5-2)</v>
          </cell>
          <cell r="K650" t="str">
            <v>Operation</v>
          </cell>
          <cell r="L650" t="str">
            <v>Section 5</v>
          </cell>
          <cell r="M650">
            <v>0</v>
          </cell>
          <cell r="N650">
            <v>0</v>
          </cell>
          <cell r="O650" t="str">
            <v>loc.hk@nsrp.com.vn</v>
          </cell>
          <cell r="P650" t="str">
            <v>Direct Staff</v>
          </cell>
        </row>
        <row r="651">
          <cell r="E651" t="str">
            <v>Yoshihiko Fujiwara</v>
          </cell>
          <cell r="F651" t="str">
            <v xml:space="preserve">Yoshihiko </v>
          </cell>
          <cell r="G651" t="str">
            <v>Fujiwara</v>
          </cell>
          <cell r="H651">
            <v>23528</v>
          </cell>
          <cell r="I651" t="str">
            <v>Male</v>
          </cell>
          <cell r="J651" t="str">
            <v>Process Manager (IPMT) (IKC)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 t="str">
            <v>yoshihiko.fujiwara@nsrp.com.vn</v>
          </cell>
          <cell r="P651" t="str">
            <v>Secondees</v>
          </cell>
        </row>
        <row r="652">
          <cell r="E652" t="str">
            <v>Ngô Văn Minh</v>
          </cell>
          <cell r="F652" t="str">
            <v xml:space="preserve">Ngô Văn </v>
          </cell>
          <cell r="G652" t="str">
            <v>Minh</v>
          </cell>
          <cell r="H652">
            <v>33059</v>
          </cell>
          <cell r="I652" t="str">
            <v>Male</v>
          </cell>
          <cell r="J652" t="str">
            <v>DCS Operator, Jr. (S2-2)</v>
          </cell>
          <cell r="K652" t="str">
            <v>Operation</v>
          </cell>
          <cell r="L652" t="str">
            <v>Section 2</v>
          </cell>
          <cell r="M652">
            <v>0</v>
          </cell>
          <cell r="N652" t="str">
            <v xml:space="preserve">+84 (0) 982 613 079  </v>
          </cell>
          <cell r="O652" t="str">
            <v>minh.nv@nsrp.com.vn</v>
          </cell>
          <cell r="P652" t="str">
            <v>Direct Staff</v>
          </cell>
        </row>
        <row r="653">
          <cell r="E653" t="str">
            <v>Phạm Gia Được</v>
          </cell>
          <cell r="F653" t="str">
            <v xml:space="preserve">Phạm Gia </v>
          </cell>
          <cell r="G653" t="str">
            <v>Được</v>
          </cell>
          <cell r="H653">
            <v>33348</v>
          </cell>
          <cell r="I653" t="str">
            <v>Male</v>
          </cell>
          <cell r="J653" t="str">
            <v>Warehouse staff, Jr.</v>
          </cell>
          <cell r="K653" t="str">
            <v>Maintenance (Division)</v>
          </cell>
          <cell r="L653" t="str">
            <v>Maintenance (Section)</v>
          </cell>
          <cell r="M653">
            <v>0</v>
          </cell>
          <cell r="N653" t="str">
            <v>01886770643</v>
          </cell>
          <cell r="O653" t="str">
            <v>duoc.pg@nsrp.com.vn</v>
          </cell>
          <cell r="P653" t="str">
            <v>Direct Staff</v>
          </cell>
        </row>
        <row r="654">
          <cell r="E654" t="str">
            <v>Phạm Thanh Kiều Trang</v>
          </cell>
          <cell r="F654" t="str">
            <v xml:space="preserve">Phạm Thanh Kiều </v>
          </cell>
          <cell r="G654" t="str">
            <v>Trang</v>
          </cell>
          <cell r="H654">
            <v>33330</v>
          </cell>
          <cell r="I654" t="str">
            <v>Female</v>
          </cell>
          <cell r="J654" t="str">
            <v>Receptionist (HO)</v>
          </cell>
          <cell r="K654" t="str">
            <v>Administration</v>
          </cell>
          <cell r="L654">
            <v>0</v>
          </cell>
          <cell r="M654">
            <v>0</v>
          </cell>
          <cell r="N654" t="str">
            <v xml:space="preserve">+84 (0) 988 636 420  </v>
          </cell>
          <cell r="O654" t="str">
            <v>trang.ptk@nsrp.com.vn</v>
          </cell>
          <cell r="P654" t="str">
            <v>Direct Staff</v>
          </cell>
        </row>
        <row r="655">
          <cell r="E655" t="str">
            <v>Nguyễn Thị Hải Yến</v>
          </cell>
          <cell r="F655" t="str">
            <v xml:space="preserve">Nguyễn Thị Hải </v>
          </cell>
          <cell r="G655" t="str">
            <v>Yến</v>
          </cell>
          <cell r="H655">
            <v>32717</v>
          </cell>
          <cell r="I655" t="str">
            <v>Female</v>
          </cell>
          <cell r="J655" t="str">
            <v>Finance Analyst</v>
          </cell>
          <cell r="K655" t="str">
            <v>Finance</v>
          </cell>
          <cell r="L655">
            <v>0</v>
          </cell>
          <cell r="M655">
            <v>0</v>
          </cell>
          <cell r="N655" t="str">
            <v xml:space="preserve">+84 (0) 906 295 338 </v>
          </cell>
          <cell r="O655" t="str">
            <v>yen.nth@nsrp.com.vn</v>
          </cell>
          <cell r="P655" t="str">
            <v>Direct Staff</v>
          </cell>
        </row>
        <row r="656">
          <cell r="E656" t="str">
            <v>Đinh Quốc Dương</v>
          </cell>
          <cell r="F656" t="str">
            <v xml:space="preserve">Đinh Quốc </v>
          </cell>
          <cell r="G656" t="str">
            <v>Dương</v>
          </cell>
          <cell r="H656">
            <v>29166</v>
          </cell>
          <cell r="I656" t="str">
            <v>Male</v>
          </cell>
          <cell r="J656" t="str">
            <v>Facility Coordination Leader</v>
          </cell>
          <cell r="K656" t="str">
            <v>Administration</v>
          </cell>
          <cell r="L656">
            <v>0</v>
          </cell>
          <cell r="M656">
            <v>0</v>
          </cell>
          <cell r="N656" t="str">
            <v>+84 (0) 988 616 248</v>
          </cell>
          <cell r="O656" t="str">
            <v>duong.dq@nsrp.com.vn</v>
          </cell>
          <cell r="P656" t="str">
            <v>Direct Staff</v>
          </cell>
        </row>
        <row r="657">
          <cell r="E657" t="str">
            <v>Yasuo Kitada</v>
          </cell>
          <cell r="F657" t="str">
            <v xml:space="preserve">Yasuo </v>
          </cell>
          <cell r="G657" t="str">
            <v>Kitada</v>
          </cell>
          <cell r="H657">
            <v>20189</v>
          </cell>
          <cell r="I657" t="str">
            <v>Male</v>
          </cell>
          <cell r="J657" t="str">
            <v>Risk Management (HSE) (IKC)</v>
          </cell>
          <cell r="K657" t="str">
            <v>Health, Safety, Security, Environment &amp; Social</v>
          </cell>
          <cell r="L657" t="str">
            <v>Health &amp; Safety</v>
          </cell>
          <cell r="M657">
            <v>0</v>
          </cell>
          <cell r="N657" t="str">
            <v>+84 (0) 904 898 176</v>
          </cell>
          <cell r="O657" t="str">
            <v>yasuo.kitada@nsrp.com.vn</v>
          </cell>
          <cell r="P657" t="str">
            <v>Secondees</v>
          </cell>
        </row>
        <row r="658">
          <cell r="E658" t="str">
            <v>Nguyễn Vũ Ninh</v>
          </cell>
          <cell r="F658" t="str">
            <v xml:space="preserve">Nguyễn Vũ </v>
          </cell>
          <cell r="G658" t="str">
            <v>Ninh</v>
          </cell>
          <cell r="H658">
            <v>31323</v>
          </cell>
          <cell r="I658" t="str">
            <v>Male</v>
          </cell>
          <cell r="J658" t="str">
            <v>Field Operator (S6-1)</v>
          </cell>
          <cell r="K658" t="str">
            <v>Operation</v>
          </cell>
          <cell r="L658" t="str">
            <v>Section 6</v>
          </cell>
          <cell r="M658">
            <v>0</v>
          </cell>
          <cell r="N658" t="str">
            <v>+84 (0) 949  006 072</v>
          </cell>
          <cell r="O658" t="str">
            <v>ninh.nv@nsrp.com.vn</v>
          </cell>
          <cell r="P658" t="str">
            <v>Direct Staff</v>
          </cell>
        </row>
        <row r="659">
          <cell r="E659" t="str">
            <v>Vũ Thị Hạnh</v>
          </cell>
          <cell r="F659" t="str">
            <v xml:space="preserve">Vũ Thị </v>
          </cell>
          <cell r="G659" t="str">
            <v>Hạnh</v>
          </cell>
          <cell r="H659">
            <v>28766</v>
          </cell>
          <cell r="I659" t="str">
            <v>Female</v>
          </cell>
          <cell r="J659" t="str">
            <v>Accountant Officer  (HO)</v>
          </cell>
          <cell r="K659" t="str">
            <v>Accounting</v>
          </cell>
          <cell r="L659">
            <v>0</v>
          </cell>
          <cell r="M659">
            <v>0</v>
          </cell>
          <cell r="N659" t="str">
            <v>0947793086</v>
          </cell>
          <cell r="O659" t="str">
            <v>hanh.vt@nsrp.com.vn</v>
          </cell>
          <cell r="P659" t="str">
            <v>Direct Staff</v>
          </cell>
        </row>
        <row r="660">
          <cell r="E660" t="str">
            <v>Tạ Minh Thụy</v>
          </cell>
          <cell r="F660" t="str">
            <v xml:space="preserve">Tạ Minh </v>
          </cell>
          <cell r="G660" t="str">
            <v>Thụy</v>
          </cell>
          <cell r="H660">
            <v>27909</v>
          </cell>
          <cell r="I660" t="str">
            <v>Male</v>
          </cell>
          <cell r="J660" t="str">
            <v>Section Manager, Environment (PVN)</v>
          </cell>
          <cell r="K660" t="str">
            <v>Health, Safety, Security, Environment &amp; Social</v>
          </cell>
          <cell r="L660" t="str">
            <v>Environment</v>
          </cell>
          <cell r="M660">
            <v>0</v>
          </cell>
          <cell r="N660" t="str">
            <v>+84 (0) 904 885 467</v>
          </cell>
          <cell r="O660" t="str">
            <v>thuy.tm@nsrp.com.vn</v>
          </cell>
          <cell r="P660" t="str">
            <v>Secondees</v>
          </cell>
        </row>
        <row r="661">
          <cell r="E661" t="str">
            <v>Lê Bá Thế</v>
          </cell>
          <cell r="F661" t="str">
            <v xml:space="preserve">Lê Bá </v>
          </cell>
          <cell r="G661" t="str">
            <v>Thế</v>
          </cell>
          <cell r="H661">
            <v>33656</v>
          </cell>
          <cell r="I661" t="str">
            <v>Male</v>
          </cell>
          <cell r="J661" t="str">
            <v>Field Operator (S1-1)</v>
          </cell>
          <cell r="K661" t="str">
            <v>Operation</v>
          </cell>
          <cell r="L661" t="str">
            <v>Section 1</v>
          </cell>
          <cell r="M661">
            <v>0</v>
          </cell>
          <cell r="N661" t="str">
            <v>+84 (0) 166 924 2536</v>
          </cell>
          <cell r="O661" t="str">
            <v>the.lb@nsrp.com.vn</v>
          </cell>
          <cell r="P661" t="str">
            <v>Direct Staff</v>
          </cell>
        </row>
        <row r="662">
          <cell r="E662" t="str">
            <v>Tsutomu Onishi</v>
          </cell>
          <cell r="F662" t="str">
            <v xml:space="preserve">Tsutomu </v>
          </cell>
          <cell r="G662" t="str">
            <v>Onishi</v>
          </cell>
          <cell r="H662">
            <v>28419</v>
          </cell>
          <cell r="I662" t="str">
            <v>Male</v>
          </cell>
          <cell r="J662" t="str">
            <v>Specialist Operation Advisor (S2) (IKC)</v>
          </cell>
          <cell r="K662" t="str">
            <v>Operation</v>
          </cell>
          <cell r="L662" t="str">
            <v>Section 2</v>
          </cell>
          <cell r="M662">
            <v>0</v>
          </cell>
          <cell r="N662" t="str">
            <v xml:space="preserve">+84 (0) 902 285 458 </v>
          </cell>
          <cell r="O662" t="str">
            <v>tsutomu.onishi@nsrp.com.vn</v>
          </cell>
          <cell r="P662" t="str">
            <v>Secondees</v>
          </cell>
        </row>
        <row r="663">
          <cell r="E663" t="str">
            <v>Lê Đức Anh</v>
          </cell>
          <cell r="F663" t="str">
            <v xml:space="preserve">Lê Đức </v>
          </cell>
          <cell r="G663" t="str">
            <v>Anh</v>
          </cell>
          <cell r="H663">
            <v>32883</v>
          </cell>
          <cell r="I663" t="str">
            <v>Male</v>
          </cell>
          <cell r="J663" t="str">
            <v>Field Operator (S5-1)</v>
          </cell>
          <cell r="K663" t="str">
            <v>Operation</v>
          </cell>
          <cell r="L663" t="str">
            <v>Section 5</v>
          </cell>
          <cell r="M663">
            <v>0</v>
          </cell>
          <cell r="N663" t="str">
            <v>+84 (0) 973  343 145</v>
          </cell>
          <cell r="O663" t="str">
            <v>anh.ld@nsrp.com.vn</v>
          </cell>
          <cell r="P663" t="str">
            <v>Direct Staff</v>
          </cell>
        </row>
        <row r="664">
          <cell r="E664" t="str">
            <v>Thái Bá Long</v>
          </cell>
          <cell r="F664" t="str">
            <v xml:space="preserve">Thái Bá </v>
          </cell>
          <cell r="G664" t="str">
            <v>Long</v>
          </cell>
          <cell r="H664">
            <v>33594</v>
          </cell>
          <cell r="I664" t="str">
            <v>Male</v>
          </cell>
          <cell r="J664" t="str">
            <v>DCS Operator, Jr. (S1-2)</v>
          </cell>
          <cell r="K664" t="str">
            <v>Operation</v>
          </cell>
          <cell r="L664" t="str">
            <v>Section 1</v>
          </cell>
          <cell r="M664">
            <v>0</v>
          </cell>
          <cell r="N664" t="str">
            <v xml:space="preserve">+84 (0) 967 946 409  </v>
          </cell>
          <cell r="O664" t="str">
            <v>long.tb@nsrp.com.vn</v>
          </cell>
          <cell r="P664" t="str">
            <v>Direct Staff</v>
          </cell>
        </row>
        <row r="665">
          <cell r="E665" t="str">
            <v>Nguyễn Văn Thái</v>
          </cell>
          <cell r="F665" t="str">
            <v xml:space="preserve">Nguyễn Văn </v>
          </cell>
          <cell r="G665" t="str">
            <v>Thái</v>
          </cell>
          <cell r="H665">
            <v>33303</v>
          </cell>
          <cell r="I665" t="str">
            <v>Male</v>
          </cell>
          <cell r="J665" t="str">
            <v>Field Operator (S4)</v>
          </cell>
          <cell r="K665" t="str">
            <v>Operation</v>
          </cell>
          <cell r="L665" t="str">
            <v>Section 4</v>
          </cell>
          <cell r="M665">
            <v>0</v>
          </cell>
          <cell r="N665" t="str">
            <v>+84 (0) 989 655 622</v>
          </cell>
          <cell r="O665" t="str">
            <v>thai.nv@nsrp.com.vn</v>
          </cell>
          <cell r="P665" t="str">
            <v>Direct Staff</v>
          </cell>
        </row>
        <row r="666">
          <cell r="E666" t="str">
            <v>Nguyễn Phước Dân</v>
          </cell>
          <cell r="F666" t="str">
            <v xml:space="preserve">Nguyễn Phước </v>
          </cell>
          <cell r="G666" t="str">
            <v>Dân</v>
          </cell>
          <cell r="H666">
            <v>33525</v>
          </cell>
          <cell r="I666" t="str">
            <v>Male</v>
          </cell>
          <cell r="J666" t="str">
            <v>DCS Operator, Jr. (S4)</v>
          </cell>
          <cell r="K666" t="str">
            <v>Operation</v>
          </cell>
          <cell r="L666" t="str">
            <v>Section 4</v>
          </cell>
          <cell r="M666">
            <v>0</v>
          </cell>
          <cell r="N666" t="str">
            <v xml:space="preserve">+84 (0) 122 509 5054  </v>
          </cell>
          <cell r="O666" t="str">
            <v>dan.np@nsrp.com.vn</v>
          </cell>
          <cell r="P666" t="str">
            <v>Direct Staff</v>
          </cell>
        </row>
        <row r="667">
          <cell r="E667" t="str">
            <v>Lê Văn Đảng</v>
          </cell>
          <cell r="F667" t="str">
            <v xml:space="preserve">Lê Văn </v>
          </cell>
          <cell r="G667" t="str">
            <v>Đảng</v>
          </cell>
          <cell r="H667">
            <v>31464</v>
          </cell>
          <cell r="I667" t="str">
            <v>Male</v>
          </cell>
          <cell r="J667" t="str">
            <v>Lead Field Operator (S1-2)</v>
          </cell>
          <cell r="K667" t="str">
            <v>Operation</v>
          </cell>
          <cell r="L667" t="str">
            <v>Section 1</v>
          </cell>
          <cell r="M667">
            <v>0</v>
          </cell>
          <cell r="N667" t="str">
            <v xml:space="preserve">+84 (0) 943 418 918  </v>
          </cell>
          <cell r="O667" t="str">
            <v>dang.lv@nsrp.com.vn</v>
          </cell>
          <cell r="P667" t="str">
            <v>Direct Staff</v>
          </cell>
        </row>
        <row r="668">
          <cell r="E668" t="str">
            <v>Tetsuya Uchio</v>
          </cell>
          <cell r="F668" t="str">
            <v xml:space="preserve">Tetsuya </v>
          </cell>
          <cell r="G668" t="str">
            <v>Uchio</v>
          </cell>
          <cell r="H668">
            <v>21915</v>
          </cell>
          <cell r="I668" t="str">
            <v>Male</v>
          </cell>
          <cell r="J668" t="str">
            <v>Division Manager, Accounting &amp; Administration (IKC)</v>
          </cell>
          <cell r="K668" t="str">
            <v>Accounting &amp; Administration</v>
          </cell>
          <cell r="L668">
            <v>0</v>
          </cell>
          <cell r="M668">
            <v>0</v>
          </cell>
          <cell r="N668">
            <v>0</v>
          </cell>
          <cell r="O668" t="str">
            <v>tetsuya.uchio@nsrp.com.vn</v>
          </cell>
          <cell r="P668" t="str">
            <v>Secondees</v>
          </cell>
        </row>
        <row r="669">
          <cell r="E669" t="str">
            <v>Võ Hùng Nam</v>
          </cell>
          <cell r="F669" t="str">
            <v xml:space="preserve">Võ Hùng </v>
          </cell>
          <cell r="G669" t="str">
            <v>Nam</v>
          </cell>
          <cell r="H669">
            <v>32149</v>
          </cell>
          <cell r="I669" t="str">
            <v>Male</v>
          </cell>
          <cell r="J669" t="str">
            <v>Performance Analysis Staff</v>
          </cell>
          <cell r="K669" t="str">
            <v>Economy &amp; Commerce</v>
          </cell>
          <cell r="L669" t="str">
            <v>Refinery Plan &amp; Performance Analysis</v>
          </cell>
          <cell r="M669">
            <v>0</v>
          </cell>
          <cell r="N669" t="str">
            <v>+84 (0) 946 230 213</v>
          </cell>
          <cell r="O669" t="str">
            <v>nam.vh@nsrp.com.vn</v>
          </cell>
          <cell r="P669" t="str">
            <v>Direct Staff</v>
          </cell>
        </row>
        <row r="670">
          <cell r="E670" t="str">
            <v>Nguyễn Thị Thu Huỳnh</v>
          </cell>
          <cell r="F670" t="str">
            <v xml:space="preserve">Nguyễn Thị Thu </v>
          </cell>
          <cell r="G670" t="str">
            <v>Huỳnh</v>
          </cell>
          <cell r="H670">
            <v>32401</v>
          </cell>
          <cell r="I670" t="str">
            <v>Female</v>
          </cell>
          <cell r="J670" t="str">
            <v>Procurement Officer</v>
          </cell>
          <cell r="K670" t="str">
            <v>Accounting &amp; Administration</v>
          </cell>
          <cell r="L670" t="str">
            <v>Procurement</v>
          </cell>
          <cell r="M670">
            <v>0</v>
          </cell>
          <cell r="N670" t="str">
            <v>+84 (0) 166 360 1068</v>
          </cell>
          <cell r="O670" t="str">
            <v>huynh.ntt@nsrp.com.vn</v>
          </cell>
          <cell r="P670" t="str">
            <v>Direct Staff</v>
          </cell>
        </row>
        <row r="671">
          <cell r="E671" t="str">
            <v>Takayoshi Oshita</v>
          </cell>
          <cell r="F671" t="str">
            <v xml:space="preserve">Takayoshi </v>
          </cell>
          <cell r="G671" t="str">
            <v>Oshita</v>
          </cell>
          <cell r="H671">
            <v>32952</v>
          </cell>
          <cell r="I671" t="str">
            <v>Male</v>
          </cell>
          <cell r="J671" t="str">
            <v>Specialist Field Operator (S2) (IKC)</v>
          </cell>
          <cell r="K671" t="str">
            <v>Operation</v>
          </cell>
          <cell r="L671" t="str">
            <v>Section 2</v>
          </cell>
          <cell r="M671">
            <v>0</v>
          </cell>
          <cell r="N671" t="str">
            <v>+84 (0) 901 799 194</v>
          </cell>
          <cell r="O671" t="str">
            <v>takayoshi.oshita@nsrp.com.vn</v>
          </cell>
          <cell r="P671" t="str">
            <v>Secondees</v>
          </cell>
        </row>
        <row r="672">
          <cell r="E672" t="str">
            <v>Lê Hùng Anh</v>
          </cell>
          <cell r="F672" t="str">
            <v xml:space="preserve">Lê Hùng </v>
          </cell>
          <cell r="G672" t="str">
            <v>Anh</v>
          </cell>
          <cell r="H672">
            <v>32914</v>
          </cell>
          <cell r="I672" t="str">
            <v>Male</v>
          </cell>
          <cell r="J672" t="str">
            <v>Offsite Planning</v>
          </cell>
          <cell r="K672" t="str">
            <v>Economy &amp; Commerce</v>
          </cell>
          <cell r="L672" t="str">
            <v>Production Planning</v>
          </cell>
          <cell r="M672">
            <v>0</v>
          </cell>
          <cell r="N672" t="str">
            <v>+84 (0) 905 215 361</v>
          </cell>
          <cell r="O672" t="str">
            <v>anh.lh@nsrp.com.vn</v>
          </cell>
          <cell r="P672" t="str">
            <v>Direct Staff</v>
          </cell>
        </row>
        <row r="673">
          <cell r="E673" t="str">
            <v>Kazutoshi Shimmura</v>
          </cell>
          <cell r="F673" t="str">
            <v xml:space="preserve">Kazutoshi </v>
          </cell>
          <cell r="G673" t="str">
            <v>Shimmura</v>
          </cell>
          <cell r="H673">
            <v>18323</v>
          </cell>
          <cell r="I673" t="str">
            <v>Male</v>
          </cell>
          <cell r="J673" t="str">
            <v>General Director</v>
          </cell>
          <cell r="K673" t="str">
            <v>Management</v>
          </cell>
          <cell r="L673">
            <v>0</v>
          </cell>
          <cell r="M673">
            <v>0</v>
          </cell>
          <cell r="N673" t="str">
            <v>+84 (0) 904 894 418</v>
          </cell>
          <cell r="O673" t="str">
            <v>kazutoshi.shimmura@nsrp.com.vn</v>
          </cell>
          <cell r="P673" t="str">
            <v>Secondees</v>
          </cell>
        </row>
        <row r="674">
          <cell r="E674" t="str">
            <v>Bùi Văn Hùng</v>
          </cell>
          <cell r="F674" t="str">
            <v xml:space="preserve">Bùi Văn </v>
          </cell>
          <cell r="G674" t="str">
            <v>Hùng</v>
          </cell>
          <cell r="H674">
            <v>33475</v>
          </cell>
          <cell r="I674" t="str">
            <v>Male</v>
          </cell>
          <cell r="J674" t="str">
            <v>Supervising Engineer, Jr.</v>
          </cell>
          <cell r="K674" t="str">
            <v>Maintenance (Division)</v>
          </cell>
          <cell r="L674" t="str">
            <v>Maintenance (Section)</v>
          </cell>
          <cell r="M674">
            <v>0</v>
          </cell>
          <cell r="N674" t="str">
            <v>01667378865</v>
          </cell>
          <cell r="O674" t="str">
            <v>hung.bv@nsrp.com.vn</v>
          </cell>
          <cell r="P674" t="str">
            <v>Direct Staff</v>
          </cell>
        </row>
        <row r="675">
          <cell r="E675" t="str">
            <v>Lê Bảo Ngọc</v>
          </cell>
          <cell r="F675" t="str">
            <v xml:space="preserve">Lê Bảo </v>
          </cell>
          <cell r="G675" t="str">
            <v>Ngọc</v>
          </cell>
          <cell r="H675">
            <v>33121</v>
          </cell>
          <cell r="I675" t="str">
            <v>Male</v>
          </cell>
          <cell r="J675" t="str">
            <v>Field Operator (S5-1)</v>
          </cell>
          <cell r="K675" t="str">
            <v>Operation</v>
          </cell>
          <cell r="L675" t="str">
            <v>Section 5</v>
          </cell>
          <cell r="M675">
            <v>0</v>
          </cell>
          <cell r="N675" t="str">
            <v>+84 (0) 963  725 345</v>
          </cell>
          <cell r="O675" t="str">
            <v>ngoc.lb@nsrp.com.vn</v>
          </cell>
          <cell r="P675" t="str">
            <v>Direct Staff</v>
          </cell>
        </row>
        <row r="676">
          <cell r="E676" t="str">
            <v>Hoàng Nhật Quang</v>
          </cell>
          <cell r="F676" t="str">
            <v xml:space="preserve">Hoàng Nhật </v>
          </cell>
          <cell r="G676" t="str">
            <v>Quang</v>
          </cell>
          <cell r="H676">
            <v>33557</v>
          </cell>
          <cell r="I676" t="str">
            <v>Male</v>
          </cell>
          <cell r="J676" t="str">
            <v>DCS Operator, Jr. (S6-1)</v>
          </cell>
          <cell r="K676" t="str">
            <v>Operation</v>
          </cell>
          <cell r="L676" t="str">
            <v>Section 6</v>
          </cell>
          <cell r="M676">
            <v>0</v>
          </cell>
          <cell r="N676" t="str">
            <v xml:space="preserve">+84 (0) 962 776 965  </v>
          </cell>
          <cell r="O676" t="str">
            <v>quang.hn@nsrp.com.vn</v>
          </cell>
          <cell r="P676" t="str">
            <v>Direct Staff</v>
          </cell>
        </row>
        <row r="677">
          <cell r="E677" t="str">
            <v>Nguyễn Chí Thành</v>
          </cell>
          <cell r="F677" t="str">
            <v xml:space="preserve">Nguyễn Chí </v>
          </cell>
          <cell r="G677" t="str">
            <v>Thành</v>
          </cell>
          <cell r="H677">
            <v>30830</v>
          </cell>
          <cell r="I677" t="str">
            <v>Male</v>
          </cell>
          <cell r="J677" t="str">
            <v>Field Operator (S1-1)</v>
          </cell>
          <cell r="K677" t="str">
            <v>Operation</v>
          </cell>
          <cell r="L677" t="str">
            <v>Section 1</v>
          </cell>
          <cell r="M677">
            <v>0</v>
          </cell>
          <cell r="N677" t="str">
            <v>+84 (0) 973  974 999</v>
          </cell>
          <cell r="O677" t="str">
            <v>thanh.nc@nsrp.com.vn</v>
          </cell>
          <cell r="P677" t="str">
            <v>Direct Staff</v>
          </cell>
        </row>
        <row r="678">
          <cell r="E678" t="str">
            <v>Vũ Tuấn Anh</v>
          </cell>
          <cell r="F678" t="str">
            <v xml:space="preserve">Vũ Tuấn </v>
          </cell>
          <cell r="G678" t="str">
            <v>Anh</v>
          </cell>
          <cell r="H678">
            <v>31425</v>
          </cell>
          <cell r="I678" t="str">
            <v>Male</v>
          </cell>
          <cell r="J678" t="str">
            <v>Service Control Staff (REF)</v>
          </cell>
          <cell r="K678" t="str">
            <v>Accounting &amp; Administration</v>
          </cell>
          <cell r="L678" t="str">
            <v>General Affairs</v>
          </cell>
          <cell r="M678">
            <v>0</v>
          </cell>
          <cell r="N678" t="str">
            <v xml:space="preserve">+84 (0) 904 506 869  </v>
          </cell>
          <cell r="O678" t="str">
            <v>anh.vt1@nsrp.com.vn</v>
          </cell>
          <cell r="P678" t="str">
            <v>Direct Staff</v>
          </cell>
        </row>
        <row r="679">
          <cell r="E679" t="str">
            <v>Nguyễn Văn Hưng</v>
          </cell>
          <cell r="F679" t="str">
            <v xml:space="preserve">Nguyễn Văn </v>
          </cell>
          <cell r="G679" t="str">
            <v>Hưng</v>
          </cell>
          <cell r="H679">
            <v>32793</v>
          </cell>
          <cell r="I679" t="str">
            <v>Male</v>
          </cell>
          <cell r="J679" t="str">
            <v>Field Operator (S5-2)</v>
          </cell>
          <cell r="K679" t="str">
            <v>Operation</v>
          </cell>
          <cell r="L679" t="str">
            <v>Section 5</v>
          </cell>
          <cell r="M679">
            <v>0</v>
          </cell>
          <cell r="N679" t="str">
            <v>+84 (0) 168  813 1388</v>
          </cell>
          <cell r="O679" t="str">
            <v>hung.nv2@nsrp.com.vn</v>
          </cell>
          <cell r="P679" t="str">
            <v>Direct Staff</v>
          </cell>
        </row>
        <row r="680">
          <cell r="E680" t="str">
            <v>Lê Thạc Trà</v>
          </cell>
          <cell r="F680" t="str">
            <v xml:space="preserve">Lê Thạc </v>
          </cell>
          <cell r="G680" t="str">
            <v>Trà</v>
          </cell>
          <cell r="H680">
            <v>32402</v>
          </cell>
          <cell r="I680" t="str">
            <v>Male</v>
          </cell>
          <cell r="J680" t="str">
            <v>DCS Operator, Jr. (S1-2)</v>
          </cell>
          <cell r="K680" t="str">
            <v>Operation</v>
          </cell>
          <cell r="L680" t="str">
            <v>Section 1</v>
          </cell>
          <cell r="M680">
            <v>0</v>
          </cell>
          <cell r="N680" t="str">
            <v xml:space="preserve">+84 (0) 919 183 528  </v>
          </cell>
          <cell r="O680" t="str">
            <v>tra.lt@nsrp.com.vn</v>
          </cell>
          <cell r="P680" t="str">
            <v>Direct Staff</v>
          </cell>
        </row>
        <row r="681">
          <cell r="E681" t="str">
            <v xml:space="preserve">Nguyễn Phương Đông </v>
          </cell>
          <cell r="F681" t="str">
            <v xml:space="preserve">Nguyễn Phương Đông </v>
          </cell>
          <cell r="G681">
            <v>0</v>
          </cell>
          <cell r="H681">
            <v>28783</v>
          </cell>
          <cell r="I681" t="str">
            <v>Male</v>
          </cell>
          <cell r="J681" t="str">
            <v>Deputy Division Manager, HSSE &amp; S (PVN)</v>
          </cell>
          <cell r="K681" t="str">
            <v>Health, Safety, Security, Environment &amp; Social</v>
          </cell>
          <cell r="L681">
            <v>0</v>
          </cell>
          <cell r="M681">
            <v>0</v>
          </cell>
          <cell r="N681" t="str">
            <v>+84 (0) 904 879 076</v>
          </cell>
          <cell r="O681" t="str">
            <v>dong.np@nsrp.com.vn</v>
          </cell>
          <cell r="P681" t="str">
            <v>Secondees</v>
          </cell>
        </row>
        <row r="682">
          <cell r="E682" t="str">
            <v>Nguyễn Văn Tuấn</v>
          </cell>
          <cell r="F682" t="str">
            <v xml:space="preserve">Nguyễn Văn </v>
          </cell>
          <cell r="G682" t="str">
            <v>Tuấn</v>
          </cell>
          <cell r="H682">
            <v>32570</v>
          </cell>
          <cell r="I682" t="str">
            <v>Male</v>
          </cell>
          <cell r="J682" t="str">
            <v>Field Operator (S3-2)</v>
          </cell>
          <cell r="K682" t="str">
            <v>Operation</v>
          </cell>
          <cell r="L682" t="str">
            <v>Section 3</v>
          </cell>
          <cell r="M682">
            <v>0</v>
          </cell>
          <cell r="N682" t="str">
            <v>+84 (0) 936  112 981</v>
          </cell>
          <cell r="O682" t="str">
            <v>tuan.nv1@nsrp.com.vn</v>
          </cell>
          <cell r="P682" t="str">
            <v>Direct Staff</v>
          </cell>
        </row>
        <row r="683">
          <cell r="E683" t="str">
            <v>Nguyễn Thanh Bình</v>
          </cell>
          <cell r="F683" t="str">
            <v xml:space="preserve">Nguyễn Thanh </v>
          </cell>
          <cell r="G683" t="str">
            <v>Bình</v>
          </cell>
          <cell r="H683">
            <v>29528</v>
          </cell>
          <cell r="I683" t="str">
            <v>Male</v>
          </cell>
          <cell r="J683" t="str">
            <v>Process Leader</v>
          </cell>
          <cell r="K683" t="str">
            <v>Technical</v>
          </cell>
          <cell r="L683" t="str">
            <v>Engineering</v>
          </cell>
          <cell r="M683">
            <v>0</v>
          </cell>
          <cell r="N683" t="str">
            <v>+84 (0) 939 230 891</v>
          </cell>
          <cell r="O683" t="str">
            <v>binh.nt@nsrp.com.vn</v>
          </cell>
          <cell r="P683" t="str">
            <v>Direct Staff</v>
          </cell>
        </row>
        <row r="684">
          <cell r="E684" t="str">
            <v>Ken Takaine</v>
          </cell>
          <cell r="F684" t="str">
            <v xml:space="preserve">Ken </v>
          </cell>
          <cell r="G684" t="str">
            <v>Takaine</v>
          </cell>
          <cell r="H684">
            <v>32949</v>
          </cell>
          <cell r="I684" t="str">
            <v>Male</v>
          </cell>
          <cell r="J684" t="str">
            <v>Specialist Panel Operator (S4) (MCI)</v>
          </cell>
          <cell r="K684" t="str">
            <v>Operation</v>
          </cell>
          <cell r="L684" t="str">
            <v>Section 4</v>
          </cell>
          <cell r="M684">
            <v>0</v>
          </cell>
          <cell r="N684">
            <v>0</v>
          </cell>
          <cell r="O684" t="str">
            <v>ken.takaine@nsrp.com.vn</v>
          </cell>
          <cell r="P684" t="str">
            <v>Secondees</v>
          </cell>
        </row>
        <row r="685">
          <cell r="E685" t="str">
            <v>Lê Duy Kiên</v>
          </cell>
          <cell r="F685" t="str">
            <v xml:space="preserve">Lê Duy </v>
          </cell>
          <cell r="G685" t="str">
            <v>Kiên</v>
          </cell>
          <cell r="H685">
            <v>33401</v>
          </cell>
          <cell r="I685" t="str">
            <v>Male</v>
          </cell>
          <cell r="J685" t="str">
            <v>Field Operator (S5-2)</v>
          </cell>
          <cell r="K685" t="str">
            <v>Operation</v>
          </cell>
          <cell r="L685" t="str">
            <v>Section 5</v>
          </cell>
          <cell r="M685">
            <v>0</v>
          </cell>
          <cell r="N685" t="str">
            <v>+84 (0) 164  663 4769</v>
          </cell>
          <cell r="O685" t="str">
            <v>kien.ld@nsrp.com.vn</v>
          </cell>
          <cell r="P685" t="str">
            <v>Direct Staff</v>
          </cell>
        </row>
        <row r="686">
          <cell r="E686" t="str">
            <v>Lê Thị Hạnh</v>
          </cell>
          <cell r="F686" t="str">
            <v xml:space="preserve">Lê Thị </v>
          </cell>
          <cell r="G686" t="str">
            <v>Hạnh</v>
          </cell>
          <cell r="H686">
            <v>33491</v>
          </cell>
          <cell r="I686" t="str">
            <v>Female</v>
          </cell>
          <cell r="J686" t="str">
            <v>Lab Shift Technician</v>
          </cell>
          <cell r="K686" t="str">
            <v>Technical</v>
          </cell>
          <cell r="L686" t="str">
            <v>Laboratory &amp; Quality Assurance</v>
          </cell>
          <cell r="M686">
            <v>0</v>
          </cell>
          <cell r="N686" t="str">
            <v>+84 (0) 165 628 2943</v>
          </cell>
          <cell r="O686" t="str">
            <v>hanh.lt2@nsrp.com.vn</v>
          </cell>
          <cell r="P686" t="str">
            <v>Direct Staff</v>
          </cell>
        </row>
        <row r="687">
          <cell r="E687" t="str">
            <v>Noriaki Inoue</v>
          </cell>
          <cell r="F687" t="str">
            <v xml:space="preserve">Noriaki </v>
          </cell>
          <cell r="G687" t="str">
            <v>Inoue</v>
          </cell>
          <cell r="H687">
            <v>32846</v>
          </cell>
          <cell r="I687" t="str">
            <v>Male</v>
          </cell>
          <cell r="J687" t="str">
            <v>Specialist Field Operator (S3) (IKC)</v>
          </cell>
          <cell r="K687" t="str">
            <v>Operation</v>
          </cell>
          <cell r="L687" t="str">
            <v>Section 3</v>
          </cell>
          <cell r="M687">
            <v>0</v>
          </cell>
          <cell r="N687">
            <v>0</v>
          </cell>
          <cell r="O687" t="str">
            <v>noriaki.inoue@nsrp.com.vn</v>
          </cell>
          <cell r="P687" t="str">
            <v>Secondees</v>
          </cell>
        </row>
        <row r="688">
          <cell r="E688" t="str">
            <v>Lương Thị Huyền Trang</v>
          </cell>
          <cell r="F688" t="str">
            <v xml:space="preserve">Lương Thị Huyền </v>
          </cell>
          <cell r="G688" t="str">
            <v>Trang</v>
          </cell>
          <cell r="H688">
            <v>33453</v>
          </cell>
          <cell r="I688" t="str">
            <v>Female</v>
          </cell>
          <cell r="J688" t="str">
            <v>DCS Operator, Jr. (S6-1)</v>
          </cell>
          <cell r="K688" t="str">
            <v>Operation</v>
          </cell>
          <cell r="L688" t="str">
            <v>Section 6</v>
          </cell>
          <cell r="M688">
            <v>0</v>
          </cell>
          <cell r="N688" t="str">
            <v xml:space="preserve">+84 (0) 983 843 891  </v>
          </cell>
          <cell r="O688" t="str">
            <v>trang.lth@nsrp.com.vn</v>
          </cell>
          <cell r="P688" t="str">
            <v>Direct Staff</v>
          </cell>
        </row>
        <row r="689">
          <cell r="E689" t="str">
            <v>Hideo Yamaguchi</v>
          </cell>
          <cell r="F689" t="str">
            <v xml:space="preserve">Hideo </v>
          </cell>
          <cell r="G689" t="str">
            <v>Yamaguchi</v>
          </cell>
          <cell r="H689">
            <v>19969</v>
          </cell>
          <cell r="I689" t="str">
            <v>Male</v>
          </cell>
          <cell r="J689" t="str">
            <v>Division Manager, Technical (IKC)</v>
          </cell>
          <cell r="K689" t="str">
            <v>Technical</v>
          </cell>
          <cell r="L689">
            <v>0</v>
          </cell>
          <cell r="M689">
            <v>0</v>
          </cell>
          <cell r="N689" t="str">
            <v>+84 (0) 904 886 495</v>
          </cell>
          <cell r="O689" t="str">
            <v>hideo.yamaguchi@nsrp.com.vn</v>
          </cell>
          <cell r="P689" t="str">
            <v>Secondees</v>
          </cell>
        </row>
        <row r="690">
          <cell r="E690" t="str">
            <v xml:space="preserve">Ahmad Aladasani </v>
          </cell>
          <cell r="F690" t="str">
            <v xml:space="preserve">Ahmad Aladasani </v>
          </cell>
          <cell r="G690">
            <v>0</v>
          </cell>
          <cell r="H690">
            <v>25887</v>
          </cell>
          <cell r="I690" t="str">
            <v>Male</v>
          </cell>
          <cell r="J690" t="str">
            <v>Deputy Section Manager, Engineering - Inspection (KPI)</v>
          </cell>
          <cell r="K690" t="str">
            <v>Technical</v>
          </cell>
          <cell r="L690" t="str">
            <v>Engineering</v>
          </cell>
          <cell r="M690">
            <v>0</v>
          </cell>
          <cell r="N690" t="str">
            <v>+84 (0) 904 877 095</v>
          </cell>
          <cell r="O690" t="str">
            <v>ahmad.aladasani@nsrp.com.vn</v>
          </cell>
          <cell r="P690" t="str">
            <v>Secondees</v>
          </cell>
        </row>
        <row r="691">
          <cell r="E691" t="str">
            <v>Muhammad Shahrizie Bin Sidiki</v>
          </cell>
          <cell r="F691" t="str">
            <v xml:space="preserve">Muhammad Shahrizie Bin </v>
          </cell>
          <cell r="G691" t="str">
            <v>Sidiki</v>
          </cell>
          <cell r="H691">
            <v>31847</v>
          </cell>
          <cell r="I691" t="str">
            <v>Male</v>
          </cell>
          <cell r="J691" t="str">
            <v>Specialist Field Operator (S6)</v>
          </cell>
          <cell r="K691" t="str">
            <v>Operation</v>
          </cell>
          <cell r="L691" t="str">
            <v>Section 6</v>
          </cell>
          <cell r="M691">
            <v>0</v>
          </cell>
          <cell r="N691" t="str">
            <v>+6013 740 8801</v>
          </cell>
          <cell r="O691" t="str">
            <v>muhammad.shahrizie@nsrp.com.vn</v>
          </cell>
          <cell r="P691" t="str">
            <v>Foreign Experts</v>
          </cell>
        </row>
        <row r="692">
          <cell r="E692" t="str">
            <v>Ahmad Al-Ali</v>
          </cell>
          <cell r="F692" t="str">
            <v xml:space="preserve">Ahmad </v>
          </cell>
          <cell r="G692" t="str">
            <v>Al-Ali</v>
          </cell>
          <cell r="H692">
            <v>27377</v>
          </cell>
          <cell r="I692" t="str">
            <v>Male</v>
          </cell>
          <cell r="J692" t="str">
            <v>Planning Control Expert, Sr. (KPI)</v>
          </cell>
          <cell r="K692" t="str">
            <v>Planning &amp; Control</v>
          </cell>
          <cell r="L692">
            <v>0</v>
          </cell>
          <cell r="M692">
            <v>0</v>
          </cell>
          <cell r="N692" t="str">
            <v>+84 (0) 904 863 129</v>
          </cell>
          <cell r="O692" t="str">
            <v>ahmad.alali@nsrp.com.vn</v>
          </cell>
          <cell r="P692" t="str">
            <v>Secondees</v>
          </cell>
        </row>
        <row r="693">
          <cell r="E693" t="str">
            <v>Atsushi Ogushi</v>
          </cell>
          <cell r="F693" t="str">
            <v xml:space="preserve">Atsushi </v>
          </cell>
          <cell r="G693" t="str">
            <v>Ogushi</v>
          </cell>
          <cell r="H693">
            <v>27022</v>
          </cell>
          <cell r="I693" t="str">
            <v>Male</v>
          </cell>
          <cell r="J693" t="str">
            <v>Rotation Equipment Advisor (IKC)</v>
          </cell>
          <cell r="K693" t="str">
            <v>Maintenance (Division)</v>
          </cell>
          <cell r="L693" t="str">
            <v>Reliability Engineering</v>
          </cell>
          <cell r="M693">
            <v>0</v>
          </cell>
          <cell r="N693">
            <v>0</v>
          </cell>
          <cell r="O693" t="str">
            <v>atsushi.ogushi@nsrp.com.vn</v>
          </cell>
          <cell r="P693" t="str">
            <v>Secondees</v>
          </cell>
        </row>
        <row r="694">
          <cell r="E694" t="str">
            <v>Lê Minh Cường</v>
          </cell>
          <cell r="F694" t="str">
            <v xml:space="preserve">Lê Minh </v>
          </cell>
          <cell r="G694" t="str">
            <v>Cường</v>
          </cell>
          <cell r="H694">
            <v>30445</v>
          </cell>
          <cell r="I694" t="str">
            <v>Male</v>
          </cell>
          <cell r="J694" t="str">
            <v>Day Staff (S6-2)</v>
          </cell>
          <cell r="K694" t="str">
            <v>Operation</v>
          </cell>
          <cell r="L694" t="str">
            <v>Section 6</v>
          </cell>
          <cell r="M694">
            <v>0</v>
          </cell>
          <cell r="N694" t="str">
            <v>+84 (0) 943 288 917</v>
          </cell>
          <cell r="O694" t="str">
            <v>cuong.lm1@nsrp.com.vn</v>
          </cell>
          <cell r="P694" t="str">
            <v>Direct Staff</v>
          </cell>
        </row>
        <row r="695">
          <cell r="E695" t="str">
            <v>Lê Văn Thịnh</v>
          </cell>
          <cell r="F695" t="str">
            <v xml:space="preserve">Lê Văn </v>
          </cell>
          <cell r="G695" t="str">
            <v>Thịnh</v>
          </cell>
          <cell r="H695" t="e">
            <v>#NUM!</v>
          </cell>
          <cell r="I695" t="str">
            <v>Male</v>
          </cell>
          <cell r="J695" t="str">
            <v>Engineer, Project Control, Sr. (PVN)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 t="str">
            <v>thinh.lv@nsrp.com.vn</v>
          </cell>
          <cell r="P695" t="str">
            <v>Secondees</v>
          </cell>
        </row>
        <row r="696">
          <cell r="E696" t="str">
            <v>Nguyễn Quốc Việt</v>
          </cell>
          <cell r="F696" t="str">
            <v xml:space="preserve">Nguyễn Quốc </v>
          </cell>
          <cell r="G696" t="str">
            <v>Việt</v>
          </cell>
          <cell r="H696">
            <v>27463</v>
          </cell>
          <cell r="I696" t="str">
            <v>Male</v>
          </cell>
          <cell r="J696" t="str">
            <v>Berth Master</v>
          </cell>
          <cell r="K696" t="str">
            <v>Operation</v>
          </cell>
          <cell r="L696" t="str">
            <v>Section 6</v>
          </cell>
          <cell r="M696">
            <v>0</v>
          </cell>
          <cell r="N696" t="str">
            <v>0933346868</v>
          </cell>
          <cell r="O696" t="str">
            <v>viet.nq@nsrp.com.vn</v>
          </cell>
          <cell r="P696" t="str">
            <v>Local Experts</v>
          </cell>
        </row>
        <row r="697">
          <cell r="E697" t="str">
            <v>Nguyễn Xuân Hợp</v>
          </cell>
          <cell r="F697" t="str">
            <v xml:space="preserve">Nguyễn Xuân </v>
          </cell>
          <cell r="G697" t="str">
            <v>Hợp</v>
          </cell>
          <cell r="H697">
            <v>32944</v>
          </cell>
          <cell r="I697" t="str">
            <v>Male</v>
          </cell>
          <cell r="J697" t="str">
            <v>Field Operator (S3-2)</v>
          </cell>
          <cell r="K697" t="str">
            <v>Operation</v>
          </cell>
          <cell r="L697" t="str">
            <v>Section 3</v>
          </cell>
          <cell r="M697">
            <v>0</v>
          </cell>
          <cell r="N697" t="str">
            <v>+84 (0) 973  343 500</v>
          </cell>
          <cell r="O697" t="str">
            <v>hop.nx@nsrp.com.vn</v>
          </cell>
          <cell r="P697" t="str">
            <v>Direct Staff</v>
          </cell>
        </row>
        <row r="698">
          <cell r="E698" t="str">
            <v>Trần Thị Tám</v>
          </cell>
          <cell r="F698" t="str">
            <v xml:space="preserve">Trần Thị </v>
          </cell>
          <cell r="G698" t="str">
            <v>Tám</v>
          </cell>
          <cell r="H698">
            <v>32953</v>
          </cell>
          <cell r="I698" t="str">
            <v>Female</v>
          </cell>
          <cell r="J698" t="str">
            <v>Lab Shift Technician</v>
          </cell>
          <cell r="K698" t="str">
            <v>Technical</v>
          </cell>
          <cell r="L698" t="str">
            <v>Laboratory &amp; Quality Assurance</v>
          </cell>
          <cell r="M698">
            <v>0</v>
          </cell>
          <cell r="N698" t="str">
            <v>+84 (0) 988 369 385</v>
          </cell>
          <cell r="O698" t="str">
            <v>tam.tt@nsrp.com.vn</v>
          </cell>
          <cell r="P698" t="str">
            <v>Direct Staff</v>
          </cell>
        </row>
        <row r="699">
          <cell r="E699" t="str">
            <v>Phạm Hồng Phúc</v>
          </cell>
          <cell r="F699" t="str">
            <v xml:space="preserve">Phạm Hồng </v>
          </cell>
          <cell r="G699" t="str">
            <v>Phúc</v>
          </cell>
          <cell r="H699">
            <v>31105</v>
          </cell>
          <cell r="I699" t="str">
            <v>Male</v>
          </cell>
          <cell r="J699" t="str">
            <v>Day Staff (S1-1)</v>
          </cell>
          <cell r="K699" t="str">
            <v>Operation</v>
          </cell>
          <cell r="L699" t="str">
            <v>Section 1</v>
          </cell>
          <cell r="M699">
            <v>0</v>
          </cell>
          <cell r="N699" t="str">
            <v>+84 (0) 683 288 337</v>
          </cell>
          <cell r="O699" t="str">
            <v>phuc.ph@nsrp.com.vn</v>
          </cell>
          <cell r="P699" t="str">
            <v>Direct Staff</v>
          </cell>
        </row>
        <row r="700">
          <cell r="E700" t="str">
            <v>Đậu Sĩ Hùng</v>
          </cell>
          <cell r="F700" t="str">
            <v xml:space="preserve">Đậu Sĩ </v>
          </cell>
          <cell r="G700" t="str">
            <v>Hùng</v>
          </cell>
          <cell r="H700">
            <v>31616</v>
          </cell>
          <cell r="I700" t="str">
            <v>Male</v>
          </cell>
          <cell r="J700" t="str">
            <v>Lead Field Operator, Jr. (S1-1)</v>
          </cell>
          <cell r="K700" t="str">
            <v>Operation</v>
          </cell>
          <cell r="L700" t="str">
            <v>Section 1</v>
          </cell>
          <cell r="M700">
            <v>0</v>
          </cell>
          <cell r="N700" t="str">
            <v xml:space="preserve">+84 (0) 962 369 147  </v>
          </cell>
          <cell r="O700" t="str">
            <v>hung.ds@nsrp.com.vn</v>
          </cell>
          <cell r="P700" t="str">
            <v>Direct Staff</v>
          </cell>
        </row>
        <row r="701">
          <cell r="E701" t="str">
            <v>Nguyễn Viết Tùng</v>
          </cell>
          <cell r="F701" t="str">
            <v xml:space="preserve">Nguyễn Viết </v>
          </cell>
          <cell r="G701" t="str">
            <v>Tùng</v>
          </cell>
          <cell r="H701">
            <v>33598</v>
          </cell>
          <cell r="I701" t="str">
            <v>Male</v>
          </cell>
          <cell r="J701" t="str">
            <v>Field Operator (S5-2)</v>
          </cell>
          <cell r="K701" t="str">
            <v>Operation</v>
          </cell>
          <cell r="L701" t="str">
            <v>Section 5</v>
          </cell>
          <cell r="M701">
            <v>0</v>
          </cell>
          <cell r="N701" t="str">
            <v>+84 (0) 988  804 358</v>
          </cell>
          <cell r="O701" t="str">
            <v>tung.nv@nsrp.com.vn</v>
          </cell>
          <cell r="P701" t="str">
            <v>Direct Staff</v>
          </cell>
        </row>
        <row r="702">
          <cell r="E702" t="str">
            <v xml:space="preserve">Nguyễn Đức Mạnh </v>
          </cell>
          <cell r="F702" t="str">
            <v xml:space="preserve">Nguyễn Đức Mạnh </v>
          </cell>
          <cell r="G702">
            <v>0</v>
          </cell>
          <cell r="H702">
            <v>29167</v>
          </cell>
          <cell r="I702" t="str">
            <v>Male</v>
          </cell>
          <cell r="J702" t="str">
            <v>Refinery PJ Leader</v>
          </cell>
          <cell r="K702" t="str">
            <v>Technical</v>
          </cell>
          <cell r="L702" t="str">
            <v>Engineering</v>
          </cell>
          <cell r="M702">
            <v>0</v>
          </cell>
          <cell r="N702" t="str">
            <v>+84 (0) 912 316 145</v>
          </cell>
          <cell r="O702" t="str">
            <v>manh.nd@nsrp.com.vn</v>
          </cell>
          <cell r="P702" t="str">
            <v>Direct Staff</v>
          </cell>
        </row>
        <row r="703">
          <cell r="E703" t="str">
            <v>Trần Văn Tiến</v>
          </cell>
          <cell r="F703" t="str">
            <v xml:space="preserve">Trần Văn </v>
          </cell>
          <cell r="G703" t="str">
            <v>Tiến</v>
          </cell>
          <cell r="H703">
            <v>32269</v>
          </cell>
          <cell r="I703" t="str">
            <v>Male</v>
          </cell>
          <cell r="J703" t="str">
            <v>Field Operator (S5-1)</v>
          </cell>
          <cell r="K703" t="str">
            <v>Operation</v>
          </cell>
          <cell r="L703" t="str">
            <v>Section 5</v>
          </cell>
          <cell r="M703">
            <v>0</v>
          </cell>
          <cell r="N703" t="str">
            <v>+84 (0) 919  067 482</v>
          </cell>
          <cell r="O703" t="str">
            <v>tien.tv1@nsrp.com.vn</v>
          </cell>
          <cell r="P703" t="str">
            <v>Direct Staff</v>
          </cell>
        </row>
        <row r="704">
          <cell r="E704" t="str">
            <v>Đỗ Văn Phúc</v>
          </cell>
          <cell r="F704" t="str">
            <v xml:space="preserve">Đỗ Văn </v>
          </cell>
          <cell r="G704" t="str">
            <v>Phúc</v>
          </cell>
          <cell r="H704">
            <v>32881</v>
          </cell>
          <cell r="I704" t="str">
            <v>Male</v>
          </cell>
          <cell r="J704" t="str">
            <v>Field Operator (S6-1)</v>
          </cell>
          <cell r="K704" t="str">
            <v>Operation</v>
          </cell>
          <cell r="L704" t="str">
            <v>Section 6</v>
          </cell>
          <cell r="M704">
            <v>0</v>
          </cell>
          <cell r="N704" t="str">
            <v>+84 (0) 168  995 0034</v>
          </cell>
          <cell r="O704" t="str">
            <v>phuc.dv@nsrp.com.vn</v>
          </cell>
          <cell r="P704" t="str">
            <v>Direct Staff</v>
          </cell>
        </row>
        <row r="705">
          <cell r="E705" t="str">
            <v>Trịnh Thị Oanh</v>
          </cell>
          <cell r="F705" t="str">
            <v xml:space="preserve">Trịnh Thị </v>
          </cell>
          <cell r="G705" t="str">
            <v>Oanh</v>
          </cell>
          <cell r="H705">
            <v>32816</v>
          </cell>
          <cell r="I705" t="str">
            <v>Female</v>
          </cell>
          <cell r="J705" t="str">
            <v>Procurement Officer</v>
          </cell>
          <cell r="K705" t="str">
            <v>Accounting &amp; Administration</v>
          </cell>
          <cell r="L705" t="str">
            <v>Procurement</v>
          </cell>
          <cell r="M705">
            <v>0</v>
          </cell>
          <cell r="N705" t="str">
            <v>+84 (0) 945 145 812</v>
          </cell>
          <cell r="O705" t="str">
            <v>oanh.tt@nsrp.com.vn</v>
          </cell>
          <cell r="P705" t="str">
            <v>Direct Staff</v>
          </cell>
        </row>
        <row r="706">
          <cell r="E706" t="str">
            <v>Koji Yoshida</v>
          </cell>
          <cell r="F706" t="str">
            <v xml:space="preserve">Koji </v>
          </cell>
          <cell r="G706" t="str">
            <v>Yoshida</v>
          </cell>
          <cell r="H706">
            <v>26495</v>
          </cell>
          <cell r="I706" t="str">
            <v>Male</v>
          </cell>
          <cell r="J706" t="str">
            <v>Planner Leader (MCI)</v>
          </cell>
          <cell r="K706" t="str">
            <v>Maintenance (Division)</v>
          </cell>
          <cell r="L706" t="str">
            <v>Maintenance (Section)</v>
          </cell>
          <cell r="M706">
            <v>0</v>
          </cell>
          <cell r="N706" t="str">
            <v>+84 (0) 904 895 329</v>
          </cell>
          <cell r="O706" t="str">
            <v>koji.yoshida@nsrp.com.vn</v>
          </cell>
          <cell r="P706" t="str">
            <v>Secondees</v>
          </cell>
        </row>
        <row r="707">
          <cell r="E707" t="str">
            <v>Nguyễn Xuân Thuận</v>
          </cell>
          <cell r="F707" t="str">
            <v xml:space="preserve">Nguyễn Xuân </v>
          </cell>
          <cell r="G707" t="str">
            <v>Thuận</v>
          </cell>
          <cell r="H707">
            <v>31279</v>
          </cell>
          <cell r="I707" t="str">
            <v>Male</v>
          </cell>
          <cell r="J707" t="str">
            <v>Lead Field Operator (S1-2)</v>
          </cell>
          <cell r="K707" t="str">
            <v>Operation</v>
          </cell>
          <cell r="L707" t="str">
            <v>Section 1</v>
          </cell>
          <cell r="M707">
            <v>0</v>
          </cell>
          <cell r="N707" t="str">
            <v xml:space="preserve">+84 (0) 912 257 388  </v>
          </cell>
          <cell r="O707" t="str">
            <v>thuan.nx@nsrp.com.vn</v>
          </cell>
          <cell r="P707" t="str">
            <v>Direct Staff</v>
          </cell>
        </row>
        <row r="708">
          <cell r="E708" t="str">
            <v>Nguyễn Tùng Lâm</v>
          </cell>
          <cell r="F708" t="str">
            <v xml:space="preserve">Nguyễn Tùng </v>
          </cell>
          <cell r="G708" t="str">
            <v>Lâm</v>
          </cell>
          <cell r="H708">
            <v>31432</v>
          </cell>
          <cell r="I708" t="str">
            <v>Male</v>
          </cell>
          <cell r="J708" t="str">
            <v>IT Security &amp; Compliance Officer</v>
          </cell>
          <cell r="K708" t="str">
            <v>IT Development</v>
          </cell>
          <cell r="L708">
            <v>0</v>
          </cell>
          <cell r="M708">
            <v>0</v>
          </cell>
          <cell r="N708" t="str">
            <v xml:space="preserve">+84 (0) 904 250 769  </v>
          </cell>
          <cell r="O708" t="str">
            <v>lam.nt@nsrp.com.vn</v>
          </cell>
          <cell r="P708" t="str">
            <v>Direct Staff</v>
          </cell>
        </row>
        <row r="709">
          <cell r="E709" t="str">
            <v>Lê Quang Trường</v>
          </cell>
          <cell r="F709" t="str">
            <v xml:space="preserve">Lê Quang </v>
          </cell>
          <cell r="G709" t="str">
            <v>Trường</v>
          </cell>
          <cell r="H709">
            <v>33396</v>
          </cell>
          <cell r="I709" t="str">
            <v>Male</v>
          </cell>
          <cell r="J709" t="str">
            <v>Field Operator (S5-1)</v>
          </cell>
          <cell r="K709" t="str">
            <v>Operation</v>
          </cell>
          <cell r="L709" t="str">
            <v>Section 5</v>
          </cell>
          <cell r="M709">
            <v>0</v>
          </cell>
          <cell r="N709" t="str">
            <v>+84 (0) 167  536 6826</v>
          </cell>
          <cell r="O709" t="str">
            <v>truong.lq@nsrp.com.vn</v>
          </cell>
          <cell r="P709" t="str">
            <v>Direct Staff</v>
          </cell>
        </row>
        <row r="710">
          <cell r="E710" t="str">
            <v>Đỗ Thị Ngân</v>
          </cell>
          <cell r="F710" t="str">
            <v xml:space="preserve">Đỗ Thị </v>
          </cell>
          <cell r="G710" t="str">
            <v>Ngân</v>
          </cell>
          <cell r="H710">
            <v>33246</v>
          </cell>
          <cell r="I710" t="str">
            <v>Female</v>
          </cell>
          <cell r="J710" t="str">
            <v>Accountant Assistant (HO)</v>
          </cell>
          <cell r="K710" t="str">
            <v>Accounting</v>
          </cell>
          <cell r="L710">
            <v>0</v>
          </cell>
          <cell r="M710">
            <v>0</v>
          </cell>
          <cell r="N710" t="str">
            <v>+84 (0) 1649 587 348</v>
          </cell>
          <cell r="O710" t="str">
            <v>ngan.dt@nsrp.com.vn</v>
          </cell>
          <cell r="P710" t="str">
            <v>Direct Staff</v>
          </cell>
        </row>
        <row r="711">
          <cell r="E711" t="str">
            <v>Trần Mạnh Hùng</v>
          </cell>
          <cell r="F711" t="str">
            <v xml:space="preserve">Trần Mạnh </v>
          </cell>
          <cell r="G711" t="str">
            <v>Hùng</v>
          </cell>
          <cell r="H711">
            <v>30304</v>
          </cell>
          <cell r="I711" t="str">
            <v>Male</v>
          </cell>
          <cell r="J711" t="str">
            <v>Mechanical Engineer, Jr.</v>
          </cell>
          <cell r="K711" t="str">
            <v>Maintenance (Division)</v>
          </cell>
          <cell r="L711" t="str">
            <v>Reliability Engineering</v>
          </cell>
          <cell r="M711">
            <v>0</v>
          </cell>
          <cell r="N711" t="str">
            <v>0917779017</v>
          </cell>
          <cell r="O711" t="str">
            <v>hung.tm1@nsrp.com.vn</v>
          </cell>
          <cell r="P711" t="str">
            <v>Direct Staff</v>
          </cell>
        </row>
        <row r="712">
          <cell r="E712" t="str">
            <v>Nguyễn Phi Vũ</v>
          </cell>
          <cell r="F712" t="str">
            <v xml:space="preserve">Nguyễn Phi </v>
          </cell>
          <cell r="G712" t="str">
            <v>Vũ</v>
          </cell>
          <cell r="H712">
            <v>30921</v>
          </cell>
          <cell r="I712" t="str">
            <v>Male</v>
          </cell>
          <cell r="J712" t="str">
            <v>Shift Analysis Engineer</v>
          </cell>
          <cell r="K712" t="str">
            <v>Technical</v>
          </cell>
          <cell r="L712" t="str">
            <v>Laboratory &amp; Quality Assurance</v>
          </cell>
          <cell r="M712">
            <v>0</v>
          </cell>
          <cell r="N712" t="str">
            <v>+84 (0) 979 161 101</v>
          </cell>
          <cell r="O712" t="str">
            <v>vu.np@nsrp.com.vn</v>
          </cell>
          <cell r="P712" t="str">
            <v>Direct Staff</v>
          </cell>
        </row>
        <row r="713">
          <cell r="E713" t="str">
            <v>Trịnh Hồng Hiếu</v>
          </cell>
          <cell r="F713" t="str">
            <v xml:space="preserve">Trịnh Hồng </v>
          </cell>
          <cell r="G713" t="str">
            <v>Hiếu</v>
          </cell>
          <cell r="H713">
            <v>33573</v>
          </cell>
          <cell r="I713" t="str">
            <v>Male</v>
          </cell>
          <cell r="J713" t="str">
            <v>Field Operator (S1-2)</v>
          </cell>
          <cell r="K713" t="str">
            <v>Operation</v>
          </cell>
          <cell r="L713" t="str">
            <v>Section 1</v>
          </cell>
          <cell r="M713">
            <v>0</v>
          </cell>
          <cell r="N713" t="str">
            <v>+84 (0) 969  719 891</v>
          </cell>
          <cell r="O713" t="str">
            <v>hieu.th@nsrp.com.vn</v>
          </cell>
          <cell r="P713" t="str">
            <v>Direct Staff</v>
          </cell>
        </row>
        <row r="714">
          <cell r="E714" t="str">
            <v>Bùi Sỹ Dương</v>
          </cell>
          <cell r="F714" t="str">
            <v xml:space="preserve">Bùi Sỹ </v>
          </cell>
          <cell r="G714" t="str">
            <v>Dương</v>
          </cell>
          <cell r="H714">
            <v>32947</v>
          </cell>
          <cell r="I714" t="str">
            <v>Male</v>
          </cell>
          <cell r="J714" t="str">
            <v>Field Operator (S3-2)</v>
          </cell>
          <cell r="K714" t="str">
            <v>Operation</v>
          </cell>
          <cell r="L714" t="str">
            <v>Section 3</v>
          </cell>
          <cell r="M714">
            <v>0</v>
          </cell>
          <cell r="N714" t="str">
            <v>+84 (0) 969 29 65</v>
          </cell>
          <cell r="O714" t="str">
            <v>duong.bs@nsrp.com.vn</v>
          </cell>
          <cell r="P714" t="str">
            <v>Direct Staff</v>
          </cell>
        </row>
        <row r="715">
          <cell r="E715" t="str">
            <v>Lê Văn Sửu</v>
          </cell>
          <cell r="F715" t="str">
            <v xml:space="preserve">Lê Văn </v>
          </cell>
          <cell r="G715" t="str">
            <v>Sửu</v>
          </cell>
          <cell r="H715">
            <v>31367</v>
          </cell>
          <cell r="I715" t="str">
            <v>Male</v>
          </cell>
          <cell r="J715" t="str">
            <v>Field Operator (S3-2)</v>
          </cell>
          <cell r="K715" t="str">
            <v>Operation</v>
          </cell>
          <cell r="L715" t="str">
            <v>Section 3</v>
          </cell>
          <cell r="M715">
            <v>0</v>
          </cell>
          <cell r="N715" t="str">
            <v>+84 (0) 962 277 65</v>
          </cell>
          <cell r="O715" t="str">
            <v>suu.lv@nsrp.com.vn</v>
          </cell>
          <cell r="P715" t="str">
            <v>Direct Staff</v>
          </cell>
        </row>
        <row r="716">
          <cell r="E716" t="str">
            <v>Yasushi Ogayu</v>
          </cell>
          <cell r="F716" t="str">
            <v xml:space="preserve">Yasushi </v>
          </cell>
          <cell r="G716" t="str">
            <v>Ogayu</v>
          </cell>
          <cell r="H716">
            <v>1</v>
          </cell>
          <cell r="I716" t="str">
            <v>Male</v>
          </cell>
          <cell r="J716" t="str">
            <v>Engineer, Static-All, Sr. (IKC)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 t="str">
            <v>yasushi.ogayu@nsrp.com.vn</v>
          </cell>
          <cell r="P716" t="str">
            <v>Secondees</v>
          </cell>
        </row>
        <row r="717">
          <cell r="E717" t="str">
            <v>Yuichi Ueno</v>
          </cell>
          <cell r="F717" t="str">
            <v xml:space="preserve">Yuichi </v>
          </cell>
          <cell r="G717" t="str">
            <v>Ueno</v>
          </cell>
          <cell r="H717">
            <v>30916</v>
          </cell>
          <cell r="I717" t="str">
            <v>Male</v>
          </cell>
          <cell r="J717" t="str">
            <v>Specialist Panel Operator (S6) (IKC)</v>
          </cell>
          <cell r="K717" t="str">
            <v>Operation</v>
          </cell>
          <cell r="L717" t="str">
            <v>Section 6</v>
          </cell>
          <cell r="M717">
            <v>0</v>
          </cell>
          <cell r="N717" t="str">
            <v>+84 (0) 904 896 360</v>
          </cell>
          <cell r="O717" t="str">
            <v>yuichi.ueno@nsrp.com.vn</v>
          </cell>
          <cell r="P717" t="str">
            <v>Secondees</v>
          </cell>
        </row>
        <row r="718">
          <cell r="E718" t="str">
            <v>Trần Thanh Long</v>
          </cell>
          <cell r="F718" t="str">
            <v xml:space="preserve">Trần Thanh </v>
          </cell>
          <cell r="G718" t="str">
            <v>Long</v>
          </cell>
          <cell r="H718">
            <v>33197</v>
          </cell>
          <cell r="I718" t="str">
            <v>Male</v>
          </cell>
          <cell r="J718" t="str">
            <v>Field Operator (S6-2)</v>
          </cell>
          <cell r="K718" t="str">
            <v>Operation</v>
          </cell>
          <cell r="L718" t="str">
            <v>Section 6</v>
          </cell>
          <cell r="M718">
            <v>0</v>
          </cell>
          <cell r="N718" t="str">
            <v>+84 (0) 988 771 887</v>
          </cell>
          <cell r="O718" t="str">
            <v>long.tt@nsrp.com.vn</v>
          </cell>
          <cell r="P718" t="str">
            <v>Direct Staff</v>
          </cell>
        </row>
        <row r="719">
          <cell r="E719" t="str">
            <v>Phạm Thị Kiều Vinh</v>
          </cell>
          <cell r="F719" t="str">
            <v xml:space="preserve">Phạm Thị Kiều </v>
          </cell>
          <cell r="G719" t="str">
            <v>Vinh</v>
          </cell>
          <cell r="H719">
            <v>32467</v>
          </cell>
          <cell r="I719" t="str">
            <v>Female</v>
          </cell>
          <cell r="J719" t="str">
            <v>Administration Staff (REF)</v>
          </cell>
          <cell r="K719" t="str">
            <v>Accounting &amp; Administration</v>
          </cell>
          <cell r="L719" t="str">
            <v>General Affairs</v>
          </cell>
          <cell r="M719">
            <v>0</v>
          </cell>
          <cell r="N719" t="str">
            <v>+84 (0) 166 207 3885</v>
          </cell>
          <cell r="O719" t="str">
            <v>vinh.ptk@nsrp.com.vn</v>
          </cell>
          <cell r="P719" t="str">
            <v>Direct Staff</v>
          </cell>
        </row>
        <row r="720">
          <cell r="E720" t="str">
            <v>Nguyễn Viết Minh</v>
          </cell>
          <cell r="F720" t="str">
            <v xml:space="preserve">Nguyễn Viết </v>
          </cell>
          <cell r="G720" t="str">
            <v>Minh</v>
          </cell>
          <cell r="H720">
            <v>31837</v>
          </cell>
          <cell r="I720" t="str">
            <v>Male</v>
          </cell>
          <cell r="J720" t="str">
            <v>Field Operator (S3-2)</v>
          </cell>
          <cell r="K720" t="str">
            <v>Operation</v>
          </cell>
          <cell r="L720" t="str">
            <v>Section 3</v>
          </cell>
          <cell r="M720">
            <v>0</v>
          </cell>
          <cell r="N720" t="str">
            <v>+84 (0) 984 642 325</v>
          </cell>
          <cell r="O720" t="str">
            <v>minh.nv1@nsrp.com.vn</v>
          </cell>
          <cell r="P720" t="str">
            <v>Direct Staff</v>
          </cell>
        </row>
        <row r="721">
          <cell r="E721" t="str">
            <v>Nguyễn Đình Chuyên</v>
          </cell>
          <cell r="F721" t="str">
            <v xml:space="preserve">Nguyễn Đình </v>
          </cell>
          <cell r="G721" t="str">
            <v>Chuyên</v>
          </cell>
          <cell r="H721">
            <v>33307</v>
          </cell>
          <cell r="I721" t="str">
            <v>Male</v>
          </cell>
          <cell r="J721" t="str">
            <v>Field Operator (S3-2)</v>
          </cell>
          <cell r="K721" t="str">
            <v>Operation</v>
          </cell>
          <cell r="L721" t="str">
            <v>Section 3</v>
          </cell>
          <cell r="M721">
            <v>0</v>
          </cell>
          <cell r="N721" t="str">
            <v>+84 (0) 919  729 400</v>
          </cell>
          <cell r="O721" t="str">
            <v>chuyen.nd@nsrp.com.vn</v>
          </cell>
          <cell r="P721" t="str">
            <v>Direct Staff</v>
          </cell>
        </row>
        <row r="722">
          <cell r="E722" t="str">
            <v>Nguyễn Văn Hưng</v>
          </cell>
          <cell r="F722" t="str">
            <v xml:space="preserve">Nguyễn Văn </v>
          </cell>
          <cell r="G722" t="str">
            <v>Hưng</v>
          </cell>
          <cell r="H722">
            <v>32548</v>
          </cell>
          <cell r="I722" t="str">
            <v>Male</v>
          </cell>
          <cell r="J722" t="str">
            <v>Field Operator (S5-2)</v>
          </cell>
          <cell r="K722" t="str">
            <v>Operation</v>
          </cell>
          <cell r="L722" t="str">
            <v>Section 5</v>
          </cell>
          <cell r="M722">
            <v>0</v>
          </cell>
          <cell r="N722" t="str">
            <v>+84 (0) 166  678 9009</v>
          </cell>
          <cell r="O722" t="str">
            <v>hung.nv1@nsrp.com.vn</v>
          </cell>
          <cell r="P722" t="str">
            <v>Direct Staff</v>
          </cell>
        </row>
        <row r="723">
          <cell r="E723" t="str">
            <v>Vũ Biên</v>
          </cell>
          <cell r="F723" t="str">
            <v xml:space="preserve">Vũ </v>
          </cell>
          <cell r="G723" t="str">
            <v>Biên</v>
          </cell>
          <cell r="H723">
            <v>32753</v>
          </cell>
          <cell r="I723" t="str">
            <v>Male</v>
          </cell>
          <cell r="J723" t="str">
            <v>Field Operator (S5-1)</v>
          </cell>
          <cell r="K723" t="str">
            <v>Operation</v>
          </cell>
          <cell r="L723" t="str">
            <v>Section 5</v>
          </cell>
          <cell r="M723">
            <v>0</v>
          </cell>
          <cell r="N723" t="str">
            <v>+84 (0) 168  220 2270</v>
          </cell>
          <cell r="O723" t="str">
            <v>bien.vu@nsrp.com.vn</v>
          </cell>
          <cell r="P723" t="str">
            <v>Direct Staff</v>
          </cell>
        </row>
        <row r="724">
          <cell r="E724" t="str">
            <v>Teh Siong Aik</v>
          </cell>
          <cell r="F724" t="str">
            <v xml:space="preserve">Teh Siong </v>
          </cell>
          <cell r="G724" t="str">
            <v>Aik</v>
          </cell>
          <cell r="H724">
            <v>25942</v>
          </cell>
          <cell r="I724" t="str">
            <v>Male</v>
          </cell>
          <cell r="J724" t="str">
            <v>Specialist Shift Supervisor (S6)</v>
          </cell>
          <cell r="K724" t="str">
            <v>Operation</v>
          </cell>
          <cell r="L724" t="str">
            <v>Section 6</v>
          </cell>
          <cell r="M724">
            <v>0</v>
          </cell>
          <cell r="N724">
            <v>0</v>
          </cell>
          <cell r="O724" t="str">
            <v>teh.aik@nsrp.com.vn</v>
          </cell>
          <cell r="P724" t="str">
            <v>Foreign Experts</v>
          </cell>
        </row>
        <row r="725">
          <cell r="E725" t="str">
            <v>Hồ Thị Thu</v>
          </cell>
          <cell r="F725" t="str">
            <v xml:space="preserve">Hồ Thị </v>
          </cell>
          <cell r="G725" t="str">
            <v>Thu</v>
          </cell>
          <cell r="H725">
            <v>33568</v>
          </cell>
          <cell r="I725" t="str">
            <v>Female</v>
          </cell>
          <cell r="J725" t="str">
            <v>Section Staff, Maintenance</v>
          </cell>
          <cell r="K725" t="str">
            <v>Maintenance (Division)</v>
          </cell>
          <cell r="L725" t="str">
            <v>Maintenance (Section)</v>
          </cell>
          <cell r="M725">
            <v>0</v>
          </cell>
          <cell r="N725" t="str">
            <v>0984290592</v>
          </cell>
          <cell r="O725" t="str">
            <v>thu.ht@nsrp.com.vn</v>
          </cell>
          <cell r="P725" t="str">
            <v>Direct Staff</v>
          </cell>
        </row>
        <row r="726">
          <cell r="E726" t="str">
            <v>Nguyễn Tài Linh</v>
          </cell>
          <cell r="F726" t="str">
            <v xml:space="preserve">Nguyễn Tài </v>
          </cell>
          <cell r="G726" t="str">
            <v>Linh</v>
          </cell>
          <cell r="H726">
            <v>32911</v>
          </cell>
          <cell r="I726" t="str">
            <v>Male</v>
          </cell>
          <cell r="J726" t="str">
            <v>Mechanical Engineer, Jr.</v>
          </cell>
          <cell r="K726" t="str">
            <v>Maintenance (Division)</v>
          </cell>
          <cell r="L726" t="str">
            <v>Reliability Engineering</v>
          </cell>
          <cell r="M726">
            <v>0</v>
          </cell>
          <cell r="N726" t="str">
            <v>0949855172</v>
          </cell>
          <cell r="O726" t="str">
            <v>linh.nt@nsrp.com.vn</v>
          </cell>
          <cell r="P726" t="str">
            <v>Direct Staff</v>
          </cell>
        </row>
        <row r="727">
          <cell r="E727" t="str">
            <v>Lê Văn Công</v>
          </cell>
          <cell r="F727" t="str">
            <v xml:space="preserve">Lê Văn </v>
          </cell>
          <cell r="G727" t="str">
            <v>Công</v>
          </cell>
          <cell r="H727">
            <v>33799</v>
          </cell>
          <cell r="I727" t="str">
            <v>Male</v>
          </cell>
          <cell r="J727" t="str">
            <v>Field Operator (S6-2)</v>
          </cell>
          <cell r="K727" t="str">
            <v>Operation</v>
          </cell>
          <cell r="L727" t="str">
            <v>Section 6</v>
          </cell>
          <cell r="M727">
            <v>0</v>
          </cell>
          <cell r="N727" t="str">
            <v>+84 (0) 165 628 1224</v>
          </cell>
          <cell r="O727" t="str">
            <v>cong.lv1@nsrp.com.vn</v>
          </cell>
          <cell r="P727" t="str">
            <v>Direct Staff</v>
          </cell>
        </row>
        <row r="728">
          <cell r="E728" t="str">
            <v>Phan Văn Khương</v>
          </cell>
          <cell r="F728" t="str">
            <v xml:space="preserve">Phan Văn </v>
          </cell>
          <cell r="G728" t="str">
            <v>Khương</v>
          </cell>
          <cell r="H728">
            <v>32835</v>
          </cell>
          <cell r="I728" t="str">
            <v>Male</v>
          </cell>
          <cell r="J728" t="str">
            <v>Lab Shift Technician</v>
          </cell>
          <cell r="K728" t="str">
            <v>Technical</v>
          </cell>
          <cell r="L728" t="str">
            <v>Laboratory &amp; Quality Assurance</v>
          </cell>
          <cell r="M728">
            <v>0</v>
          </cell>
          <cell r="N728" t="str">
            <v>+84 (0) 918 442 661</v>
          </cell>
          <cell r="O728" t="str">
            <v>khuong.pv@nsrp.com.vn</v>
          </cell>
          <cell r="P728" t="str">
            <v>Direct Staff</v>
          </cell>
        </row>
        <row r="729">
          <cell r="E729" t="str">
            <v>Chu Sỹ Thành</v>
          </cell>
          <cell r="F729" t="str">
            <v xml:space="preserve">Chu Sỹ </v>
          </cell>
          <cell r="G729" t="str">
            <v>Thành</v>
          </cell>
          <cell r="H729">
            <v>32942</v>
          </cell>
          <cell r="I729" t="str">
            <v>Male</v>
          </cell>
          <cell r="J729" t="str">
            <v>Mechanical Engineer, Jr.</v>
          </cell>
          <cell r="K729" t="str">
            <v>Maintenance (Division)</v>
          </cell>
          <cell r="L729" t="str">
            <v>Reliability Engineering</v>
          </cell>
          <cell r="M729">
            <v>0</v>
          </cell>
          <cell r="N729" t="str">
            <v>01689952843</v>
          </cell>
          <cell r="O729" t="str">
            <v>thanh.cs@nsrp.com.vn</v>
          </cell>
          <cell r="P729" t="str">
            <v>Direct Staff</v>
          </cell>
        </row>
        <row r="730">
          <cell r="E730" t="str">
            <v>Ngô Quang Phong</v>
          </cell>
          <cell r="F730" t="str">
            <v xml:space="preserve">Ngô Quang </v>
          </cell>
          <cell r="G730" t="str">
            <v>Phong</v>
          </cell>
          <cell r="H730">
            <v>33144</v>
          </cell>
          <cell r="I730" t="str">
            <v>Male</v>
          </cell>
          <cell r="J730" t="str">
            <v>DCS Operator, Jr. (S1-2)</v>
          </cell>
          <cell r="K730" t="str">
            <v>Operation</v>
          </cell>
          <cell r="L730" t="str">
            <v>Section 1</v>
          </cell>
          <cell r="M730">
            <v>0</v>
          </cell>
          <cell r="N730" t="str">
            <v xml:space="preserve">+84 (0) 979 633 253  </v>
          </cell>
          <cell r="O730" t="str">
            <v>phong.nq@nsrp.com.vn</v>
          </cell>
          <cell r="P730" t="str">
            <v>Direct Staff</v>
          </cell>
        </row>
        <row r="731">
          <cell r="E731" t="str">
            <v>Takayuki Komamura</v>
          </cell>
          <cell r="F731" t="str">
            <v xml:space="preserve">Takayuki </v>
          </cell>
          <cell r="G731" t="str">
            <v>Komamura</v>
          </cell>
          <cell r="H731">
            <v>23527</v>
          </cell>
          <cell r="I731" t="str">
            <v>Male</v>
          </cell>
          <cell r="J731" t="str">
            <v>Procurement Manager (IPMT) (IKC)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 t="str">
            <v>takayuki.komamura@nsrp.com.vn</v>
          </cell>
          <cell r="P731" t="str">
            <v>Secondees</v>
          </cell>
        </row>
        <row r="732">
          <cell r="E732" t="str">
            <v>Ravi Ramasamy</v>
          </cell>
          <cell r="F732" t="str">
            <v xml:space="preserve">Ravi </v>
          </cell>
          <cell r="G732" t="str">
            <v>Ramasamy</v>
          </cell>
          <cell r="H732">
            <v>21340</v>
          </cell>
          <cell r="I732" t="str">
            <v>Male</v>
          </cell>
          <cell r="J732" t="str">
            <v>HSSE Commissioning Advisor, Sr.</v>
          </cell>
          <cell r="K732" t="str">
            <v>Health, Safety, Security, Environment &amp; Social</v>
          </cell>
          <cell r="L732">
            <v>0</v>
          </cell>
          <cell r="M732">
            <v>0</v>
          </cell>
          <cell r="N732" t="str">
            <v>0935 568 508</v>
          </cell>
          <cell r="O732" t="str">
            <v>ramasamy.ravi@nsrp.com.vn</v>
          </cell>
          <cell r="P732" t="str">
            <v>Foreign Experts</v>
          </cell>
        </row>
        <row r="733">
          <cell r="E733" t="str">
            <v>Võ Tiến Dũng</v>
          </cell>
          <cell r="F733" t="str">
            <v xml:space="preserve">Võ Tiến </v>
          </cell>
          <cell r="G733" t="str">
            <v>Dũng</v>
          </cell>
          <cell r="H733">
            <v>33108</v>
          </cell>
          <cell r="I733" t="str">
            <v>Male</v>
          </cell>
          <cell r="J733" t="str">
            <v>Lead Field Operator, Jr. (S3-1)</v>
          </cell>
          <cell r="K733" t="str">
            <v>Operation</v>
          </cell>
          <cell r="L733" t="str">
            <v>Section 3</v>
          </cell>
          <cell r="M733">
            <v>0</v>
          </cell>
          <cell r="N733" t="str">
            <v xml:space="preserve">+84 (0) 917 467 288  </v>
          </cell>
          <cell r="O733" t="str">
            <v>dung.vt@nsrp.com.vn</v>
          </cell>
          <cell r="P733" t="str">
            <v>Direct Staff</v>
          </cell>
        </row>
        <row r="734">
          <cell r="E734" t="str">
            <v>Nguyễn Thị Tân</v>
          </cell>
          <cell r="F734" t="str">
            <v xml:space="preserve">Nguyễn Thị </v>
          </cell>
          <cell r="G734" t="str">
            <v>Tân</v>
          </cell>
          <cell r="H734">
            <v>34182</v>
          </cell>
          <cell r="I734" t="str">
            <v>Female</v>
          </cell>
          <cell r="J734" t="str">
            <v>Lab Shift Technician</v>
          </cell>
          <cell r="K734" t="str">
            <v>Technical</v>
          </cell>
          <cell r="L734" t="str">
            <v>Laboratory &amp; Quality Assurance</v>
          </cell>
          <cell r="M734">
            <v>0</v>
          </cell>
          <cell r="N734" t="str">
            <v>+84 (0) 165 901 6036</v>
          </cell>
          <cell r="O734" t="str">
            <v>tan.nt@nsrp.com.vn</v>
          </cell>
          <cell r="P734" t="str">
            <v>Direct Staff</v>
          </cell>
        </row>
        <row r="735">
          <cell r="E735" t="str">
            <v>Yuta Takizawa</v>
          </cell>
          <cell r="F735" t="str">
            <v xml:space="preserve">Yuta </v>
          </cell>
          <cell r="G735" t="str">
            <v>Takizawa</v>
          </cell>
          <cell r="H735">
            <v>32329</v>
          </cell>
          <cell r="I735" t="str">
            <v>Male</v>
          </cell>
          <cell r="J735" t="str">
            <v>Specialist Panel Operator (S3) (IKC)</v>
          </cell>
          <cell r="K735" t="str">
            <v>Operation</v>
          </cell>
          <cell r="L735" t="str">
            <v>Section 3</v>
          </cell>
          <cell r="M735">
            <v>0</v>
          </cell>
          <cell r="N735" t="str">
            <v>+84 (0) 904 895 135</v>
          </cell>
          <cell r="O735" t="str">
            <v>yuta.takizawa@nsrp.com.vn</v>
          </cell>
          <cell r="P735" t="str">
            <v>Secondees</v>
          </cell>
        </row>
        <row r="736">
          <cell r="E736" t="str">
            <v>Nguyễn Huy Công</v>
          </cell>
          <cell r="F736" t="str">
            <v xml:space="preserve">Nguyễn Huy </v>
          </cell>
          <cell r="G736" t="str">
            <v>Công</v>
          </cell>
          <cell r="H736">
            <v>32814</v>
          </cell>
          <cell r="I736" t="str">
            <v>Male</v>
          </cell>
          <cell r="J736" t="str">
            <v>Planner Engineer, Jr.</v>
          </cell>
          <cell r="K736" t="str">
            <v>Maintenance (Division)</v>
          </cell>
          <cell r="L736" t="str">
            <v>Maintenance (Section)</v>
          </cell>
          <cell r="M736">
            <v>0</v>
          </cell>
          <cell r="N736" t="str">
            <v>0973115881</v>
          </cell>
          <cell r="O736" t="str">
            <v>cong.nh1@nsrp.com.vn</v>
          </cell>
          <cell r="P736" t="str">
            <v>Direct Staff</v>
          </cell>
        </row>
        <row r="737">
          <cell r="E737" t="str">
            <v>Trịnh Đình Chiến</v>
          </cell>
          <cell r="F737" t="str">
            <v xml:space="preserve">Trịnh Đình </v>
          </cell>
          <cell r="G737" t="str">
            <v>Chiến</v>
          </cell>
          <cell r="H737">
            <v>33554</v>
          </cell>
          <cell r="I737" t="str">
            <v>Male</v>
          </cell>
          <cell r="J737" t="str">
            <v>Field Operator (S1-1)</v>
          </cell>
          <cell r="K737" t="str">
            <v>Operation</v>
          </cell>
          <cell r="L737" t="str">
            <v>Section 1</v>
          </cell>
          <cell r="M737">
            <v>0</v>
          </cell>
          <cell r="N737" t="str">
            <v>+84 (0) 982  858 403</v>
          </cell>
          <cell r="O737" t="str">
            <v>chien.td@nsrp.com.vn</v>
          </cell>
          <cell r="P737" t="str">
            <v>Direct Staff</v>
          </cell>
        </row>
        <row r="738">
          <cell r="E738" t="str">
            <v>Yuichi Yamada</v>
          </cell>
          <cell r="F738" t="str">
            <v xml:space="preserve">Yuichi </v>
          </cell>
          <cell r="G738" t="str">
            <v>Yamada</v>
          </cell>
          <cell r="H738">
            <v>29444</v>
          </cell>
          <cell r="I738" t="str">
            <v>Male</v>
          </cell>
          <cell r="J738" t="str">
            <v>Specialist Shift Supervisor (S2) (IKC)</v>
          </cell>
          <cell r="K738" t="str">
            <v>Operation</v>
          </cell>
          <cell r="L738" t="str">
            <v>Section 2</v>
          </cell>
          <cell r="M738">
            <v>0</v>
          </cell>
          <cell r="N738">
            <v>0</v>
          </cell>
          <cell r="O738" t="str">
            <v>yuichi.yamada@nsrp.com.vn</v>
          </cell>
          <cell r="P738" t="str">
            <v>Secondees</v>
          </cell>
        </row>
        <row r="739">
          <cell r="E739" t="str">
            <v>Nguyễn Thị Thanh Min</v>
          </cell>
          <cell r="F739" t="str">
            <v xml:space="preserve">Nguyễn Thị Thanh </v>
          </cell>
          <cell r="G739" t="str">
            <v>Min</v>
          </cell>
          <cell r="H739">
            <v>32251</v>
          </cell>
          <cell r="I739" t="str">
            <v>Female</v>
          </cell>
          <cell r="J739" t="str">
            <v>DCS Operator, Jr. (S3-1)</v>
          </cell>
          <cell r="K739" t="str">
            <v>Operation</v>
          </cell>
          <cell r="L739" t="str">
            <v>Section 3</v>
          </cell>
          <cell r="M739">
            <v>0</v>
          </cell>
          <cell r="N739" t="str">
            <v xml:space="preserve">+84 (0) 905 211 195  </v>
          </cell>
          <cell r="O739" t="str">
            <v>min.ntt@nsrp.com.vn</v>
          </cell>
          <cell r="P739" t="str">
            <v>Direct Staff</v>
          </cell>
        </row>
        <row r="740">
          <cell r="E740" t="str">
            <v>Bùi Văn Tuynh</v>
          </cell>
          <cell r="F740" t="str">
            <v xml:space="preserve">Bùi Văn </v>
          </cell>
          <cell r="G740" t="str">
            <v>Tuynh</v>
          </cell>
          <cell r="H740">
            <v>29351</v>
          </cell>
          <cell r="I740" t="str">
            <v>Male</v>
          </cell>
          <cell r="J740" t="str">
            <v>Deputy Section Manager (S2-1)</v>
          </cell>
          <cell r="K740" t="str">
            <v>Operation</v>
          </cell>
          <cell r="L740" t="str">
            <v>Section 2</v>
          </cell>
          <cell r="M740">
            <v>0</v>
          </cell>
          <cell r="N740" t="str">
            <v>+84 (0) 918 436 486</v>
          </cell>
          <cell r="O740" t="str">
            <v>tuynh.bv@nsrp.com.vn</v>
          </cell>
          <cell r="P740" t="str">
            <v>Direct Staff</v>
          </cell>
        </row>
        <row r="741">
          <cell r="E741" t="str">
            <v>Ikunori Wada</v>
          </cell>
          <cell r="F741" t="str">
            <v xml:space="preserve">Ikunori </v>
          </cell>
          <cell r="G741" t="str">
            <v>Wada</v>
          </cell>
          <cell r="H741">
            <v>21448</v>
          </cell>
          <cell r="I741" t="str">
            <v>Male</v>
          </cell>
          <cell r="J741" t="str">
            <v>Specialist Panel Operator (S3) (IKC)</v>
          </cell>
          <cell r="K741" t="str">
            <v>Operation</v>
          </cell>
          <cell r="L741" t="str">
            <v>Section 3</v>
          </cell>
          <cell r="M741">
            <v>0</v>
          </cell>
          <cell r="N741" t="str">
            <v>+84 (0) 904 856 346</v>
          </cell>
          <cell r="O741" t="str">
            <v>ikunori.wada@nsrp.com.vn</v>
          </cell>
          <cell r="P741" t="str">
            <v>Secondees</v>
          </cell>
        </row>
        <row r="742">
          <cell r="E742" t="str">
            <v xml:space="preserve">Yutaka Kuromatsu					</v>
          </cell>
          <cell r="F742" t="str">
            <v xml:space="preserve">Yutaka </v>
          </cell>
          <cell r="G742" t="str">
            <v xml:space="preserve">Kuromatsu					</v>
          </cell>
          <cell r="H742">
            <v>28984</v>
          </cell>
          <cell r="I742" t="str">
            <v>Male</v>
          </cell>
          <cell r="J742" t="str">
            <v>Specialist Operation Advisor (S4) (MCI)</v>
          </cell>
          <cell r="K742" t="str">
            <v>Operation</v>
          </cell>
          <cell r="L742" t="str">
            <v>Section 4</v>
          </cell>
          <cell r="M742">
            <v>0</v>
          </cell>
          <cell r="N742">
            <v>0</v>
          </cell>
          <cell r="O742" t="str">
            <v>yutaka.kuromatsu@nsrp.com.vn</v>
          </cell>
          <cell r="P742" t="str">
            <v>Secondees</v>
          </cell>
        </row>
        <row r="743">
          <cell r="E743" t="str">
            <v>Vũ Văn Hải</v>
          </cell>
          <cell r="F743" t="str">
            <v xml:space="preserve">Vũ Văn </v>
          </cell>
          <cell r="G743" t="str">
            <v>Hải</v>
          </cell>
          <cell r="H743">
            <v>29240</v>
          </cell>
          <cell r="I743" t="str">
            <v>Male</v>
          </cell>
          <cell r="J743" t="str">
            <v>Deputy Section Manager, Supply Logistics - Products (PVN)</v>
          </cell>
          <cell r="K743" t="str">
            <v>Economy &amp; Commerce</v>
          </cell>
          <cell r="L743" t="str">
            <v>Supply &amp; Logistics</v>
          </cell>
          <cell r="M743">
            <v>0</v>
          </cell>
          <cell r="N743" t="str">
            <v>+84 (0) 902 105 759</v>
          </cell>
          <cell r="O743" t="str">
            <v>hai.vv@nsrp.com.vn</v>
          </cell>
          <cell r="P743" t="str">
            <v>Secondees</v>
          </cell>
        </row>
        <row r="744">
          <cell r="E744" t="str">
            <v>Phạm Phương Nam</v>
          </cell>
          <cell r="F744" t="str">
            <v xml:space="preserve">Phạm Phương </v>
          </cell>
          <cell r="G744" t="str">
            <v>Nam</v>
          </cell>
          <cell r="H744">
            <v>33229</v>
          </cell>
          <cell r="I744" t="str">
            <v>Male</v>
          </cell>
          <cell r="J744" t="str">
            <v>Field Operator (S5-2)</v>
          </cell>
          <cell r="K744" t="str">
            <v>Operation</v>
          </cell>
          <cell r="L744" t="str">
            <v>Section 5</v>
          </cell>
          <cell r="M744">
            <v>0</v>
          </cell>
          <cell r="N744" t="str">
            <v>+84 (0) 122  833 7971</v>
          </cell>
          <cell r="O744" t="str">
            <v>nam.pp@nsrp.com.vn</v>
          </cell>
          <cell r="P744" t="str">
            <v>Direct Staff</v>
          </cell>
        </row>
        <row r="745">
          <cell r="E745" t="str">
            <v>Lê Quang Hưng</v>
          </cell>
          <cell r="F745" t="str">
            <v xml:space="preserve">Lê Quang </v>
          </cell>
          <cell r="G745" t="str">
            <v>Hưng</v>
          </cell>
          <cell r="H745">
            <v>27808</v>
          </cell>
          <cell r="I745" t="str">
            <v>Male</v>
          </cell>
          <cell r="J745" t="str">
            <v>Instrument Advisor (PVN)</v>
          </cell>
          <cell r="K745" t="str">
            <v>Maintenance (Division)</v>
          </cell>
          <cell r="L745" t="str">
            <v>Reliability Engineering</v>
          </cell>
          <cell r="M745">
            <v>0</v>
          </cell>
          <cell r="N745" t="str">
            <v>+84 (0) 989 117 113</v>
          </cell>
          <cell r="O745" t="str">
            <v>hung.lq@nsrp.com.vn</v>
          </cell>
          <cell r="P745" t="str">
            <v>Secondees</v>
          </cell>
        </row>
        <row r="746">
          <cell r="E746" t="str">
            <v>Nguyễn Tiến Thắng</v>
          </cell>
          <cell r="F746" t="str">
            <v xml:space="preserve">Nguyễn Tiến </v>
          </cell>
          <cell r="G746" t="str">
            <v>Thắng</v>
          </cell>
          <cell r="H746">
            <v>33306</v>
          </cell>
          <cell r="I746" t="str">
            <v>Male</v>
          </cell>
          <cell r="J746" t="str">
            <v>Field Operator (S6-2)</v>
          </cell>
          <cell r="K746" t="str">
            <v>Operation</v>
          </cell>
          <cell r="L746" t="str">
            <v>Section 6</v>
          </cell>
          <cell r="M746">
            <v>0</v>
          </cell>
          <cell r="N746" t="str">
            <v>+84 (0) 165 612 1674</v>
          </cell>
          <cell r="O746" t="str">
            <v>thang.nt@nsrp.com.vn</v>
          </cell>
          <cell r="P746" t="str">
            <v>Direct Staff</v>
          </cell>
        </row>
        <row r="747">
          <cell r="E747" t="str">
            <v>Toshiaki Nomura</v>
          </cell>
          <cell r="F747" t="str">
            <v xml:space="preserve">Toshiaki </v>
          </cell>
          <cell r="G747" t="str">
            <v>Nomura</v>
          </cell>
          <cell r="H747">
            <v>29936</v>
          </cell>
          <cell r="I747" t="str">
            <v>Male</v>
          </cell>
          <cell r="J747" t="str">
            <v>Specialist Operation Advisor (S6) (IKC)</v>
          </cell>
          <cell r="K747" t="str">
            <v>Operation</v>
          </cell>
          <cell r="L747" t="str">
            <v>Section 6</v>
          </cell>
          <cell r="M747">
            <v>0</v>
          </cell>
          <cell r="N747" t="str">
            <v>+84 (0) 901 794 869</v>
          </cell>
          <cell r="O747" t="str">
            <v>toshiaki.nomura@nsrp.com.vn</v>
          </cell>
          <cell r="P747" t="str">
            <v>Secondees</v>
          </cell>
        </row>
        <row r="748">
          <cell r="E748" t="str">
            <v>Phạm Văn Đạt</v>
          </cell>
          <cell r="F748" t="str">
            <v xml:space="preserve">Phạm Văn </v>
          </cell>
          <cell r="G748" t="str">
            <v>Đạt</v>
          </cell>
          <cell r="H748">
            <v>33460</v>
          </cell>
          <cell r="I748" t="str">
            <v>Male</v>
          </cell>
          <cell r="J748" t="str">
            <v>Field Operator (S6-2)</v>
          </cell>
          <cell r="K748" t="str">
            <v>Operation</v>
          </cell>
          <cell r="L748" t="str">
            <v>Section 6</v>
          </cell>
          <cell r="M748">
            <v>0</v>
          </cell>
          <cell r="N748" t="str">
            <v>+84 (0) 169 753 7671</v>
          </cell>
          <cell r="O748" t="str">
            <v>dat.pv@nsrp.com.vn</v>
          </cell>
          <cell r="P748" t="str">
            <v>Direct Staff</v>
          </cell>
        </row>
        <row r="749">
          <cell r="E749" t="str">
            <v>Nguyễn Thị Thu Phương</v>
          </cell>
          <cell r="F749" t="str">
            <v xml:space="preserve">Nguyễn Thị Thu </v>
          </cell>
          <cell r="G749" t="str">
            <v>Phương</v>
          </cell>
          <cell r="H749">
            <v>29479</v>
          </cell>
          <cell r="I749" t="str">
            <v>Female</v>
          </cell>
          <cell r="J749" t="str">
            <v>Procurement Team Leader</v>
          </cell>
          <cell r="K749" t="str">
            <v>Accounting &amp; Administration</v>
          </cell>
          <cell r="L749" t="str">
            <v>Procurement</v>
          </cell>
          <cell r="M749">
            <v>0</v>
          </cell>
          <cell r="N749" t="str">
            <v>+84 (0) 986 210 808</v>
          </cell>
          <cell r="O749" t="str">
            <v>phuong.ntt1@nsrp.com.vn</v>
          </cell>
          <cell r="P749" t="str">
            <v>Direct Staff</v>
          </cell>
        </row>
        <row r="750">
          <cell r="E750" t="str">
            <v>Lê Đình Linh</v>
          </cell>
          <cell r="F750" t="str">
            <v xml:space="preserve">Lê Đình </v>
          </cell>
          <cell r="G750" t="str">
            <v>Linh</v>
          </cell>
          <cell r="H750">
            <v>33340</v>
          </cell>
          <cell r="I750" t="str">
            <v>Male</v>
          </cell>
          <cell r="J750" t="str">
            <v>Field Operator (S1-1)</v>
          </cell>
          <cell r="K750" t="str">
            <v>Operation</v>
          </cell>
          <cell r="L750" t="str">
            <v>Section 1</v>
          </cell>
          <cell r="M750">
            <v>0</v>
          </cell>
          <cell r="N750" t="str">
            <v>+84 (0) 989 679 369</v>
          </cell>
          <cell r="O750" t="str">
            <v>linh.ld1@nsrp.com.vn</v>
          </cell>
          <cell r="P750" t="str">
            <v>Direct Staff</v>
          </cell>
        </row>
        <row r="751">
          <cell r="E751" t="str">
            <v>Phan Quốc Tuấn</v>
          </cell>
          <cell r="F751" t="str">
            <v xml:space="preserve">Phan Quốc </v>
          </cell>
          <cell r="G751" t="str">
            <v>Tuấn</v>
          </cell>
          <cell r="H751">
            <v>32952</v>
          </cell>
          <cell r="I751" t="str">
            <v>Male</v>
          </cell>
          <cell r="J751" t="str">
            <v>DCS Operator, Jr. (S2-1)</v>
          </cell>
          <cell r="K751" t="str">
            <v>Operation</v>
          </cell>
          <cell r="L751" t="str">
            <v>Section 2</v>
          </cell>
          <cell r="M751">
            <v>0</v>
          </cell>
          <cell r="N751" t="str">
            <v xml:space="preserve">+84 (0) 943 025 559  </v>
          </cell>
          <cell r="O751" t="str">
            <v>tuan.pq@nsrp.com.vn</v>
          </cell>
          <cell r="P751" t="str">
            <v>Direct Staff</v>
          </cell>
        </row>
        <row r="752">
          <cell r="E752" t="str">
            <v>Lê Xuân Anh</v>
          </cell>
          <cell r="F752" t="str">
            <v xml:space="preserve">Lê Xuân </v>
          </cell>
          <cell r="G752" t="str">
            <v>Anh</v>
          </cell>
          <cell r="H752">
            <v>33521</v>
          </cell>
          <cell r="I752" t="str">
            <v>Male</v>
          </cell>
          <cell r="J752" t="str">
            <v>DCS Operator, Jr. (S2-2)</v>
          </cell>
          <cell r="K752" t="str">
            <v>Operation</v>
          </cell>
          <cell r="L752" t="str">
            <v>Section 2</v>
          </cell>
          <cell r="M752">
            <v>0</v>
          </cell>
          <cell r="N752" t="str">
            <v xml:space="preserve">+84 (0) 932 313 314  </v>
          </cell>
          <cell r="O752" t="str">
            <v>anh.lx@nsrp.com.vn</v>
          </cell>
          <cell r="P752" t="str">
            <v>Direct Staff</v>
          </cell>
        </row>
        <row r="753">
          <cell r="E753" t="str">
            <v>Nguyễn Hữu Lực</v>
          </cell>
          <cell r="F753" t="str">
            <v xml:space="preserve">Nguyễn Hữu </v>
          </cell>
          <cell r="G753" t="str">
            <v>Lực</v>
          </cell>
          <cell r="H753">
            <v>30391</v>
          </cell>
          <cell r="I753" t="str">
            <v>Male</v>
          </cell>
          <cell r="J753" t="str">
            <v>Day Staff (S1-2)</v>
          </cell>
          <cell r="K753" t="str">
            <v>Operation</v>
          </cell>
          <cell r="L753" t="str">
            <v>Section 1</v>
          </cell>
          <cell r="M753">
            <v>0</v>
          </cell>
          <cell r="N753" t="str">
            <v>+84 (0) 904 106 505</v>
          </cell>
          <cell r="O753" t="str">
            <v>luc.nh@nsrp.com.vn</v>
          </cell>
          <cell r="P753" t="str">
            <v>Direct Staff</v>
          </cell>
        </row>
        <row r="754">
          <cell r="E754" t="str">
            <v>La Đức Thịnh</v>
          </cell>
          <cell r="F754" t="str">
            <v xml:space="preserve">La Đức </v>
          </cell>
          <cell r="G754" t="str">
            <v>Thịnh</v>
          </cell>
          <cell r="H754">
            <v>29836</v>
          </cell>
          <cell r="I754" t="str">
            <v>Male</v>
          </cell>
          <cell r="J754" t="str">
            <v>Specialist Shift Supervisor (S1) (PVN)</v>
          </cell>
          <cell r="K754" t="str">
            <v>Operation</v>
          </cell>
          <cell r="L754" t="str">
            <v>Section 1</v>
          </cell>
          <cell r="M754">
            <v>0</v>
          </cell>
          <cell r="N754" t="str">
            <v>+84 (0) 942 494 868</v>
          </cell>
          <cell r="O754" t="str">
            <v>thinh.ld@nsrp.com.vn</v>
          </cell>
          <cell r="P754" t="str">
            <v>Secondees</v>
          </cell>
        </row>
        <row r="755">
          <cell r="E755" t="str">
            <v>Phan Thanh Hải</v>
          </cell>
          <cell r="F755" t="str">
            <v xml:space="preserve">Phan Thanh </v>
          </cell>
          <cell r="G755" t="str">
            <v>Hải</v>
          </cell>
          <cell r="H755">
            <v>30081</v>
          </cell>
          <cell r="I755" t="str">
            <v>Male</v>
          </cell>
          <cell r="J755" t="str">
            <v>Specialist Operation Advisor (S6) (PVN)</v>
          </cell>
          <cell r="K755" t="str">
            <v>Operation</v>
          </cell>
          <cell r="L755" t="str">
            <v>Section 6</v>
          </cell>
          <cell r="M755">
            <v>0</v>
          </cell>
          <cell r="N755" t="str">
            <v>+84 (0) 914 666 595</v>
          </cell>
          <cell r="O755" t="str">
            <v>hai.pt@nsrp.com.vn</v>
          </cell>
          <cell r="P755" t="str">
            <v>Secondees</v>
          </cell>
        </row>
        <row r="756">
          <cell r="E756" t="str">
            <v>Lê Văn Thực</v>
          </cell>
          <cell r="F756" t="str">
            <v xml:space="preserve">Lê Văn </v>
          </cell>
          <cell r="G756" t="str">
            <v>Thực</v>
          </cell>
          <cell r="H756">
            <v>31872</v>
          </cell>
          <cell r="I756" t="str">
            <v>Male</v>
          </cell>
          <cell r="J756" t="str">
            <v>Supervising Engineer, Jr.</v>
          </cell>
          <cell r="K756" t="str">
            <v>Maintenance (Division)</v>
          </cell>
          <cell r="L756" t="str">
            <v>Maintenance (Section)</v>
          </cell>
          <cell r="M756">
            <v>0</v>
          </cell>
          <cell r="N756" t="str">
            <v>0904708269</v>
          </cell>
          <cell r="O756" t="str">
            <v>thuc.lv@nsrp.com.vn</v>
          </cell>
          <cell r="P756" t="str">
            <v>Direct Staff</v>
          </cell>
        </row>
        <row r="757">
          <cell r="E757" t="str">
            <v>Trần Văn Tâm</v>
          </cell>
          <cell r="F757" t="str">
            <v xml:space="preserve">Trần Văn </v>
          </cell>
          <cell r="G757" t="str">
            <v>Tâm</v>
          </cell>
          <cell r="H757">
            <v>32618</v>
          </cell>
          <cell r="I757" t="str">
            <v>Male</v>
          </cell>
          <cell r="J757" t="str">
            <v>Field Operator (S6-2)</v>
          </cell>
          <cell r="K757" t="str">
            <v>Operation</v>
          </cell>
          <cell r="L757" t="str">
            <v>Section 6</v>
          </cell>
          <cell r="M757">
            <v>0</v>
          </cell>
          <cell r="N757" t="str">
            <v>+84 (0) 986  669 723</v>
          </cell>
          <cell r="O757" t="str">
            <v>tam.tv@nsrp.com.vn</v>
          </cell>
          <cell r="P757" t="str">
            <v>Direct Staff</v>
          </cell>
        </row>
        <row r="758">
          <cell r="E758" t="str">
            <v>Nguyễn Quốc Huy</v>
          </cell>
          <cell r="F758" t="str">
            <v xml:space="preserve">Nguyễn Quốc </v>
          </cell>
          <cell r="G758" t="str">
            <v>Huy</v>
          </cell>
          <cell r="H758">
            <v>30004</v>
          </cell>
          <cell r="I758" t="str">
            <v>Male</v>
          </cell>
          <cell r="J758" t="str">
            <v>Labor Management Leader</v>
          </cell>
          <cell r="K758" t="str">
            <v>Accounting &amp; Administration</v>
          </cell>
          <cell r="L758" t="str">
            <v>Human Resource</v>
          </cell>
          <cell r="M758">
            <v>0</v>
          </cell>
          <cell r="N758" t="str">
            <v>+84 (0) 915 279 279</v>
          </cell>
          <cell r="O758" t="str">
            <v>huy.nq@nsrp.com.vn</v>
          </cell>
          <cell r="P758" t="str">
            <v>Direct Staff</v>
          </cell>
        </row>
        <row r="759">
          <cell r="E759" t="str">
            <v>Phạm Hoàng Pháp</v>
          </cell>
          <cell r="F759" t="str">
            <v xml:space="preserve">Phạm Hoàng </v>
          </cell>
          <cell r="G759" t="str">
            <v>Pháp</v>
          </cell>
          <cell r="H759">
            <v>33360</v>
          </cell>
          <cell r="I759" t="str">
            <v>Male</v>
          </cell>
          <cell r="J759" t="str">
            <v>Field Operator (S4)</v>
          </cell>
          <cell r="K759" t="str">
            <v>Operation</v>
          </cell>
          <cell r="L759" t="str">
            <v>Section 4</v>
          </cell>
          <cell r="M759">
            <v>0</v>
          </cell>
          <cell r="N759" t="str">
            <v>+84 (0) 168  315 0225</v>
          </cell>
          <cell r="O759" t="str">
            <v>phap.ph@nsrp.com.vn</v>
          </cell>
          <cell r="P759" t="str">
            <v>Direct Staff</v>
          </cell>
        </row>
        <row r="760">
          <cell r="E760" t="str">
            <v>Lê Đình Đức</v>
          </cell>
          <cell r="F760" t="str">
            <v xml:space="preserve">Lê Đình </v>
          </cell>
          <cell r="G760" t="str">
            <v>Đức</v>
          </cell>
          <cell r="H760">
            <v>33132</v>
          </cell>
          <cell r="I760" t="str">
            <v>Male</v>
          </cell>
          <cell r="J760" t="str">
            <v>DCS Operator, Jr. (S5-1)</v>
          </cell>
          <cell r="K760" t="str">
            <v>Operation</v>
          </cell>
          <cell r="L760" t="str">
            <v>Section 5</v>
          </cell>
          <cell r="M760">
            <v>0</v>
          </cell>
          <cell r="N760" t="str">
            <v xml:space="preserve">+84 (0) 979 786 873  </v>
          </cell>
          <cell r="O760" t="str">
            <v>duc.ld@nsrp.com.vn</v>
          </cell>
          <cell r="P760" t="str">
            <v>Direct Staff</v>
          </cell>
        </row>
        <row r="761">
          <cell r="E761" t="str">
            <v>Nguyễn Thanh Tuấn</v>
          </cell>
          <cell r="F761" t="str">
            <v xml:space="preserve">Nguyễn Thanh </v>
          </cell>
          <cell r="G761" t="str">
            <v>Tuấn</v>
          </cell>
          <cell r="H761">
            <v>31879</v>
          </cell>
          <cell r="I761" t="str">
            <v>Male</v>
          </cell>
          <cell r="J761" t="str">
            <v>Shift Analysis Engineer</v>
          </cell>
          <cell r="K761" t="str">
            <v>Technical</v>
          </cell>
          <cell r="L761" t="str">
            <v>Laboratory &amp; Quality Assurance</v>
          </cell>
          <cell r="M761">
            <v>0</v>
          </cell>
          <cell r="N761" t="str">
            <v>+84 (0) 903 490 979</v>
          </cell>
          <cell r="O761" t="str">
            <v>tuan.nt@nsrp.com.vn</v>
          </cell>
          <cell r="P761" t="str">
            <v>Direct Staff</v>
          </cell>
        </row>
        <row r="762">
          <cell r="E762" t="str">
            <v>Vũ Thị Loan</v>
          </cell>
          <cell r="F762" t="str">
            <v xml:space="preserve">Vũ Thị </v>
          </cell>
          <cell r="G762" t="str">
            <v>Loan</v>
          </cell>
          <cell r="H762">
            <v>31101</v>
          </cell>
          <cell r="I762" t="str">
            <v>Female</v>
          </cell>
          <cell r="J762" t="str">
            <v>Document Control Officer (PC)</v>
          </cell>
          <cell r="K762" t="str">
            <v>Planning &amp; Control</v>
          </cell>
          <cell r="L762">
            <v>0</v>
          </cell>
          <cell r="M762">
            <v>0</v>
          </cell>
          <cell r="N762" t="str">
            <v>+84 (0) 975 666 817</v>
          </cell>
          <cell r="O762" t="str">
            <v>loan.vt@nsrp.com.vn</v>
          </cell>
          <cell r="P762" t="str">
            <v>Direct Staff</v>
          </cell>
        </row>
        <row r="763">
          <cell r="E763" t="str">
            <v>Trần Văn Tân</v>
          </cell>
          <cell r="F763" t="str">
            <v xml:space="preserve">Trần Văn </v>
          </cell>
          <cell r="G763" t="str">
            <v>Tân</v>
          </cell>
          <cell r="H763">
            <v>33018</v>
          </cell>
          <cell r="I763" t="str">
            <v>Male</v>
          </cell>
          <cell r="J763" t="str">
            <v>Field Operator (S1-1)</v>
          </cell>
          <cell r="K763" t="str">
            <v>Operation</v>
          </cell>
          <cell r="L763" t="str">
            <v>Section 1</v>
          </cell>
          <cell r="M763">
            <v>0</v>
          </cell>
          <cell r="N763" t="str">
            <v>+84 (0) 165  699 3090</v>
          </cell>
          <cell r="O763" t="str">
            <v>tan.tv@nsrp.com.vn</v>
          </cell>
          <cell r="P763" t="str">
            <v>Direct Staff</v>
          </cell>
        </row>
        <row r="764">
          <cell r="E764" t="str">
            <v>Phan Thanh Nho</v>
          </cell>
          <cell r="F764" t="str">
            <v xml:space="preserve">Phan Thanh </v>
          </cell>
          <cell r="G764" t="str">
            <v>Nho</v>
          </cell>
          <cell r="H764">
            <v>32832</v>
          </cell>
          <cell r="I764" t="str">
            <v>Male</v>
          </cell>
          <cell r="J764" t="str">
            <v>Lead Field Operator, Jr. (S6-1)</v>
          </cell>
          <cell r="K764" t="str">
            <v>Operation</v>
          </cell>
          <cell r="L764" t="str">
            <v>Section 6</v>
          </cell>
          <cell r="M764">
            <v>0</v>
          </cell>
          <cell r="N764">
            <v>0</v>
          </cell>
          <cell r="O764" t="str">
            <v>nho.pt@nsrp.com.vn</v>
          </cell>
          <cell r="P764" t="str">
            <v>Direct Staff</v>
          </cell>
        </row>
        <row r="765">
          <cell r="E765" t="str">
            <v>Lê Cảnh Toàn</v>
          </cell>
          <cell r="F765" t="str">
            <v xml:space="preserve">Lê Cảnh </v>
          </cell>
          <cell r="G765" t="str">
            <v>Toàn</v>
          </cell>
          <cell r="H765">
            <v>32628</v>
          </cell>
          <cell r="I765" t="str">
            <v>Male</v>
          </cell>
          <cell r="J765" t="str">
            <v>Social &amp; Community Officer</v>
          </cell>
          <cell r="K765" t="str">
            <v>Health, Safety, Security, Environment &amp; Social</v>
          </cell>
          <cell r="L765" t="str">
            <v>Social &amp; Community</v>
          </cell>
          <cell r="M765">
            <v>0</v>
          </cell>
          <cell r="N765" t="str">
            <v>+84 (0) 163 308 7531</v>
          </cell>
          <cell r="O765" t="str">
            <v>toan.lc@nsrp.com.vn</v>
          </cell>
          <cell r="P765" t="str">
            <v>Direct Staff</v>
          </cell>
        </row>
        <row r="766">
          <cell r="E766" t="str">
            <v>Yuki Tatetsu</v>
          </cell>
          <cell r="F766" t="str">
            <v xml:space="preserve">Yuki </v>
          </cell>
          <cell r="G766" t="str">
            <v>Tatetsu</v>
          </cell>
          <cell r="H766">
            <v>32416</v>
          </cell>
          <cell r="I766" t="str">
            <v>Male</v>
          </cell>
          <cell r="J766" t="str">
            <v>Specialist Field Operator (S3) (IKC)</v>
          </cell>
          <cell r="K766" t="str">
            <v>Operation</v>
          </cell>
          <cell r="L766" t="str">
            <v>Section 3</v>
          </cell>
          <cell r="M766">
            <v>0</v>
          </cell>
          <cell r="N766" t="str">
            <v>+84 (0) 904 872 623</v>
          </cell>
          <cell r="O766" t="str">
            <v>yuki.tatetsu@nsrp.com.vn</v>
          </cell>
          <cell r="P766" t="str">
            <v>Secondees</v>
          </cell>
        </row>
        <row r="767">
          <cell r="E767" t="str">
            <v>Bùi Thanh Long</v>
          </cell>
          <cell r="F767" t="str">
            <v xml:space="preserve">Bùi Thanh </v>
          </cell>
          <cell r="G767" t="str">
            <v>Long</v>
          </cell>
          <cell r="H767">
            <v>32436</v>
          </cell>
          <cell r="I767" t="str">
            <v>Male</v>
          </cell>
          <cell r="J767" t="str">
            <v>Environment Section Staff</v>
          </cell>
          <cell r="K767" t="str">
            <v>Health, Safety, Security, Environment &amp; Social</v>
          </cell>
          <cell r="L767" t="str">
            <v>Environment</v>
          </cell>
          <cell r="M767">
            <v>0</v>
          </cell>
          <cell r="N767" t="str">
            <v>0969313501</v>
          </cell>
          <cell r="O767" t="str">
            <v>long.bt@nsrp.com.vn</v>
          </cell>
          <cell r="P767" t="str">
            <v>Direct Staff</v>
          </cell>
        </row>
        <row r="768">
          <cell r="E768" t="str">
            <v>Lê Duy Khánh</v>
          </cell>
          <cell r="F768" t="str">
            <v xml:space="preserve">Lê Duy </v>
          </cell>
          <cell r="G768" t="str">
            <v>Khánh</v>
          </cell>
          <cell r="H768">
            <v>30723</v>
          </cell>
          <cell r="I768" t="str">
            <v>Male</v>
          </cell>
          <cell r="J768" t="str">
            <v>Health &amp; Safety Leader</v>
          </cell>
          <cell r="K768" t="str">
            <v>Health, Safety, Security, Environment &amp; Social</v>
          </cell>
          <cell r="L768" t="str">
            <v>Health &amp; Safety</v>
          </cell>
          <cell r="M768">
            <v>0</v>
          </cell>
          <cell r="N768" t="str">
            <v>0945135568</v>
          </cell>
          <cell r="O768" t="str">
            <v>khanh.ld@nsrp.com.vn</v>
          </cell>
          <cell r="P768" t="str">
            <v>Direct Staff</v>
          </cell>
        </row>
        <row r="769">
          <cell r="E769" t="str">
            <v>Vũ Thị Ngọc</v>
          </cell>
          <cell r="F769" t="str">
            <v xml:space="preserve">Vũ Thị </v>
          </cell>
          <cell r="G769" t="str">
            <v>Ngọc</v>
          </cell>
          <cell r="H769">
            <v>30828</v>
          </cell>
          <cell r="I769" t="str">
            <v>Female</v>
          </cell>
          <cell r="J769" t="str">
            <v>Project Administrator (IT)</v>
          </cell>
          <cell r="K769" t="str">
            <v>IT Development</v>
          </cell>
          <cell r="L769">
            <v>0</v>
          </cell>
          <cell r="M769">
            <v>0</v>
          </cell>
          <cell r="N769" t="str">
            <v>+84 (0) 902 135 531</v>
          </cell>
          <cell r="O769" t="str">
            <v>ngoc.vt@nsrp.com.vn</v>
          </cell>
          <cell r="P769" t="str">
            <v>Direct Staff</v>
          </cell>
        </row>
        <row r="770">
          <cell r="E770" t="str">
            <v>Hồ Sỹ Hoàng</v>
          </cell>
          <cell r="F770" t="str">
            <v xml:space="preserve">Hồ Sỹ </v>
          </cell>
          <cell r="G770" t="str">
            <v>Hoàng</v>
          </cell>
          <cell r="H770">
            <v>33258</v>
          </cell>
          <cell r="I770" t="str">
            <v>Male</v>
          </cell>
          <cell r="J770" t="str">
            <v>DCS Operator, Jr. (S3-2)</v>
          </cell>
          <cell r="K770" t="str">
            <v>Operation</v>
          </cell>
          <cell r="L770" t="str">
            <v>Section 3</v>
          </cell>
          <cell r="M770">
            <v>0</v>
          </cell>
          <cell r="N770" t="str">
            <v xml:space="preserve">+84 (0) 167 465 8428  </v>
          </cell>
          <cell r="O770" t="str">
            <v>hoang.hs@nsrp.com.vn</v>
          </cell>
          <cell r="P770" t="str">
            <v>Direct Staff</v>
          </cell>
        </row>
        <row r="771">
          <cell r="E771" t="str">
            <v>Nguyễn Ngọc Tuấn</v>
          </cell>
          <cell r="F771" t="str">
            <v xml:space="preserve">Nguyễn Ngọc </v>
          </cell>
          <cell r="G771" t="str">
            <v>Tuấn</v>
          </cell>
          <cell r="H771">
            <v>33925</v>
          </cell>
          <cell r="I771" t="str">
            <v>Male</v>
          </cell>
          <cell r="J771" t="str">
            <v>Section Staff - Safety (S2)</v>
          </cell>
          <cell r="K771" t="str">
            <v>Operation</v>
          </cell>
          <cell r="L771" t="str">
            <v>Section 2</v>
          </cell>
          <cell r="M771">
            <v>0</v>
          </cell>
          <cell r="N771" t="str">
            <v>0962789029</v>
          </cell>
          <cell r="O771" t="str">
            <v>tuan.nn@nsrp.com.vn</v>
          </cell>
          <cell r="P771" t="str">
            <v>Direct Staff</v>
          </cell>
        </row>
        <row r="772">
          <cell r="E772" t="str">
            <v>Vũ Thanh Tùng</v>
          </cell>
          <cell r="F772" t="str">
            <v xml:space="preserve">Vũ Thanh </v>
          </cell>
          <cell r="G772" t="str">
            <v>Tùng</v>
          </cell>
          <cell r="H772">
            <v>33638</v>
          </cell>
          <cell r="I772" t="str">
            <v>Male</v>
          </cell>
          <cell r="J772" t="str">
            <v>Lab Shift Technician</v>
          </cell>
          <cell r="K772" t="str">
            <v>Technical</v>
          </cell>
          <cell r="L772" t="str">
            <v>Laboratory &amp; Quality Assurance</v>
          </cell>
          <cell r="M772">
            <v>0</v>
          </cell>
          <cell r="N772" t="str">
            <v>+84 (0) 164 845 3408</v>
          </cell>
          <cell r="O772" t="str">
            <v>tung.vt@nsrp.com.vn</v>
          </cell>
          <cell r="P772" t="str">
            <v>Direct Staff</v>
          </cell>
        </row>
        <row r="773">
          <cell r="E773" t="str">
            <v>Nasrul Bin Amran</v>
          </cell>
          <cell r="F773" t="str">
            <v xml:space="preserve">Nasrul Bin </v>
          </cell>
          <cell r="G773" t="str">
            <v>Amran</v>
          </cell>
          <cell r="H773">
            <v>32097</v>
          </cell>
          <cell r="I773" t="str">
            <v>Male</v>
          </cell>
          <cell r="J773" t="str">
            <v>Specialist Field Operator (S6)</v>
          </cell>
          <cell r="K773" t="str">
            <v>Operation</v>
          </cell>
          <cell r="L773" t="str">
            <v>Section 6</v>
          </cell>
          <cell r="M773">
            <v>0</v>
          </cell>
          <cell r="N773">
            <v>0</v>
          </cell>
          <cell r="O773" t="str">
            <v>nasrul.amran@nsrp.com.vn</v>
          </cell>
          <cell r="P773" t="str">
            <v>Foreign Experts</v>
          </cell>
        </row>
        <row r="774">
          <cell r="E774" t="str">
            <v>Nguyễn Hữu Trứ</v>
          </cell>
          <cell r="F774" t="str">
            <v xml:space="preserve">Nguyễn Hữu </v>
          </cell>
          <cell r="G774" t="str">
            <v>Trứ</v>
          </cell>
          <cell r="H774">
            <v>32267</v>
          </cell>
          <cell r="I774" t="str">
            <v>Male</v>
          </cell>
          <cell r="J774" t="str">
            <v>Field Operator (S3-2)</v>
          </cell>
          <cell r="K774" t="str">
            <v>Operation</v>
          </cell>
          <cell r="L774" t="str">
            <v>Section 3</v>
          </cell>
          <cell r="M774">
            <v>0</v>
          </cell>
          <cell r="N774" t="str">
            <v>+84 (0) 982  345 078</v>
          </cell>
          <cell r="O774" t="str">
            <v>tru.nh@nsrp.com.vn</v>
          </cell>
          <cell r="P774" t="str">
            <v>Direct Staff</v>
          </cell>
        </row>
        <row r="775">
          <cell r="E775" t="str">
            <v>Nguyễn Tiến Dung</v>
          </cell>
          <cell r="F775" t="str">
            <v xml:space="preserve">Nguyễn Tiến </v>
          </cell>
          <cell r="G775" t="str">
            <v>Dung</v>
          </cell>
          <cell r="H775">
            <v>33491</v>
          </cell>
          <cell r="I775" t="str">
            <v>Male</v>
          </cell>
          <cell r="J775" t="str">
            <v>DCS Operator, Jr. (S2-2)</v>
          </cell>
          <cell r="K775" t="str">
            <v>Operation</v>
          </cell>
          <cell r="L775" t="str">
            <v>Section 2</v>
          </cell>
          <cell r="M775">
            <v>0</v>
          </cell>
          <cell r="N775" t="str">
            <v xml:space="preserve">+84 (0) 903 535 268  </v>
          </cell>
          <cell r="O775" t="str">
            <v>dung.nt1@nsrp.com.vn</v>
          </cell>
          <cell r="P775" t="str">
            <v>Direct Staff</v>
          </cell>
        </row>
        <row r="776">
          <cell r="E776" t="str">
            <v>Abdul Rahim Bin Abd Rahman</v>
          </cell>
          <cell r="F776" t="str">
            <v xml:space="preserve">Abdul Rahim Bin Abd </v>
          </cell>
          <cell r="G776" t="str">
            <v>Rahman</v>
          </cell>
          <cell r="H776">
            <v>31657</v>
          </cell>
          <cell r="I776" t="str">
            <v>Male</v>
          </cell>
          <cell r="J776" t="str">
            <v>Specialist Field Operator (S6)</v>
          </cell>
          <cell r="K776" t="str">
            <v>Operation</v>
          </cell>
          <cell r="L776" t="str">
            <v>Section 6</v>
          </cell>
          <cell r="M776">
            <v>0</v>
          </cell>
          <cell r="N776" t="str">
            <v>60127419005</v>
          </cell>
          <cell r="O776" t="str">
            <v>abdulrahim.rahman@nsrp.com.vn</v>
          </cell>
          <cell r="P776" t="str">
            <v>Foreign Experts</v>
          </cell>
        </row>
        <row r="777">
          <cell r="E777" t="str">
            <v>Lê Thời Đức Hiếu</v>
          </cell>
          <cell r="F777" t="str">
            <v xml:space="preserve">Lê Thời Đức </v>
          </cell>
          <cell r="G777" t="str">
            <v>Hiếu</v>
          </cell>
          <cell r="H777">
            <v>30825</v>
          </cell>
          <cell r="I777" t="str">
            <v>Male</v>
          </cell>
          <cell r="J777" t="str">
            <v>Specialist Field Operator (S1)</v>
          </cell>
          <cell r="K777" t="str">
            <v>Operation</v>
          </cell>
          <cell r="L777" t="str">
            <v>Section 1</v>
          </cell>
          <cell r="M777">
            <v>0</v>
          </cell>
          <cell r="N777">
            <v>0</v>
          </cell>
          <cell r="O777" t="str">
            <v>hieu.ltd@nsrp.com.vn</v>
          </cell>
          <cell r="P777" t="str">
            <v>Local Experts</v>
          </cell>
        </row>
        <row r="778">
          <cell r="E778" t="str">
            <v>Nguyễn Thị Diệu Linh</v>
          </cell>
          <cell r="F778" t="str">
            <v xml:space="preserve">Nguyễn Thị Diệu </v>
          </cell>
          <cell r="G778" t="str">
            <v>Linh</v>
          </cell>
          <cell r="H778">
            <v>30720</v>
          </cell>
          <cell r="I778" t="str">
            <v>Female</v>
          </cell>
          <cell r="J778" t="str">
            <v>Section Staff, Maintenance</v>
          </cell>
          <cell r="K778" t="str">
            <v>Maintenance (Division)</v>
          </cell>
          <cell r="L778" t="str">
            <v>Maintenance (Section)</v>
          </cell>
          <cell r="M778">
            <v>0</v>
          </cell>
          <cell r="N778">
            <v>0</v>
          </cell>
          <cell r="O778" t="str">
            <v>linh.ntd@nsrp.com.vn</v>
          </cell>
          <cell r="P778" t="str">
            <v>Direct Staff</v>
          </cell>
        </row>
        <row r="779">
          <cell r="E779" t="str">
            <v>Đinh Văn Ngọc</v>
          </cell>
          <cell r="F779" t="str">
            <v xml:space="preserve">Đinh Văn </v>
          </cell>
          <cell r="G779" t="str">
            <v>Ngọc</v>
          </cell>
          <cell r="H779">
            <v>26874</v>
          </cell>
          <cell r="I779" t="str">
            <v>Male</v>
          </cell>
          <cell r="J779" t="str">
            <v>Deputy General Director (PVN)</v>
          </cell>
          <cell r="K779" t="str">
            <v>Management</v>
          </cell>
          <cell r="L779">
            <v>0</v>
          </cell>
          <cell r="M779">
            <v>0</v>
          </cell>
          <cell r="N779" t="str">
            <v>0905 988 666</v>
          </cell>
          <cell r="O779" t="str">
            <v>ngoc.dv@nsrp.com.vn</v>
          </cell>
          <cell r="P779" t="str">
            <v>Secondees</v>
          </cell>
        </row>
        <row r="780">
          <cell r="E780" t="str">
            <v>Sameh Ahmed Mohamed Elsaei</v>
          </cell>
          <cell r="F780" t="str">
            <v xml:space="preserve">Sameh Ahmed Mohamed </v>
          </cell>
          <cell r="G780" t="str">
            <v>Elsaei</v>
          </cell>
          <cell r="H780">
            <v>31789</v>
          </cell>
          <cell r="I780" t="str">
            <v>Male</v>
          </cell>
          <cell r="J780" t="str">
            <v>Specialist Field Operator (S4)</v>
          </cell>
          <cell r="K780" t="str">
            <v>Operation</v>
          </cell>
          <cell r="L780" t="str">
            <v>Section 4</v>
          </cell>
          <cell r="M780">
            <v>0</v>
          </cell>
          <cell r="N780">
            <v>0</v>
          </cell>
          <cell r="O780" t="str">
            <v>sameh.elsaei@nsrp.com.vn</v>
          </cell>
          <cell r="P780" t="str">
            <v>Foreign Experts</v>
          </cell>
        </row>
        <row r="781">
          <cell r="E781" t="str">
            <v>Nguyễn Đình Thiệu</v>
          </cell>
          <cell r="F781" t="str">
            <v xml:space="preserve">Nguyễn Đình </v>
          </cell>
          <cell r="G781" t="str">
            <v>Thiệu</v>
          </cell>
          <cell r="H781">
            <v>33504</v>
          </cell>
          <cell r="I781" t="str">
            <v>Male</v>
          </cell>
          <cell r="J781" t="str">
            <v>DCS Operator, Jr. (S6-2)</v>
          </cell>
          <cell r="K781" t="str">
            <v>Operation</v>
          </cell>
          <cell r="L781" t="str">
            <v>Section 6</v>
          </cell>
          <cell r="M781">
            <v>0</v>
          </cell>
          <cell r="N781" t="str">
            <v xml:space="preserve">+84 (0) 984 002 044  </v>
          </cell>
          <cell r="O781" t="str">
            <v>thieu.nd@nsrp.com.vn</v>
          </cell>
          <cell r="P781" t="str">
            <v>Direct Staff</v>
          </cell>
        </row>
        <row r="782">
          <cell r="E782" t="str">
            <v>Nguyễn Quang Bằng</v>
          </cell>
          <cell r="F782" t="str">
            <v xml:space="preserve">Nguyễn Quang </v>
          </cell>
          <cell r="G782" t="str">
            <v>Bằng</v>
          </cell>
          <cell r="H782">
            <v>32960</v>
          </cell>
          <cell r="I782" t="str">
            <v>Male</v>
          </cell>
          <cell r="J782" t="str">
            <v>Supervising Engineer, Jr.</v>
          </cell>
          <cell r="K782" t="str">
            <v>Maintenance (Division)</v>
          </cell>
          <cell r="L782" t="str">
            <v>Maintenance (Section)</v>
          </cell>
          <cell r="M782">
            <v>0</v>
          </cell>
          <cell r="N782" t="str">
            <v>0916214916</v>
          </cell>
          <cell r="O782" t="str">
            <v>bang.nq1@nsrp.com.vn</v>
          </cell>
          <cell r="P782" t="str">
            <v>Direct Staff</v>
          </cell>
        </row>
        <row r="783">
          <cell r="E783" t="str">
            <v>Junichi Imai</v>
          </cell>
          <cell r="F783" t="str">
            <v xml:space="preserve">Junichi </v>
          </cell>
          <cell r="G783" t="str">
            <v>Imai</v>
          </cell>
          <cell r="H783">
            <v>1</v>
          </cell>
          <cell r="I783" t="str">
            <v>Male</v>
          </cell>
          <cell r="J783" t="str">
            <v>Deputy Project Director (IKC)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 t="str">
            <v>junichi.imai@nsrp.com.vn</v>
          </cell>
          <cell r="P783" t="str">
            <v>Secondees</v>
          </cell>
        </row>
        <row r="784">
          <cell r="E784" t="str">
            <v>Phan Thanh Tùng</v>
          </cell>
          <cell r="F784" t="str">
            <v xml:space="preserve">Phan Thanh </v>
          </cell>
          <cell r="G784" t="str">
            <v>Tùng</v>
          </cell>
          <cell r="H784">
            <v>33120</v>
          </cell>
          <cell r="I784" t="str">
            <v>Male</v>
          </cell>
          <cell r="J784" t="str">
            <v>Field Operator (S6-1)</v>
          </cell>
          <cell r="K784" t="str">
            <v>Operation</v>
          </cell>
          <cell r="L784" t="str">
            <v>Section 6</v>
          </cell>
          <cell r="M784">
            <v>0</v>
          </cell>
          <cell r="N784" t="str">
            <v>+84 (0) 169 24 17</v>
          </cell>
          <cell r="O784" t="str">
            <v>tung.pt1@nsrp.com.vn</v>
          </cell>
          <cell r="P784" t="str">
            <v>Direct Staff</v>
          </cell>
        </row>
        <row r="785">
          <cell r="E785" t="str">
            <v>Nguyễn Văn Bảo</v>
          </cell>
          <cell r="F785" t="str">
            <v xml:space="preserve">Nguyễn Văn </v>
          </cell>
          <cell r="G785" t="str">
            <v>Bảo</v>
          </cell>
          <cell r="H785">
            <v>30125</v>
          </cell>
          <cell r="I785" t="str">
            <v>Male</v>
          </cell>
          <cell r="J785" t="str">
            <v>DCS/APC Leader</v>
          </cell>
          <cell r="K785" t="str">
            <v>Technical</v>
          </cell>
          <cell r="L785" t="str">
            <v>Process Control &amp; Automation</v>
          </cell>
          <cell r="M785">
            <v>0</v>
          </cell>
          <cell r="N785" t="str">
            <v>+84 (0) 982 089 810</v>
          </cell>
          <cell r="O785" t="str">
            <v>bao.nv@nsrp.com.vn</v>
          </cell>
          <cell r="P785" t="str">
            <v>Direct Staff</v>
          </cell>
        </row>
        <row r="786">
          <cell r="E786" t="str">
            <v>Lê Hồng Trường</v>
          </cell>
          <cell r="F786" t="str">
            <v xml:space="preserve">Lê Hồng </v>
          </cell>
          <cell r="G786" t="str">
            <v>Trường</v>
          </cell>
          <cell r="H786">
            <v>33248</v>
          </cell>
          <cell r="I786" t="str">
            <v>Male</v>
          </cell>
          <cell r="J786" t="str">
            <v>Field Operator (S3-1)</v>
          </cell>
          <cell r="K786" t="str">
            <v>Operation</v>
          </cell>
          <cell r="L786" t="str">
            <v>Section 3</v>
          </cell>
          <cell r="M786">
            <v>0</v>
          </cell>
          <cell r="N786" t="str">
            <v>+84 (0) 165 628 226</v>
          </cell>
          <cell r="O786" t="str">
            <v>truong.lh@nsrp.com.vn</v>
          </cell>
          <cell r="P786" t="str">
            <v>Direct Staff</v>
          </cell>
        </row>
        <row r="787">
          <cell r="E787" t="str">
            <v>Lê Văn Hậu</v>
          </cell>
          <cell r="F787" t="str">
            <v xml:space="preserve">Lê Văn </v>
          </cell>
          <cell r="G787" t="str">
            <v>Hậu</v>
          </cell>
          <cell r="H787">
            <v>32721</v>
          </cell>
          <cell r="I787" t="str">
            <v>Male</v>
          </cell>
          <cell r="J787" t="str">
            <v>Production Planning Staff</v>
          </cell>
          <cell r="K787" t="str">
            <v>Economy &amp; Commerce</v>
          </cell>
          <cell r="L787" t="str">
            <v>Production Planning</v>
          </cell>
          <cell r="M787">
            <v>0</v>
          </cell>
          <cell r="N787" t="str">
            <v>+84 (0) 932 509 867</v>
          </cell>
          <cell r="O787" t="str">
            <v>hau.lv@nsrp.com.vn</v>
          </cell>
          <cell r="P787" t="str">
            <v>Direct Staff</v>
          </cell>
        </row>
        <row r="788">
          <cell r="E788" t="str">
            <v>Lương Văn Công</v>
          </cell>
          <cell r="F788" t="str">
            <v xml:space="preserve">Lương Văn </v>
          </cell>
          <cell r="G788" t="str">
            <v>Công</v>
          </cell>
          <cell r="H788">
            <v>31600</v>
          </cell>
          <cell r="I788" t="str">
            <v>Male</v>
          </cell>
          <cell r="J788" t="str">
            <v>Planner Engineer</v>
          </cell>
          <cell r="K788" t="str">
            <v>Maintenance (Division)</v>
          </cell>
          <cell r="L788" t="str">
            <v>Maintenance (Section)</v>
          </cell>
          <cell r="M788">
            <v>0</v>
          </cell>
          <cell r="N788" t="str">
            <v>+84 (0) 976 451 019</v>
          </cell>
          <cell r="O788" t="str">
            <v>cong.lv@nsrp.com.vn</v>
          </cell>
          <cell r="P788" t="str">
            <v>Direct Staff</v>
          </cell>
        </row>
        <row r="789">
          <cell r="E789" t="str">
            <v>Raja Mariyappan</v>
          </cell>
          <cell r="F789" t="str">
            <v xml:space="preserve">Raja </v>
          </cell>
          <cell r="G789" t="str">
            <v>Mariyappan</v>
          </cell>
          <cell r="H789">
            <v>33033</v>
          </cell>
          <cell r="I789" t="str">
            <v>Male</v>
          </cell>
          <cell r="J789" t="str">
            <v>Specialist Field Operator (S4)</v>
          </cell>
          <cell r="K789" t="str">
            <v>Operation</v>
          </cell>
          <cell r="L789" t="str">
            <v>Section 4</v>
          </cell>
          <cell r="M789">
            <v>0</v>
          </cell>
          <cell r="N789">
            <v>0</v>
          </cell>
          <cell r="O789" t="str">
            <v>raja.mariyappan@nsrp.com.vn</v>
          </cell>
          <cell r="P789" t="str">
            <v>Foreign Experts</v>
          </cell>
        </row>
        <row r="790">
          <cell r="E790" t="str">
            <v>Lê Thanh Hải</v>
          </cell>
          <cell r="F790" t="str">
            <v xml:space="preserve">Lê Thanh </v>
          </cell>
          <cell r="G790" t="str">
            <v>Hải</v>
          </cell>
          <cell r="H790">
            <v>32585</v>
          </cell>
          <cell r="I790" t="str">
            <v>Male</v>
          </cell>
          <cell r="J790" t="str">
            <v>DCS Operator, Jr. (S6-2)</v>
          </cell>
          <cell r="K790" t="str">
            <v>Operation</v>
          </cell>
          <cell r="L790" t="str">
            <v>Section 6</v>
          </cell>
          <cell r="M790">
            <v>0</v>
          </cell>
          <cell r="N790" t="str">
            <v>+84 (0) 168 486 5313</v>
          </cell>
          <cell r="O790" t="str">
            <v>hai.lt@nsrp.com.vn</v>
          </cell>
          <cell r="P790" t="str">
            <v>Direct Staff</v>
          </cell>
        </row>
        <row r="791">
          <cell r="E791" t="str">
            <v>Nguyễn Thanh Tùng</v>
          </cell>
          <cell r="F791" t="str">
            <v xml:space="preserve">Nguyễn Thanh </v>
          </cell>
          <cell r="G791" t="str">
            <v>Tùng</v>
          </cell>
          <cell r="H791">
            <v>30768</v>
          </cell>
          <cell r="I791" t="str">
            <v>Male</v>
          </cell>
          <cell r="J791" t="str">
            <v>Field Operator (S3-1)</v>
          </cell>
          <cell r="K791" t="str">
            <v>Operation</v>
          </cell>
          <cell r="L791" t="str">
            <v>Section 3</v>
          </cell>
          <cell r="M791">
            <v>0</v>
          </cell>
          <cell r="N791" t="str">
            <v>+84 (0) 968 866 744</v>
          </cell>
          <cell r="O791" t="str">
            <v>tung.nt1@nsrp.com.vn</v>
          </cell>
          <cell r="P791" t="str">
            <v>Direct Staff</v>
          </cell>
        </row>
        <row r="792">
          <cell r="E792" t="str">
            <v>Mai Ngọc Chiến</v>
          </cell>
          <cell r="F792" t="str">
            <v xml:space="preserve">Mai Ngọc </v>
          </cell>
          <cell r="G792" t="str">
            <v>Chiến</v>
          </cell>
          <cell r="H792">
            <v>33377</v>
          </cell>
          <cell r="I792" t="str">
            <v>Male</v>
          </cell>
          <cell r="J792" t="str">
            <v>DCS Operator, Jr. (S2-1)</v>
          </cell>
          <cell r="K792" t="str">
            <v>Operation</v>
          </cell>
          <cell r="L792" t="str">
            <v>Section 2</v>
          </cell>
          <cell r="M792">
            <v>0</v>
          </cell>
          <cell r="N792" t="str">
            <v xml:space="preserve">+84 (0) 167 453 9321  </v>
          </cell>
          <cell r="O792" t="str">
            <v>chien.mn@nsrp.com.vn</v>
          </cell>
          <cell r="P792" t="str">
            <v>Direct Staff</v>
          </cell>
        </row>
        <row r="793">
          <cell r="E793" t="str">
            <v>Võ Thanh Lương</v>
          </cell>
          <cell r="F793" t="str">
            <v xml:space="preserve">Võ Thanh </v>
          </cell>
          <cell r="G793" t="str">
            <v>Lương</v>
          </cell>
          <cell r="H793">
            <v>32423</v>
          </cell>
          <cell r="I793" t="str">
            <v>Male</v>
          </cell>
          <cell r="J793" t="str">
            <v>Field Operator (S6-1)</v>
          </cell>
          <cell r="K793" t="str">
            <v>Operation</v>
          </cell>
          <cell r="L793" t="str">
            <v>Section 6</v>
          </cell>
          <cell r="M793">
            <v>0</v>
          </cell>
          <cell r="N793" t="str">
            <v>+84 (0) 989  971 462</v>
          </cell>
          <cell r="O793" t="str">
            <v>luong.vt@nsrp.com.vn</v>
          </cell>
          <cell r="P793" t="str">
            <v>Direct Staff</v>
          </cell>
        </row>
        <row r="794">
          <cell r="E794" t="str">
            <v>Đỗ Thế Trung</v>
          </cell>
          <cell r="F794" t="str">
            <v xml:space="preserve">Đỗ Thế </v>
          </cell>
          <cell r="G794" t="str">
            <v>Trung</v>
          </cell>
          <cell r="H794">
            <v>31292</v>
          </cell>
          <cell r="I794" t="str">
            <v>Male</v>
          </cell>
          <cell r="J794" t="str">
            <v>Shift Supervisor (S2-2)</v>
          </cell>
          <cell r="K794" t="str">
            <v>Operation</v>
          </cell>
          <cell r="L794" t="str">
            <v>Section 2</v>
          </cell>
          <cell r="M794">
            <v>0</v>
          </cell>
          <cell r="N794" t="str">
            <v>+84 (0) 989 262 320</v>
          </cell>
          <cell r="O794" t="str">
            <v>trung.dt@nsrp.com.vn</v>
          </cell>
          <cell r="P794" t="str">
            <v>Direct Staff</v>
          </cell>
        </row>
        <row r="795">
          <cell r="E795" t="str">
            <v>Nguyễn Văn Hồi</v>
          </cell>
          <cell r="F795" t="str">
            <v xml:space="preserve">Nguyễn Văn </v>
          </cell>
          <cell r="G795" t="str">
            <v>Hồi</v>
          </cell>
          <cell r="H795">
            <v>32761</v>
          </cell>
          <cell r="I795" t="str">
            <v>Male</v>
          </cell>
          <cell r="J795" t="str">
            <v>Lead Field Operator, Jr. (S2-1)</v>
          </cell>
          <cell r="K795" t="str">
            <v>Operation</v>
          </cell>
          <cell r="L795" t="str">
            <v>Section 2</v>
          </cell>
          <cell r="M795">
            <v>0</v>
          </cell>
          <cell r="N795" t="str">
            <v xml:space="preserve">+84 (0) 984 196 728  </v>
          </cell>
          <cell r="O795" t="str">
            <v>hoi.nv@nsrp.com.vn</v>
          </cell>
          <cell r="P795" t="str">
            <v>Direct Staff</v>
          </cell>
        </row>
        <row r="796">
          <cell r="E796" t="str">
            <v>Hồ Thị Hoa</v>
          </cell>
          <cell r="F796" t="str">
            <v xml:space="preserve">Hồ Thị </v>
          </cell>
          <cell r="G796" t="str">
            <v>Hoa</v>
          </cell>
          <cell r="H796">
            <v>32618</v>
          </cell>
          <cell r="I796" t="str">
            <v>Female</v>
          </cell>
          <cell r="J796" t="str">
            <v>Lab Shift Technician</v>
          </cell>
          <cell r="K796" t="str">
            <v>Technical</v>
          </cell>
          <cell r="L796" t="str">
            <v>Laboratory &amp; Quality Assurance</v>
          </cell>
          <cell r="M796">
            <v>0</v>
          </cell>
          <cell r="N796" t="str">
            <v>+84 (0) 984 908 642</v>
          </cell>
          <cell r="O796" t="str">
            <v>hoa.ht@nsrp.com.vn</v>
          </cell>
          <cell r="P796" t="str">
            <v>Direct Staff</v>
          </cell>
        </row>
        <row r="797">
          <cell r="E797" t="str">
            <v>Ichiro Masubuchi</v>
          </cell>
          <cell r="F797" t="str">
            <v xml:space="preserve">Ichiro </v>
          </cell>
          <cell r="G797" t="str">
            <v>Masubuchi</v>
          </cell>
          <cell r="H797">
            <v>24115</v>
          </cell>
          <cell r="I797" t="str">
            <v>Male</v>
          </cell>
          <cell r="J797" t="str">
            <v>Maintenance Plan Advisor (IKC)</v>
          </cell>
          <cell r="K797" t="str">
            <v>Maintenance (Division)</v>
          </cell>
          <cell r="L797" t="str">
            <v>Maintenance (Section)</v>
          </cell>
          <cell r="M797">
            <v>0</v>
          </cell>
          <cell r="N797" t="str">
            <v>+84 (0) 904 858 249</v>
          </cell>
          <cell r="O797" t="str">
            <v>ichiro.masubuchi@nsrp.com.vn</v>
          </cell>
          <cell r="P797" t="str">
            <v>Secondees</v>
          </cell>
        </row>
        <row r="798">
          <cell r="E798" t="str">
            <v>Đinh Hoàng Thanh</v>
          </cell>
          <cell r="F798" t="str">
            <v xml:space="preserve">Đinh Hoàng </v>
          </cell>
          <cell r="G798" t="str">
            <v>Thanh</v>
          </cell>
          <cell r="H798">
            <v>33458</v>
          </cell>
          <cell r="I798" t="str">
            <v>Male</v>
          </cell>
          <cell r="J798" t="str">
            <v>Field Operator (S1-2)</v>
          </cell>
          <cell r="K798" t="str">
            <v>Operation</v>
          </cell>
          <cell r="L798" t="str">
            <v>Section 1</v>
          </cell>
          <cell r="M798">
            <v>0</v>
          </cell>
          <cell r="N798" t="str">
            <v>+84 (0) 963  315 387</v>
          </cell>
          <cell r="O798" t="str">
            <v>thanh.dh@nsrp.com.vn</v>
          </cell>
          <cell r="P798" t="str">
            <v>Direct Staff</v>
          </cell>
        </row>
        <row r="799">
          <cell r="E799" t="str">
            <v>Ryota Akaki</v>
          </cell>
          <cell r="F799" t="str">
            <v xml:space="preserve">Ryota </v>
          </cell>
          <cell r="G799" t="str">
            <v>Akaki</v>
          </cell>
          <cell r="H799">
            <v>33105</v>
          </cell>
          <cell r="I799" t="str">
            <v>Male</v>
          </cell>
          <cell r="J799" t="str">
            <v>Specialist Field Operator (S3) (IKC)</v>
          </cell>
          <cell r="K799" t="str">
            <v>Operation</v>
          </cell>
          <cell r="L799" t="str">
            <v>Section 3</v>
          </cell>
          <cell r="M799">
            <v>0</v>
          </cell>
          <cell r="N799" t="str">
            <v>+84 (0) 904 896 063</v>
          </cell>
          <cell r="O799" t="str">
            <v>ryota.akaki@nsrp.com.vn</v>
          </cell>
          <cell r="P799" t="str">
            <v>Secondees</v>
          </cell>
        </row>
        <row r="800">
          <cell r="E800" t="str">
            <v>Takahiro Hashine</v>
          </cell>
          <cell r="F800" t="str">
            <v xml:space="preserve">Takahiro </v>
          </cell>
          <cell r="G800" t="str">
            <v>Hashine</v>
          </cell>
          <cell r="H800">
            <v>23476</v>
          </cell>
          <cell r="I800" t="str">
            <v>Male</v>
          </cell>
          <cell r="J800" t="str">
            <v>Engineer, Utilities, Sr. (IKC)</v>
          </cell>
          <cell r="K800">
            <v>0</v>
          </cell>
          <cell r="L800">
            <v>0</v>
          </cell>
          <cell r="M800">
            <v>0</v>
          </cell>
          <cell r="N800" t="str">
            <v>+84 (0) 904 526 383</v>
          </cell>
          <cell r="O800" t="str">
            <v>takahiro.hashine@nsrp.com.vn</v>
          </cell>
          <cell r="P800" t="str">
            <v>Secondees</v>
          </cell>
        </row>
        <row r="801">
          <cell r="E801" t="str">
            <v>Nguyễn Hữu Lan</v>
          </cell>
          <cell r="F801" t="str">
            <v xml:space="preserve">Nguyễn Hữu </v>
          </cell>
          <cell r="G801" t="str">
            <v>Lan</v>
          </cell>
          <cell r="H801">
            <v>32909</v>
          </cell>
          <cell r="I801" t="str">
            <v>Male</v>
          </cell>
          <cell r="J801" t="str">
            <v>Field Operator (S2-2)</v>
          </cell>
          <cell r="K801" t="str">
            <v>Operation</v>
          </cell>
          <cell r="L801" t="str">
            <v>Section 2</v>
          </cell>
          <cell r="M801">
            <v>0</v>
          </cell>
          <cell r="N801">
            <v>0</v>
          </cell>
          <cell r="O801" t="str">
            <v>lan.nh1@nsrp.com.vn</v>
          </cell>
          <cell r="P801" t="str">
            <v>Direct Staff</v>
          </cell>
        </row>
        <row r="802">
          <cell r="E802" t="str">
            <v>Shiro Matsuda</v>
          </cell>
          <cell r="F802" t="str">
            <v xml:space="preserve">Shiro </v>
          </cell>
          <cell r="G802" t="str">
            <v>Matsuda</v>
          </cell>
          <cell r="H802">
            <v>25931</v>
          </cell>
          <cell r="I802" t="str">
            <v>Male</v>
          </cell>
          <cell r="J802" t="str">
            <v>Manager, Human Resource &amp; Training (IKC)</v>
          </cell>
          <cell r="K802" t="str">
            <v>(HO) Human Resource &amp; Training</v>
          </cell>
          <cell r="L802">
            <v>0</v>
          </cell>
          <cell r="M802">
            <v>0</v>
          </cell>
          <cell r="N802" t="str">
            <v>0934 450 488</v>
          </cell>
          <cell r="O802" t="str">
            <v>shiro.matsuda@nsrp.com.vn</v>
          </cell>
          <cell r="P802" t="str">
            <v>Secondees</v>
          </cell>
        </row>
        <row r="803">
          <cell r="E803" t="str">
            <v>Nguyễn Văn Nhị</v>
          </cell>
          <cell r="F803" t="str">
            <v xml:space="preserve">Nguyễn Văn </v>
          </cell>
          <cell r="G803" t="str">
            <v>Nhị</v>
          </cell>
          <cell r="H803">
            <v>33421</v>
          </cell>
          <cell r="I803" t="str">
            <v>Male</v>
          </cell>
          <cell r="J803" t="str">
            <v>Health &amp; Safety Staff</v>
          </cell>
          <cell r="K803" t="str">
            <v>Health, Safety, Security, Environment &amp; Social</v>
          </cell>
          <cell r="L803" t="str">
            <v>Health &amp; Safety</v>
          </cell>
          <cell r="M803">
            <v>0</v>
          </cell>
          <cell r="N803" t="str">
            <v xml:space="preserve">+84 (0) 127 757 5745  </v>
          </cell>
          <cell r="O803" t="str">
            <v>nhi.nv@nsrp.com.vn</v>
          </cell>
          <cell r="P803" t="str">
            <v>Direct Staff</v>
          </cell>
        </row>
        <row r="804">
          <cell r="E804" t="str">
            <v>Tạ Hoài Nam</v>
          </cell>
          <cell r="F804" t="str">
            <v xml:space="preserve">Tạ Hoài </v>
          </cell>
          <cell r="G804" t="str">
            <v>Nam</v>
          </cell>
          <cell r="H804">
            <v>30820</v>
          </cell>
          <cell r="I804" t="str">
            <v>Male</v>
          </cell>
          <cell r="J804" t="str">
            <v>Supply &amp; Logistics Staff - Shipment Control</v>
          </cell>
          <cell r="K804" t="str">
            <v>Economy &amp; Commerce</v>
          </cell>
          <cell r="L804" t="str">
            <v>Supply &amp; Logistics</v>
          </cell>
          <cell r="M804">
            <v>0</v>
          </cell>
          <cell r="N804" t="str">
            <v>0936 363 506</v>
          </cell>
          <cell r="O804" t="str">
            <v>nam.th1@nsrp.com.vn</v>
          </cell>
          <cell r="P804" t="str">
            <v>Direct Staff</v>
          </cell>
        </row>
        <row r="805">
          <cell r="E805" t="str">
            <v>Hirofumi Makita</v>
          </cell>
          <cell r="F805" t="str">
            <v xml:space="preserve">Hirofumi </v>
          </cell>
          <cell r="G805" t="str">
            <v>Makita</v>
          </cell>
          <cell r="H805">
            <v>26048</v>
          </cell>
          <cell r="I805" t="str">
            <v>Male</v>
          </cell>
          <cell r="J805" t="str">
            <v>Engineer, Static-All, Sr. (IKC)</v>
          </cell>
          <cell r="K805">
            <v>0</v>
          </cell>
          <cell r="L805">
            <v>0</v>
          </cell>
          <cell r="M805">
            <v>0</v>
          </cell>
          <cell r="N805" t="str">
            <v>+84 (0) 906 282 835</v>
          </cell>
          <cell r="O805" t="str">
            <v>hirofumi.makita@nsrp.com.vn</v>
          </cell>
          <cell r="P805" t="str">
            <v>Secondees</v>
          </cell>
        </row>
        <row r="806">
          <cell r="E806" t="str">
            <v>Bùi Văn Vũ</v>
          </cell>
          <cell r="F806" t="str">
            <v xml:space="preserve">Bùi Văn </v>
          </cell>
          <cell r="G806" t="str">
            <v>Vũ</v>
          </cell>
          <cell r="H806">
            <v>29261</v>
          </cell>
          <cell r="I806" t="str">
            <v>Male</v>
          </cell>
          <cell r="J806" t="str">
            <v>Shift Supervisor (S6-1)</v>
          </cell>
          <cell r="K806" t="str">
            <v>Operation</v>
          </cell>
          <cell r="L806" t="str">
            <v>Section 6</v>
          </cell>
          <cell r="M806">
            <v>0</v>
          </cell>
          <cell r="N806" t="str">
            <v>+84 (0) 987 252 327</v>
          </cell>
          <cell r="O806" t="str">
            <v>vu.bv@nsrp.com.vn</v>
          </cell>
          <cell r="P806" t="str">
            <v>Direct Staff</v>
          </cell>
        </row>
        <row r="807">
          <cell r="E807" t="str">
            <v>Trương Minh Lưu</v>
          </cell>
          <cell r="F807" t="str">
            <v xml:space="preserve">Trương Minh </v>
          </cell>
          <cell r="G807" t="str">
            <v>Lưu</v>
          </cell>
          <cell r="H807">
            <v>33232</v>
          </cell>
          <cell r="I807" t="str">
            <v>Male</v>
          </cell>
          <cell r="J807" t="str">
            <v>Field Operator (S3-1)</v>
          </cell>
          <cell r="K807" t="str">
            <v>Operation</v>
          </cell>
          <cell r="L807" t="str">
            <v>Section 3</v>
          </cell>
          <cell r="M807">
            <v>0</v>
          </cell>
          <cell r="N807" t="str">
            <v>+84 (0) 985 458 523</v>
          </cell>
          <cell r="O807" t="str">
            <v>luu.tm@nsrp.com.vn</v>
          </cell>
          <cell r="P807" t="str">
            <v>Direct Staff</v>
          </cell>
        </row>
        <row r="808">
          <cell r="E808" t="str">
            <v>Phạm Minh Tâm</v>
          </cell>
          <cell r="F808" t="str">
            <v xml:space="preserve">Phạm Minh </v>
          </cell>
          <cell r="G808" t="str">
            <v>Tâm</v>
          </cell>
          <cell r="H808">
            <v>33440</v>
          </cell>
          <cell r="I808" t="str">
            <v>Male</v>
          </cell>
          <cell r="J808" t="str">
            <v>Field Operator (S3-1)</v>
          </cell>
          <cell r="K808" t="str">
            <v>Operation</v>
          </cell>
          <cell r="L808" t="str">
            <v>Section 3</v>
          </cell>
          <cell r="M808">
            <v>0</v>
          </cell>
          <cell r="N808" t="str">
            <v>+84 (0) 165  626 0917</v>
          </cell>
          <cell r="O808" t="str">
            <v>tam.pm@nsrp.com.vn</v>
          </cell>
          <cell r="P808" t="str">
            <v>Direct Staff</v>
          </cell>
        </row>
        <row r="809">
          <cell r="E809" t="str">
            <v>Phạm Thế Tân</v>
          </cell>
          <cell r="F809" t="str">
            <v xml:space="preserve">Phạm Thế </v>
          </cell>
          <cell r="G809" t="str">
            <v>Tân</v>
          </cell>
          <cell r="H809">
            <v>33126</v>
          </cell>
          <cell r="I809" t="str">
            <v>Male</v>
          </cell>
          <cell r="J809" t="str">
            <v>Field Operator (S1-1)</v>
          </cell>
          <cell r="K809" t="str">
            <v>Operation</v>
          </cell>
          <cell r="L809" t="str">
            <v>Section 1</v>
          </cell>
          <cell r="M809">
            <v>0</v>
          </cell>
          <cell r="N809" t="str">
            <v>+84 (0) 904  363 190</v>
          </cell>
          <cell r="O809" t="str">
            <v>tan.pt@nsrp.com.vn</v>
          </cell>
          <cell r="P809" t="str">
            <v>Direct Staff</v>
          </cell>
        </row>
        <row r="810">
          <cell r="E810" t="str">
            <v>Nguyễn Văn Thảo</v>
          </cell>
          <cell r="F810" t="str">
            <v xml:space="preserve">Nguyễn Văn </v>
          </cell>
          <cell r="G810" t="str">
            <v>Thảo</v>
          </cell>
          <cell r="H810">
            <v>33134</v>
          </cell>
          <cell r="I810" t="str">
            <v>Male</v>
          </cell>
          <cell r="J810" t="str">
            <v>Field Operator (S6-2)</v>
          </cell>
          <cell r="K810" t="str">
            <v>Operation</v>
          </cell>
          <cell r="L810" t="str">
            <v>Section 6</v>
          </cell>
          <cell r="M810">
            <v>0</v>
          </cell>
          <cell r="N810" t="str">
            <v>+84 (0) 969  180 990</v>
          </cell>
          <cell r="O810" t="str">
            <v>thao.nv@nsrp.com.vn</v>
          </cell>
          <cell r="P810" t="str">
            <v>Direct Staff</v>
          </cell>
        </row>
        <row r="811">
          <cell r="E811" t="str">
            <v>Carlito M.Tinaja</v>
          </cell>
          <cell r="F811" t="str">
            <v xml:space="preserve">Carlito </v>
          </cell>
          <cell r="G811" t="str">
            <v>M.Tinaja</v>
          </cell>
          <cell r="H811">
            <v>21779</v>
          </cell>
          <cell r="I811" t="str">
            <v>Male</v>
          </cell>
          <cell r="J811" t="str">
            <v>Specialist Panel Operator (S5)</v>
          </cell>
          <cell r="K811" t="str">
            <v>Operation</v>
          </cell>
          <cell r="L811" t="str">
            <v>Section 5</v>
          </cell>
          <cell r="M811">
            <v>0</v>
          </cell>
          <cell r="N811" t="str">
            <v>+84 (0) 901 788 183</v>
          </cell>
          <cell r="O811" t="str">
            <v>carlito.tinaja@nsrp.com.vn</v>
          </cell>
          <cell r="P811" t="str">
            <v>Foreign Experts</v>
          </cell>
        </row>
        <row r="812">
          <cell r="E812" t="str">
            <v>Vũ Quốc Thắng</v>
          </cell>
          <cell r="F812" t="str">
            <v xml:space="preserve">Vũ Quốc </v>
          </cell>
          <cell r="G812" t="str">
            <v>Thắng</v>
          </cell>
          <cell r="H812">
            <v>30893</v>
          </cell>
          <cell r="I812" t="str">
            <v>Male</v>
          </cell>
          <cell r="J812" t="str">
            <v>Lab Shift Supervisor</v>
          </cell>
          <cell r="K812" t="str">
            <v>Technical</v>
          </cell>
          <cell r="L812" t="str">
            <v>Laboratory &amp; Quality Assurance</v>
          </cell>
          <cell r="M812">
            <v>0</v>
          </cell>
          <cell r="N812" t="str">
            <v xml:space="preserve">+84 (0) 962 554 063 </v>
          </cell>
          <cell r="O812" t="str">
            <v>thang.vq@nsrp.com.vn</v>
          </cell>
          <cell r="P812" t="str">
            <v>Direct Staff</v>
          </cell>
        </row>
        <row r="813">
          <cell r="E813" t="str">
            <v>Phạm Thế Kỷ</v>
          </cell>
          <cell r="F813" t="str">
            <v xml:space="preserve">Phạm Thế </v>
          </cell>
          <cell r="G813" t="str">
            <v>Kỷ</v>
          </cell>
          <cell r="H813">
            <v>31635</v>
          </cell>
          <cell r="I813" t="str">
            <v>Male</v>
          </cell>
          <cell r="J813" t="str">
            <v>Metallurgical Engineer</v>
          </cell>
          <cell r="K813" t="str">
            <v>Maintenance (Division)</v>
          </cell>
          <cell r="L813" t="str">
            <v>Reliability Engineering</v>
          </cell>
          <cell r="M813">
            <v>0</v>
          </cell>
          <cell r="N813" t="str">
            <v>+84 (0) 976 950 061</v>
          </cell>
          <cell r="O813" t="str">
            <v>ky.pt@nsrp.com.vn</v>
          </cell>
          <cell r="P813" t="str">
            <v>Direct Staff</v>
          </cell>
        </row>
        <row r="814">
          <cell r="E814" t="str">
            <v>Lê Quang Vương</v>
          </cell>
          <cell r="F814" t="str">
            <v xml:space="preserve">Lê Quang </v>
          </cell>
          <cell r="G814" t="str">
            <v>Vương</v>
          </cell>
          <cell r="H814">
            <v>33029</v>
          </cell>
          <cell r="I814" t="str">
            <v>Male</v>
          </cell>
          <cell r="J814" t="str">
            <v>Field Operator (S1-1)</v>
          </cell>
          <cell r="K814" t="str">
            <v>Operation</v>
          </cell>
          <cell r="L814" t="str">
            <v>Section 1</v>
          </cell>
          <cell r="M814">
            <v>0</v>
          </cell>
          <cell r="N814" t="str">
            <v>+84 (0) 969 322 766</v>
          </cell>
          <cell r="O814" t="str">
            <v>vuong.lq@nsrp.com.vn</v>
          </cell>
          <cell r="P814" t="str">
            <v>Direct Staff</v>
          </cell>
        </row>
        <row r="815">
          <cell r="E815" t="str">
            <v>Lê Thành Công</v>
          </cell>
          <cell r="F815" t="str">
            <v xml:space="preserve">Lê Thành </v>
          </cell>
          <cell r="G815" t="str">
            <v>Công</v>
          </cell>
          <cell r="H815">
            <v>33127</v>
          </cell>
          <cell r="I815" t="str">
            <v>Male</v>
          </cell>
          <cell r="J815" t="str">
            <v>Lab Shift Technician</v>
          </cell>
          <cell r="K815" t="str">
            <v>Technical</v>
          </cell>
          <cell r="L815" t="str">
            <v>Laboratory &amp; Quality Assurance</v>
          </cell>
          <cell r="M815">
            <v>0</v>
          </cell>
          <cell r="N815" t="str">
            <v>+84 (0) 168 996 0070</v>
          </cell>
          <cell r="O815" t="str">
            <v>cong.lt@nsrp.com.vn</v>
          </cell>
          <cell r="P815" t="str">
            <v>Direct Staff</v>
          </cell>
        </row>
        <row r="816">
          <cell r="E816" t="str">
            <v>Nguyễn Tuấn Giang</v>
          </cell>
          <cell r="F816" t="str">
            <v xml:space="preserve">Nguyễn Tuấn </v>
          </cell>
          <cell r="G816" t="str">
            <v>Giang</v>
          </cell>
          <cell r="H816">
            <v>31694</v>
          </cell>
          <cell r="I816" t="str">
            <v>Male</v>
          </cell>
          <cell r="J816" t="str">
            <v>Instrument Engineer</v>
          </cell>
          <cell r="K816" t="str">
            <v>Maintenance (Division)</v>
          </cell>
          <cell r="L816" t="str">
            <v>Reliability Engineering</v>
          </cell>
          <cell r="M816">
            <v>0</v>
          </cell>
          <cell r="N816" t="str">
            <v>+84 (0) 985 502 649</v>
          </cell>
          <cell r="O816" t="str">
            <v>giang.nt@nsrp.com.vn</v>
          </cell>
          <cell r="P816" t="str">
            <v>Direct Staff</v>
          </cell>
        </row>
        <row r="817">
          <cell r="E817" t="str">
            <v>Hà Quang Nam</v>
          </cell>
          <cell r="F817" t="str">
            <v xml:space="preserve">Hà Quang </v>
          </cell>
          <cell r="G817" t="str">
            <v>Nam</v>
          </cell>
          <cell r="H817">
            <v>33110</v>
          </cell>
          <cell r="I817" t="str">
            <v>Male</v>
          </cell>
          <cell r="J817" t="str">
            <v>Mechanical Engineer, Jr.</v>
          </cell>
          <cell r="K817" t="str">
            <v>Maintenance (Division)</v>
          </cell>
          <cell r="L817" t="str">
            <v>Reliability Engineering</v>
          </cell>
          <cell r="M817">
            <v>0</v>
          </cell>
          <cell r="N817" t="str">
            <v>01689917516</v>
          </cell>
          <cell r="O817" t="str">
            <v>nam.hq@nsrp.com.vn</v>
          </cell>
          <cell r="P817" t="str">
            <v>Direct Staff</v>
          </cell>
        </row>
        <row r="818">
          <cell r="E818" t="str">
            <v>Roseller D. Monte</v>
          </cell>
          <cell r="F818" t="str">
            <v xml:space="preserve">Roseller D. </v>
          </cell>
          <cell r="G818" t="str">
            <v>Monte</v>
          </cell>
          <cell r="H818">
            <v>19758</v>
          </cell>
          <cell r="I818" t="str">
            <v>Male</v>
          </cell>
          <cell r="J818" t="str">
            <v>Rotation Equipment Advisor</v>
          </cell>
          <cell r="K818" t="str">
            <v>Maintenance (Division)</v>
          </cell>
          <cell r="L818" t="str">
            <v>Reliability Engineering</v>
          </cell>
          <cell r="M818">
            <v>0</v>
          </cell>
          <cell r="N818">
            <v>0</v>
          </cell>
          <cell r="O818" t="str">
            <v>leoroseller.monte@nsrp.com.vn</v>
          </cell>
          <cell r="P818" t="str">
            <v>Foreign Experts</v>
          </cell>
        </row>
        <row r="819">
          <cell r="E819" t="str">
            <v xml:space="preserve">Phạm Văn Chung </v>
          </cell>
          <cell r="F819" t="str">
            <v xml:space="preserve">Phạm Văn Chung </v>
          </cell>
          <cell r="G819">
            <v>0</v>
          </cell>
          <cell r="H819">
            <v>29085</v>
          </cell>
          <cell r="I819" t="str">
            <v>Male</v>
          </cell>
          <cell r="J819" t="str">
            <v>Deputy Section Manager, Lab &amp; Quality Assurance (PVN)</v>
          </cell>
          <cell r="K819" t="str">
            <v>Technical</v>
          </cell>
          <cell r="L819" t="str">
            <v>Laboratory &amp; Quality Assurance</v>
          </cell>
          <cell r="M819">
            <v>0</v>
          </cell>
          <cell r="N819" t="str">
            <v>+84 (0) 985 970 010</v>
          </cell>
          <cell r="O819" t="str">
            <v>chung.pv@nsrp.com.vn</v>
          </cell>
          <cell r="P819" t="str">
            <v>Secondees</v>
          </cell>
        </row>
        <row r="820">
          <cell r="E820" t="str">
            <v>Nguyễn Minh Tiến</v>
          </cell>
          <cell r="F820" t="str">
            <v xml:space="preserve">Nguyễn Minh </v>
          </cell>
          <cell r="G820" t="str">
            <v>Tiến</v>
          </cell>
          <cell r="H820">
            <v>33583</v>
          </cell>
          <cell r="I820" t="str">
            <v>Male</v>
          </cell>
          <cell r="J820" t="str">
            <v>Lab Shift Technician</v>
          </cell>
          <cell r="K820" t="str">
            <v>Technical</v>
          </cell>
          <cell r="L820" t="str">
            <v>Laboratory &amp; Quality Assurance</v>
          </cell>
          <cell r="M820">
            <v>0</v>
          </cell>
          <cell r="N820" t="str">
            <v>+84 (0) 167 530 3101</v>
          </cell>
          <cell r="O820" t="str">
            <v>tien.nm@nsrp.com.vn</v>
          </cell>
          <cell r="P820" t="str">
            <v>Direct Staff</v>
          </cell>
        </row>
        <row r="821">
          <cell r="E821" t="str">
            <v>Lã Mạnh Trường</v>
          </cell>
          <cell r="F821" t="str">
            <v xml:space="preserve">Lã Mạnh </v>
          </cell>
          <cell r="G821" t="str">
            <v>Trường</v>
          </cell>
          <cell r="H821">
            <v>29742</v>
          </cell>
          <cell r="I821" t="str">
            <v>Male</v>
          </cell>
          <cell r="J821" t="str">
            <v>Civil Engineer/QC, Sr. (PVN)</v>
          </cell>
          <cell r="K821">
            <v>0</v>
          </cell>
          <cell r="L821">
            <v>0</v>
          </cell>
          <cell r="M821">
            <v>0</v>
          </cell>
          <cell r="N821" t="str">
            <v>+84 (0) 904 897 816</v>
          </cell>
          <cell r="O821" t="str">
            <v>truong.lm@nsrp.com.vn</v>
          </cell>
          <cell r="P821" t="str">
            <v>Secondees</v>
          </cell>
        </row>
        <row r="822">
          <cell r="E822" t="str">
            <v>Gogadani V. Dhirubhai</v>
          </cell>
          <cell r="F822" t="str">
            <v xml:space="preserve">Gogadani V. </v>
          </cell>
          <cell r="G822" t="str">
            <v>Dhirubhai</v>
          </cell>
          <cell r="H822">
            <v>25477</v>
          </cell>
          <cell r="I822" t="str">
            <v>Male</v>
          </cell>
          <cell r="J822" t="str">
            <v>Specialist Shift Supervisor (S4)</v>
          </cell>
          <cell r="K822" t="str">
            <v>Operation</v>
          </cell>
          <cell r="L822" t="str">
            <v>Section 4</v>
          </cell>
          <cell r="M822">
            <v>0</v>
          </cell>
          <cell r="N822">
            <v>0</v>
          </cell>
          <cell r="O822" t="str">
            <v>vinodkumar.gogadani@nsrp.com.vn</v>
          </cell>
          <cell r="P822" t="str">
            <v>Foreign Experts</v>
          </cell>
        </row>
        <row r="823">
          <cell r="E823" t="str">
            <v>Lê Văn Đông</v>
          </cell>
          <cell r="F823" t="str">
            <v xml:space="preserve">Lê Văn </v>
          </cell>
          <cell r="G823" t="str">
            <v>Đông</v>
          </cell>
          <cell r="H823">
            <v>30857</v>
          </cell>
          <cell r="I823" t="str">
            <v>Male</v>
          </cell>
          <cell r="J823" t="str">
            <v>SSU Lead Officer</v>
          </cell>
          <cell r="K823" t="str">
            <v>SSU</v>
          </cell>
          <cell r="L823">
            <v>0</v>
          </cell>
          <cell r="M823">
            <v>0</v>
          </cell>
          <cell r="N823" t="str">
            <v>+84 (0) 907 081 480</v>
          </cell>
          <cell r="O823" t="str">
            <v>dong.lv@nsrp.com.vn</v>
          </cell>
          <cell r="P823" t="str">
            <v>Direct Staff</v>
          </cell>
        </row>
        <row r="824">
          <cell r="E824" t="str">
            <v>Lê Quốc Khoa</v>
          </cell>
          <cell r="F824" t="str">
            <v xml:space="preserve">Lê Quốc </v>
          </cell>
          <cell r="G824" t="str">
            <v>Khoa</v>
          </cell>
          <cell r="H824">
            <v>32005</v>
          </cell>
          <cell r="I824" t="str">
            <v>Male</v>
          </cell>
          <cell r="J824" t="str">
            <v>Field Operator (S4)</v>
          </cell>
          <cell r="K824" t="str">
            <v>Operation</v>
          </cell>
          <cell r="L824" t="str">
            <v>Section 4</v>
          </cell>
          <cell r="M824">
            <v>0</v>
          </cell>
          <cell r="N824" t="str">
            <v>+84 (0) 979 53 234</v>
          </cell>
          <cell r="O824" t="str">
            <v>khoa.lq@nsrp.com.vn</v>
          </cell>
          <cell r="P824" t="str">
            <v>Direct Staff</v>
          </cell>
        </row>
        <row r="825">
          <cell r="E825" t="str">
            <v>Lê Văn Viên</v>
          </cell>
          <cell r="F825" t="str">
            <v xml:space="preserve">Lê Văn </v>
          </cell>
          <cell r="G825" t="str">
            <v>Viên</v>
          </cell>
          <cell r="H825">
            <v>32663</v>
          </cell>
          <cell r="I825" t="str">
            <v>Male</v>
          </cell>
          <cell r="J825" t="str">
            <v>Field Operator (S1-2)</v>
          </cell>
          <cell r="K825" t="str">
            <v>Operation</v>
          </cell>
          <cell r="L825" t="str">
            <v>Section 1</v>
          </cell>
          <cell r="M825">
            <v>0</v>
          </cell>
          <cell r="N825" t="str">
            <v>+84 (0) 962  268 798</v>
          </cell>
          <cell r="O825" t="str">
            <v>vien.lv@nsrp.com.vn</v>
          </cell>
          <cell r="P825" t="str">
            <v>Direct Staff</v>
          </cell>
        </row>
        <row r="826">
          <cell r="E826" t="str">
            <v>Lê Đình Anh</v>
          </cell>
          <cell r="F826" t="str">
            <v xml:space="preserve">Lê Đình </v>
          </cell>
          <cell r="G826" t="str">
            <v>Anh</v>
          </cell>
          <cell r="H826">
            <v>33479</v>
          </cell>
          <cell r="I826" t="str">
            <v>Male</v>
          </cell>
          <cell r="J826" t="str">
            <v>Field Operator (S2-2)</v>
          </cell>
          <cell r="K826" t="str">
            <v>Operation</v>
          </cell>
          <cell r="L826" t="str">
            <v>Section 2</v>
          </cell>
          <cell r="M826">
            <v>0</v>
          </cell>
          <cell r="N826" t="str">
            <v>+84 (0) 976 359 286</v>
          </cell>
          <cell r="O826" t="str">
            <v>anh.ld1@nsrp.com.vn</v>
          </cell>
          <cell r="P826" t="str">
            <v>Direct Staff</v>
          </cell>
        </row>
        <row r="827">
          <cell r="E827" t="str">
            <v>Lê Lương Thịnh</v>
          </cell>
          <cell r="F827" t="str">
            <v xml:space="preserve">Lê Lương </v>
          </cell>
          <cell r="G827" t="str">
            <v>Thịnh</v>
          </cell>
          <cell r="H827">
            <v>33285</v>
          </cell>
          <cell r="I827" t="str">
            <v>Male</v>
          </cell>
          <cell r="J827" t="str">
            <v>Field Operator (S6-2)</v>
          </cell>
          <cell r="K827" t="str">
            <v>Operation</v>
          </cell>
          <cell r="L827" t="str">
            <v>Section 6</v>
          </cell>
          <cell r="M827">
            <v>0</v>
          </cell>
          <cell r="N827" t="str">
            <v>+84 (0) 978 42 691</v>
          </cell>
          <cell r="O827" t="str">
            <v>thinh.ll@nsrp.com.vn</v>
          </cell>
          <cell r="P827" t="str">
            <v>Direct Staff</v>
          </cell>
        </row>
        <row r="828">
          <cell r="E828" t="str">
            <v>Ngọ Thị Dung</v>
          </cell>
          <cell r="F828" t="str">
            <v xml:space="preserve">Ngọ Thị </v>
          </cell>
          <cell r="G828" t="str">
            <v>Dung</v>
          </cell>
          <cell r="H828">
            <v>33672</v>
          </cell>
          <cell r="I828" t="str">
            <v>Female</v>
          </cell>
          <cell r="J828" t="str">
            <v>Section Staff, Maintenance</v>
          </cell>
          <cell r="K828" t="str">
            <v>Maintenance (Division)</v>
          </cell>
          <cell r="L828" t="str">
            <v>Maintenance (Section)</v>
          </cell>
          <cell r="M828">
            <v>0</v>
          </cell>
          <cell r="N828" t="str">
            <v>+84 (0) 919 752 148</v>
          </cell>
          <cell r="O828" t="str">
            <v>dung.nt3@nsrp.com.vn</v>
          </cell>
          <cell r="P828" t="str">
            <v>Direct Staff</v>
          </cell>
        </row>
        <row r="829">
          <cell r="E829" t="str">
            <v>Bùi Thị Thùy Linh</v>
          </cell>
          <cell r="F829" t="str">
            <v xml:space="preserve">Bùi Thị Thùy </v>
          </cell>
          <cell r="G829" t="str">
            <v>Linh</v>
          </cell>
          <cell r="H829">
            <v>33074</v>
          </cell>
          <cell r="I829" t="str">
            <v>Female</v>
          </cell>
          <cell r="J829" t="str">
            <v>Mechanical Engineer, Jr.</v>
          </cell>
          <cell r="K829" t="str">
            <v>Maintenance (Division)</v>
          </cell>
          <cell r="L829" t="str">
            <v>Reliability Engineering</v>
          </cell>
          <cell r="M829">
            <v>0</v>
          </cell>
          <cell r="N829" t="str">
            <v>0971526790</v>
          </cell>
          <cell r="O829" t="str">
            <v>linh.ldv@nsrp.com.vn</v>
          </cell>
          <cell r="P829" t="str">
            <v>Direct Staff</v>
          </cell>
        </row>
        <row r="830">
          <cell r="E830" t="str">
            <v>Trần Nam Long</v>
          </cell>
          <cell r="F830" t="str">
            <v xml:space="preserve">Trần Nam </v>
          </cell>
          <cell r="G830" t="str">
            <v>Long</v>
          </cell>
          <cell r="H830">
            <v>28423</v>
          </cell>
          <cell r="I830" t="str">
            <v>Male</v>
          </cell>
          <cell r="J830" t="str">
            <v>Instrument Leader</v>
          </cell>
          <cell r="K830" t="str">
            <v>Maintenance (Division)</v>
          </cell>
          <cell r="L830" t="str">
            <v>Reliability Engineering</v>
          </cell>
          <cell r="M830">
            <v>0</v>
          </cell>
          <cell r="N830" t="str">
            <v>+84 (0) 914 540 515</v>
          </cell>
          <cell r="O830" t="str">
            <v>long.tn1@nsrp.com.vn</v>
          </cell>
          <cell r="P830" t="str">
            <v>Local Experts</v>
          </cell>
        </row>
        <row r="831">
          <cell r="E831" t="str">
            <v>Dennis F. Lopez</v>
          </cell>
          <cell r="F831" t="str">
            <v xml:space="preserve">Dennis F. </v>
          </cell>
          <cell r="G831" t="str">
            <v>Lopez</v>
          </cell>
          <cell r="H831">
            <v>26737</v>
          </cell>
          <cell r="I831" t="str">
            <v>Male</v>
          </cell>
          <cell r="J831" t="str">
            <v>Planner Leader</v>
          </cell>
          <cell r="K831" t="str">
            <v>Maintenance (Division)</v>
          </cell>
          <cell r="L831" t="str">
            <v>Maintenance (Section)</v>
          </cell>
          <cell r="M831">
            <v>0</v>
          </cell>
          <cell r="N831">
            <v>0</v>
          </cell>
          <cell r="O831" t="str">
            <v>dennis.lopez@nsrp.com.vn</v>
          </cell>
          <cell r="P831" t="str">
            <v>Foreign Experts</v>
          </cell>
        </row>
        <row r="832">
          <cell r="E832" t="str">
            <v>Ryutaro Ushijima</v>
          </cell>
          <cell r="F832" t="str">
            <v xml:space="preserve">Ryutaro </v>
          </cell>
          <cell r="G832" t="str">
            <v>Ushijima</v>
          </cell>
          <cell r="H832">
            <v>32884</v>
          </cell>
          <cell r="I832" t="str">
            <v>Male</v>
          </cell>
          <cell r="J832" t="str">
            <v>Specialist Panel Operator (S2) (IKC)</v>
          </cell>
          <cell r="K832" t="str">
            <v>Operation</v>
          </cell>
          <cell r="L832" t="str">
            <v>Section 2</v>
          </cell>
          <cell r="M832">
            <v>0</v>
          </cell>
          <cell r="N832" t="str">
            <v>+84 (0) 901 779 759</v>
          </cell>
          <cell r="O832" t="str">
            <v>ryutaro.ushijima@nsrp.com.vn</v>
          </cell>
          <cell r="P832" t="str">
            <v>Secondees</v>
          </cell>
        </row>
        <row r="833">
          <cell r="E833" t="str">
            <v>Vũ Trường Sơn</v>
          </cell>
          <cell r="F833" t="str">
            <v xml:space="preserve">Vũ Trường </v>
          </cell>
          <cell r="G833" t="str">
            <v>Sơn</v>
          </cell>
          <cell r="H833">
            <v>28436</v>
          </cell>
          <cell r="I833" t="str">
            <v>Male</v>
          </cell>
          <cell r="J833" t="str">
            <v>Shift Analysis Engineer</v>
          </cell>
          <cell r="K833" t="str">
            <v>Technical</v>
          </cell>
          <cell r="L833" t="str">
            <v>Laboratory &amp; Quality Assurance</v>
          </cell>
          <cell r="M833">
            <v>0</v>
          </cell>
          <cell r="N833" t="str">
            <v>+84 (0) 968 895 554</v>
          </cell>
          <cell r="O833" t="str">
            <v>son.vt@nsrp.com.vn</v>
          </cell>
          <cell r="P833" t="str">
            <v>Direct Staff</v>
          </cell>
        </row>
        <row r="834">
          <cell r="E834" t="str">
            <v>Nobuyuki Nishii</v>
          </cell>
          <cell r="F834" t="str">
            <v xml:space="preserve">Nobuyuki </v>
          </cell>
          <cell r="G834" t="str">
            <v>Nishii</v>
          </cell>
          <cell r="H834">
            <v>24357</v>
          </cell>
          <cell r="I834" t="str">
            <v>Male</v>
          </cell>
          <cell r="J834" t="str">
            <v>Offsite Engineer, Sr. (IKC)</v>
          </cell>
          <cell r="K834">
            <v>0</v>
          </cell>
          <cell r="L834">
            <v>0</v>
          </cell>
          <cell r="M834">
            <v>0</v>
          </cell>
          <cell r="N834" t="str">
            <v>+84 (0) 906 262 650</v>
          </cell>
          <cell r="O834" t="str">
            <v>nobuyuki.nishii@nsrp.com.vn</v>
          </cell>
          <cell r="P834" t="str">
            <v>Secondees</v>
          </cell>
        </row>
        <row r="835">
          <cell r="E835" t="str">
            <v>Lê Văn Tài</v>
          </cell>
          <cell r="F835" t="str">
            <v xml:space="preserve">Lê Văn </v>
          </cell>
          <cell r="G835" t="str">
            <v>Tài</v>
          </cell>
          <cell r="H835">
            <v>33258</v>
          </cell>
          <cell r="I835" t="str">
            <v>Male</v>
          </cell>
          <cell r="J835" t="str">
            <v>Health &amp; Safety Staff</v>
          </cell>
          <cell r="K835" t="str">
            <v>Health, Safety, Security, Environment &amp; Social</v>
          </cell>
          <cell r="L835" t="str">
            <v>Health &amp; Safety</v>
          </cell>
          <cell r="M835">
            <v>0</v>
          </cell>
          <cell r="N835" t="str">
            <v xml:space="preserve">+84 (0) 913 902 398  </v>
          </cell>
          <cell r="O835" t="str">
            <v>tai.lv@nsrp.com.vn</v>
          </cell>
          <cell r="P835" t="str">
            <v>Direct Staff</v>
          </cell>
        </row>
        <row r="836">
          <cell r="E836" t="str">
            <v>Đinh Mạnh Tuấn</v>
          </cell>
          <cell r="F836" t="str">
            <v xml:space="preserve">Đinh Mạnh </v>
          </cell>
          <cell r="G836" t="str">
            <v>Tuấn</v>
          </cell>
          <cell r="H836">
            <v>30657</v>
          </cell>
          <cell r="I836" t="str">
            <v>Male</v>
          </cell>
          <cell r="J836" t="str">
            <v>Shift Supervisor (S3-2)</v>
          </cell>
          <cell r="K836" t="str">
            <v>Operation</v>
          </cell>
          <cell r="L836" t="str">
            <v>Section 3</v>
          </cell>
          <cell r="M836">
            <v>0</v>
          </cell>
          <cell r="N836" t="str">
            <v>+84 (0) 913 153 100</v>
          </cell>
          <cell r="O836" t="str">
            <v>tuan.dm@nsrp.com.vn</v>
          </cell>
          <cell r="P836" t="str">
            <v>Direct Staff</v>
          </cell>
        </row>
        <row r="837">
          <cell r="E837" t="str">
            <v>Trần Thị Hòa</v>
          </cell>
          <cell r="F837" t="str">
            <v xml:space="preserve">Trần Thị </v>
          </cell>
          <cell r="G837" t="str">
            <v>Hòa</v>
          </cell>
          <cell r="H837">
            <v>33521</v>
          </cell>
          <cell r="I837" t="str">
            <v>Female</v>
          </cell>
          <cell r="J837" t="str">
            <v>DCS Operator, Jr. (S4)</v>
          </cell>
          <cell r="K837" t="str">
            <v>Operation</v>
          </cell>
          <cell r="L837" t="str">
            <v>Section 4</v>
          </cell>
          <cell r="M837">
            <v>0</v>
          </cell>
          <cell r="N837" t="str">
            <v xml:space="preserve">+84 (0) 948 481 191  </v>
          </cell>
          <cell r="O837" t="str">
            <v>hoa.tt@nsrp.com.vn</v>
          </cell>
          <cell r="P837" t="str">
            <v>Direct Staff</v>
          </cell>
        </row>
        <row r="838">
          <cell r="E838" t="str">
            <v>Tatsuya Hasuike</v>
          </cell>
          <cell r="F838" t="str">
            <v xml:space="preserve">Tatsuya </v>
          </cell>
          <cell r="G838" t="str">
            <v>Hasuike</v>
          </cell>
          <cell r="H838">
            <v>26803</v>
          </cell>
          <cell r="I838" t="str">
            <v>Male</v>
          </cell>
          <cell r="J838" t="str">
            <v>Process Control Advisor (IKC)</v>
          </cell>
          <cell r="K838" t="str">
            <v>Technical</v>
          </cell>
          <cell r="L838" t="str">
            <v>Process Control &amp; Automation</v>
          </cell>
          <cell r="M838">
            <v>0</v>
          </cell>
          <cell r="N838" t="str">
            <v>+84 (0) 904 895 319</v>
          </cell>
          <cell r="O838" t="str">
            <v>tatsuya.hasuike@nsrp.com.vn</v>
          </cell>
          <cell r="P838" t="str">
            <v>Secondees</v>
          </cell>
        </row>
        <row r="839">
          <cell r="E839" t="str">
            <v>Nguyễn Văn Quốc Nam</v>
          </cell>
          <cell r="F839" t="str">
            <v xml:space="preserve">Nguyễn Văn Quốc </v>
          </cell>
          <cell r="G839" t="str">
            <v>Nam</v>
          </cell>
          <cell r="H839">
            <v>28799</v>
          </cell>
          <cell r="I839" t="str">
            <v>Male</v>
          </cell>
          <cell r="J839" t="str">
            <v>Specialist Field Operator (S1) (PVN)</v>
          </cell>
          <cell r="K839" t="str">
            <v>Operation</v>
          </cell>
          <cell r="L839" t="str">
            <v>Section 1</v>
          </cell>
          <cell r="M839">
            <v>0</v>
          </cell>
          <cell r="N839" t="str">
            <v>0915808856</v>
          </cell>
          <cell r="O839" t="str">
            <v>nam.nvq@nsrp.com.vn</v>
          </cell>
          <cell r="P839" t="str">
            <v>Secondees</v>
          </cell>
        </row>
        <row r="840">
          <cell r="E840" t="str">
            <v xml:space="preserve">Trần Văn Long </v>
          </cell>
          <cell r="F840" t="str">
            <v xml:space="preserve">Trần Văn Long </v>
          </cell>
          <cell r="G840">
            <v>0</v>
          </cell>
          <cell r="H840">
            <v>33135</v>
          </cell>
          <cell r="I840" t="str">
            <v>Male</v>
          </cell>
          <cell r="J840" t="str">
            <v>DCS Operator, Jr. (S2-1)</v>
          </cell>
          <cell r="K840" t="str">
            <v>Operation</v>
          </cell>
          <cell r="L840" t="str">
            <v>Section 2</v>
          </cell>
          <cell r="M840">
            <v>0</v>
          </cell>
          <cell r="N840">
            <v>0</v>
          </cell>
          <cell r="O840" t="str">
            <v>long.tv@nsrp.com.vn</v>
          </cell>
          <cell r="P840" t="str">
            <v>Direct Staff</v>
          </cell>
        </row>
        <row r="841">
          <cell r="E841" t="str">
            <v>Nguyễn Văn Cảnh</v>
          </cell>
          <cell r="F841" t="str">
            <v xml:space="preserve">Nguyễn Văn </v>
          </cell>
          <cell r="G841" t="str">
            <v>Cảnh</v>
          </cell>
          <cell r="H841">
            <v>31938</v>
          </cell>
          <cell r="I841" t="str">
            <v>Male</v>
          </cell>
          <cell r="J841" t="str">
            <v>Supervising Staff</v>
          </cell>
          <cell r="K841" t="str">
            <v>Maintenance (Division)</v>
          </cell>
          <cell r="L841" t="str">
            <v>Maintenance (Section)</v>
          </cell>
          <cell r="M841">
            <v>0</v>
          </cell>
          <cell r="N841" t="str">
            <v>+84 (0) 918 100 687</v>
          </cell>
          <cell r="O841" t="str">
            <v>canh.nv@nsrp.com.vn</v>
          </cell>
          <cell r="P841" t="str">
            <v>Direct Staff</v>
          </cell>
        </row>
        <row r="842">
          <cell r="E842" t="str">
            <v>Huỳnh Ngọc Dũng</v>
          </cell>
          <cell r="F842" t="str">
            <v xml:space="preserve">Huỳnh Ngọc </v>
          </cell>
          <cell r="G842" t="str">
            <v>Dũng</v>
          </cell>
          <cell r="H842">
            <v>22877</v>
          </cell>
          <cell r="I842" t="str">
            <v>Male</v>
          </cell>
          <cell r="J842" t="str">
            <v>Rotation Equipment Leader</v>
          </cell>
          <cell r="K842" t="str">
            <v>Maintenance (Division)</v>
          </cell>
          <cell r="L842" t="str">
            <v>Reliability Engineering</v>
          </cell>
          <cell r="M842">
            <v>0</v>
          </cell>
          <cell r="N842" t="str">
            <v xml:space="preserve">+84 (0) 903 036 749  </v>
          </cell>
          <cell r="O842" t="str">
            <v>dung.hn@nsrp.com.vn</v>
          </cell>
          <cell r="P842" t="str">
            <v>Local Experts</v>
          </cell>
        </row>
        <row r="843">
          <cell r="E843" t="str">
            <v>Nguyễn Thành Chung</v>
          </cell>
          <cell r="F843" t="str">
            <v xml:space="preserve">Nguyễn Thành </v>
          </cell>
          <cell r="G843" t="str">
            <v>Chung</v>
          </cell>
          <cell r="H843">
            <v>28472</v>
          </cell>
          <cell r="I843" t="str">
            <v>Male</v>
          </cell>
          <cell r="J843" t="str">
            <v>Deputy Section Manager, Accounting (PVN)</v>
          </cell>
          <cell r="K843" t="str">
            <v>Accounting &amp; Administration</v>
          </cell>
          <cell r="L843" t="str">
            <v>Finance &amp; Accounting</v>
          </cell>
          <cell r="M843">
            <v>0</v>
          </cell>
          <cell r="N843" t="str">
            <v>+84 (0) 904 885 495</v>
          </cell>
          <cell r="O843" t="str">
            <v>chung.nt@nsrp.com.vn</v>
          </cell>
          <cell r="P843" t="str">
            <v>Secondees</v>
          </cell>
        </row>
        <row r="844">
          <cell r="E844" t="str">
            <v>Yasuhide Kano</v>
          </cell>
          <cell r="F844" t="str">
            <v xml:space="preserve">Yasuhide </v>
          </cell>
          <cell r="G844" t="str">
            <v>Kano</v>
          </cell>
          <cell r="H844">
            <v>22780</v>
          </cell>
          <cell r="I844" t="str">
            <v>Male</v>
          </cell>
          <cell r="J844" t="str">
            <v>General Manager, Refinery (IKC)</v>
          </cell>
          <cell r="K844">
            <v>0</v>
          </cell>
          <cell r="L844">
            <v>0</v>
          </cell>
          <cell r="M844">
            <v>0</v>
          </cell>
          <cell r="N844" t="str">
            <v>+84 (0) 901 794 669</v>
          </cell>
          <cell r="O844" t="str">
            <v>yasuhide.kano@nsrp.com.vn</v>
          </cell>
          <cell r="P844" t="str">
            <v>Secondees</v>
          </cell>
        </row>
        <row r="845">
          <cell r="E845" t="str">
            <v>Phan Trần Đông Giang</v>
          </cell>
          <cell r="F845" t="str">
            <v xml:space="preserve">Phan Trần Đông </v>
          </cell>
          <cell r="G845" t="str">
            <v>Giang</v>
          </cell>
          <cell r="H845">
            <v>30729</v>
          </cell>
          <cell r="I845" t="str">
            <v>Male</v>
          </cell>
          <cell r="J845" t="str">
            <v>Berth Master</v>
          </cell>
          <cell r="K845" t="str">
            <v>Operation</v>
          </cell>
          <cell r="L845" t="str">
            <v>Section 6</v>
          </cell>
          <cell r="M845">
            <v>0</v>
          </cell>
          <cell r="N845" t="str">
            <v>+84 (0) 917 109 015</v>
          </cell>
          <cell r="O845" t="str">
            <v>giang.ptd@nsrp.com.vn</v>
          </cell>
          <cell r="P845" t="str">
            <v>Local Experts</v>
          </cell>
        </row>
        <row r="846">
          <cell r="E846" t="str">
            <v>Nguyễn Văn Quang</v>
          </cell>
          <cell r="F846" t="str">
            <v xml:space="preserve">Nguyễn Văn </v>
          </cell>
          <cell r="G846" t="str">
            <v>Quang</v>
          </cell>
          <cell r="H846">
            <v>33520</v>
          </cell>
          <cell r="I846" t="str">
            <v>Male</v>
          </cell>
          <cell r="J846" t="str">
            <v>Field Operator (S6-2)</v>
          </cell>
          <cell r="K846" t="str">
            <v>Operation</v>
          </cell>
          <cell r="L846" t="str">
            <v>Section 6</v>
          </cell>
          <cell r="M846">
            <v>0</v>
          </cell>
          <cell r="N846" t="str">
            <v>+84 (0) 169 486 23</v>
          </cell>
          <cell r="O846" t="str">
            <v>quang.nv1@nsrp.com.vn</v>
          </cell>
          <cell r="P846" t="str">
            <v>Direct Staff</v>
          </cell>
        </row>
        <row r="847">
          <cell r="E847" t="str">
            <v>Lê Thị Thúy</v>
          </cell>
          <cell r="F847" t="str">
            <v xml:space="preserve">Lê Thị </v>
          </cell>
          <cell r="G847" t="str">
            <v>Thúy</v>
          </cell>
          <cell r="H847">
            <v>32922</v>
          </cell>
          <cell r="I847" t="str">
            <v>Female</v>
          </cell>
          <cell r="J847" t="str">
            <v>Lab Shift Technician</v>
          </cell>
          <cell r="K847" t="str">
            <v>Technical</v>
          </cell>
          <cell r="L847" t="str">
            <v>Laboratory &amp; Quality Assurance</v>
          </cell>
          <cell r="M847">
            <v>0</v>
          </cell>
          <cell r="N847" t="str">
            <v>+84 (0) 979 046 207</v>
          </cell>
          <cell r="O847" t="str">
            <v>thuy.lt2@nsrp.com.vn</v>
          </cell>
          <cell r="P847" t="str">
            <v>Direct Staff</v>
          </cell>
        </row>
        <row r="848">
          <cell r="E848" t="str">
            <v>Shohei Ekimori</v>
          </cell>
          <cell r="F848" t="str">
            <v xml:space="preserve">Shohei </v>
          </cell>
          <cell r="G848" t="str">
            <v>Ekimori</v>
          </cell>
          <cell r="H848">
            <v>1</v>
          </cell>
          <cell r="I848" t="str">
            <v>Male</v>
          </cell>
          <cell r="J848" t="str">
            <v>Engineer, Project Control, Sr. (IKC)</v>
          </cell>
          <cell r="K848">
            <v>0</v>
          </cell>
          <cell r="L848">
            <v>0</v>
          </cell>
          <cell r="M848">
            <v>0</v>
          </cell>
          <cell r="N848" t="str">
            <v>+84 (0) 906 282 805</v>
          </cell>
          <cell r="O848" t="str">
            <v>shohei.ekimori@nsrp.com.vn</v>
          </cell>
          <cell r="P848" t="str">
            <v>Secondees</v>
          </cell>
        </row>
        <row r="849">
          <cell r="E849" t="str">
            <v>Lê Đức Vĩnh Bảo</v>
          </cell>
          <cell r="F849" t="str">
            <v xml:space="preserve">Lê Đức Vĩnh </v>
          </cell>
          <cell r="G849" t="str">
            <v>Bảo</v>
          </cell>
          <cell r="H849">
            <v>32924</v>
          </cell>
          <cell r="I849" t="str">
            <v>Male</v>
          </cell>
          <cell r="J849" t="str">
            <v>Turnaround Maintenance Engineer, Jr.</v>
          </cell>
          <cell r="K849" t="str">
            <v>Maintenance (Division)</v>
          </cell>
          <cell r="L849" t="str">
            <v>Maintenance (Section)</v>
          </cell>
          <cell r="M849">
            <v>0</v>
          </cell>
          <cell r="N849" t="str">
            <v>0938691357</v>
          </cell>
          <cell r="O849">
            <v>0</v>
          </cell>
          <cell r="P849" t="str">
            <v>Direct Staff</v>
          </cell>
        </row>
        <row r="850">
          <cell r="E850" t="str">
            <v>Nguyễn Văn Long</v>
          </cell>
          <cell r="F850" t="str">
            <v xml:space="preserve">Nguyễn Văn </v>
          </cell>
          <cell r="G850" t="str">
            <v>Long</v>
          </cell>
          <cell r="H850">
            <v>33155</v>
          </cell>
          <cell r="I850" t="str">
            <v>Male</v>
          </cell>
          <cell r="J850" t="str">
            <v>DCS Operator, Jr. (S3-1)</v>
          </cell>
          <cell r="K850" t="str">
            <v>Operation</v>
          </cell>
          <cell r="L850" t="str">
            <v>Section 3</v>
          </cell>
          <cell r="M850">
            <v>0</v>
          </cell>
          <cell r="N850" t="str">
            <v xml:space="preserve">+84 (0) 973 766 609  </v>
          </cell>
          <cell r="O850" t="str">
            <v>long.nv@nsrp.com.vn</v>
          </cell>
          <cell r="P850" t="str">
            <v>Direct Staff</v>
          </cell>
        </row>
        <row r="851">
          <cell r="E851" t="str">
            <v>Lê Mạnh Cường</v>
          </cell>
          <cell r="F851" t="str">
            <v xml:space="preserve">Lê Mạnh </v>
          </cell>
          <cell r="G851" t="str">
            <v>Cường</v>
          </cell>
          <cell r="H851">
            <v>33121</v>
          </cell>
          <cell r="I851" t="str">
            <v>Male</v>
          </cell>
          <cell r="J851" t="str">
            <v>Social &amp; Community Officer</v>
          </cell>
          <cell r="K851" t="str">
            <v>Health, Safety, Security, Environment &amp; Social</v>
          </cell>
          <cell r="L851" t="str">
            <v>Social &amp; Community</v>
          </cell>
          <cell r="M851">
            <v>0</v>
          </cell>
          <cell r="N851" t="str">
            <v>+84 (0) 904 874 459</v>
          </cell>
          <cell r="O851" t="str">
            <v>cuong.lm@nsrp.com.vn</v>
          </cell>
          <cell r="P851" t="str">
            <v>Direct Staff</v>
          </cell>
        </row>
        <row r="852">
          <cell r="E852" t="str">
            <v>Nguyễn Văn Minh</v>
          </cell>
          <cell r="F852" t="str">
            <v xml:space="preserve">Nguyễn Văn </v>
          </cell>
          <cell r="G852" t="str">
            <v>Minh</v>
          </cell>
          <cell r="H852">
            <v>30410</v>
          </cell>
          <cell r="I852" t="str">
            <v>Male</v>
          </cell>
          <cell r="J852" t="str">
            <v>Specialist Panel Operator (S6) (PVN)</v>
          </cell>
          <cell r="K852" t="str">
            <v>Operation</v>
          </cell>
          <cell r="L852" t="str">
            <v>Section 6</v>
          </cell>
          <cell r="M852">
            <v>0</v>
          </cell>
          <cell r="N852" t="str">
            <v>0947 619 017</v>
          </cell>
          <cell r="O852" t="str">
            <v>minh.nv3@nsrp.com.vn</v>
          </cell>
          <cell r="P852" t="str">
            <v>Secondees</v>
          </cell>
        </row>
        <row r="853">
          <cell r="E853" t="str">
            <v>Lê Thị Hạnh</v>
          </cell>
          <cell r="F853" t="str">
            <v xml:space="preserve">Lê Thị </v>
          </cell>
          <cell r="G853" t="str">
            <v>Hạnh</v>
          </cell>
          <cell r="H853">
            <v>32675</v>
          </cell>
          <cell r="I853" t="str">
            <v>Female</v>
          </cell>
          <cell r="J853" t="str">
            <v>Social &amp; Community Officer</v>
          </cell>
          <cell r="K853" t="str">
            <v>Health, Safety, Security, Environment &amp; Social</v>
          </cell>
          <cell r="L853" t="str">
            <v>Social &amp; Community</v>
          </cell>
          <cell r="M853">
            <v>0</v>
          </cell>
          <cell r="N853" t="str">
            <v>+84 (0) 948 076 222</v>
          </cell>
          <cell r="O853" t="str">
            <v>hanh.lt@nsrp.com.vn</v>
          </cell>
          <cell r="P853" t="str">
            <v>Direct Staff</v>
          </cell>
        </row>
        <row r="854">
          <cell r="E854" t="str">
            <v>Shintaro Ishida</v>
          </cell>
          <cell r="F854" t="str">
            <v xml:space="preserve">Shintaro </v>
          </cell>
          <cell r="G854" t="str">
            <v>Ishida</v>
          </cell>
          <cell r="H854">
            <v>25331</v>
          </cell>
          <cell r="I854" t="str">
            <v>Male</v>
          </cell>
          <cell r="J854" t="str">
            <v>Chief Manager, Planning Control (IKC)</v>
          </cell>
          <cell r="K854" t="str">
            <v>Planning &amp; Control</v>
          </cell>
          <cell r="L854">
            <v>0</v>
          </cell>
          <cell r="M854">
            <v>0</v>
          </cell>
          <cell r="N854" t="str">
            <v>+84 (0) 901 792 535</v>
          </cell>
          <cell r="O854" t="str">
            <v>shintaro.ishida@nsrp.com.vn</v>
          </cell>
          <cell r="P854" t="str">
            <v>Secondees</v>
          </cell>
        </row>
        <row r="855">
          <cell r="E855" t="str">
            <v>Trương Đắc Quyên</v>
          </cell>
          <cell r="F855" t="str">
            <v xml:space="preserve">Trương Đắc </v>
          </cell>
          <cell r="G855" t="str">
            <v>Quyên</v>
          </cell>
          <cell r="H855">
            <v>31501</v>
          </cell>
          <cell r="I855" t="str">
            <v>Male</v>
          </cell>
          <cell r="J855" t="str">
            <v>DCS Operator, Jr. (S6-1)</v>
          </cell>
          <cell r="K855" t="str">
            <v>Operation</v>
          </cell>
          <cell r="L855" t="str">
            <v>Section 6</v>
          </cell>
          <cell r="M855">
            <v>0</v>
          </cell>
          <cell r="N855" t="str">
            <v xml:space="preserve">+84 (0) 948 285 298  </v>
          </cell>
          <cell r="O855" t="str">
            <v>quyen.td@nsrp.com.vn</v>
          </cell>
          <cell r="P855" t="str">
            <v>Direct Staff</v>
          </cell>
        </row>
        <row r="856">
          <cell r="E856" t="str">
            <v>Nguyễn Đức Ngọc</v>
          </cell>
          <cell r="F856" t="str">
            <v xml:space="preserve">Nguyễn Đức </v>
          </cell>
          <cell r="G856" t="str">
            <v>Ngọc</v>
          </cell>
          <cell r="H856">
            <v>26490</v>
          </cell>
          <cell r="I856" t="str">
            <v>Male</v>
          </cell>
          <cell r="J856" t="str">
            <v>Process Leader</v>
          </cell>
          <cell r="K856" t="str">
            <v>Technical</v>
          </cell>
          <cell r="L856" t="str">
            <v>Engineering</v>
          </cell>
          <cell r="M856">
            <v>0</v>
          </cell>
          <cell r="N856" t="str">
            <v>+84 (0) 937 703 679</v>
          </cell>
          <cell r="O856" t="str">
            <v>ngoc.nd@nsrp.com.vn</v>
          </cell>
          <cell r="P856" t="str">
            <v>Direct Staff</v>
          </cell>
        </row>
        <row r="857">
          <cell r="E857" t="str">
            <v>Toshiro Nakamura</v>
          </cell>
          <cell r="F857" t="str">
            <v xml:space="preserve">Toshiro </v>
          </cell>
          <cell r="G857" t="str">
            <v>Nakamura</v>
          </cell>
          <cell r="H857">
            <v>30404</v>
          </cell>
          <cell r="I857" t="str">
            <v>Male</v>
          </cell>
          <cell r="J857" t="str">
            <v>Specialist Shift Supervisor (S2) (IKC)</v>
          </cell>
          <cell r="K857" t="str">
            <v>Operation</v>
          </cell>
          <cell r="L857" t="str">
            <v>Section 2</v>
          </cell>
          <cell r="M857">
            <v>0</v>
          </cell>
          <cell r="N857" t="str">
            <v>+84 (0) 904 932 349</v>
          </cell>
          <cell r="O857" t="str">
            <v>toshiro.nakamura@nsrp.com.vn</v>
          </cell>
          <cell r="P857" t="str">
            <v>Secondees</v>
          </cell>
        </row>
        <row r="858">
          <cell r="E858" t="str">
            <v>Nguyễn Đăng Duy</v>
          </cell>
          <cell r="F858" t="str">
            <v xml:space="preserve">Nguyễn Đăng </v>
          </cell>
          <cell r="G858" t="str">
            <v>Duy</v>
          </cell>
          <cell r="H858">
            <v>33469</v>
          </cell>
          <cell r="I858" t="str">
            <v>Male</v>
          </cell>
          <cell r="J858" t="str">
            <v>Field Operator (S1-1)</v>
          </cell>
          <cell r="K858" t="str">
            <v>Operation</v>
          </cell>
          <cell r="L858" t="str">
            <v>Section 1</v>
          </cell>
          <cell r="M858">
            <v>0</v>
          </cell>
          <cell r="N858" t="str">
            <v>+84 (0) 975 873 565</v>
          </cell>
          <cell r="O858" t="str">
            <v>duy.nd@nsrp.com.vn</v>
          </cell>
          <cell r="P858" t="str">
            <v>Direct Staff</v>
          </cell>
        </row>
        <row r="859">
          <cell r="E859" t="str">
            <v>Đặng Văn Đức</v>
          </cell>
          <cell r="F859" t="str">
            <v xml:space="preserve">Đặng Văn </v>
          </cell>
          <cell r="G859" t="str">
            <v>Đức</v>
          </cell>
          <cell r="H859">
            <v>32417</v>
          </cell>
          <cell r="I859" t="str">
            <v>Male</v>
          </cell>
          <cell r="J859" t="str">
            <v>Field Operator (S2-1)</v>
          </cell>
          <cell r="K859" t="str">
            <v>Operation</v>
          </cell>
          <cell r="L859" t="str">
            <v>Section 2</v>
          </cell>
          <cell r="M859">
            <v>0</v>
          </cell>
          <cell r="N859" t="str">
            <v>+84 (0) 937 298 123</v>
          </cell>
          <cell r="O859" t="str">
            <v>duc.dv@nsrp.com.vn</v>
          </cell>
          <cell r="P859" t="str">
            <v>Direct Staff</v>
          </cell>
        </row>
        <row r="860">
          <cell r="E860" t="str">
            <v>Lê Thành Đạt</v>
          </cell>
          <cell r="F860" t="str">
            <v xml:space="preserve">Lê Thành </v>
          </cell>
          <cell r="G860" t="str">
            <v>Đạt</v>
          </cell>
          <cell r="H860">
            <v>31142</v>
          </cell>
          <cell r="I860" t="str">
            <v>Male</v>
          </cell>
          <cell r="J860" t="str">
            <v>Day Staff (S5-1)</v>
          </cell>
          <cell r="K860" t="str">
            <v>Operation</v>
          </cell>
          <cell r="L860" t="str">
            <v>Section 5</v>
          </cell>
          <cell r="M860">
            <v>0</v>
          </cell>
          <cell r="N860" t="str">
            <v>+84 (0) 985 934 641</v>
          </cell>
          <cell r="O860" t="str">
            <v>dat.lt@nsrp.com.vn</v>
          </cell>
          <cell r="P860" t="str">
            <v>Direct Staff</v>
          </cell>
        </row>
        <row r="861">
          <cell r="E861" t="str">
            <v>Đỗ Xuân Sinh</v>
          </cell>
          <cell r="F861" t="str">
            <v xml:space="preserve">Đỗ Xuân </v>
          </cell>
          <cell r="G861" t="str">
            <v>Sinh</v>
          </cell>
          <cell r="H861">
            <v>31822</v>
          </cell>
          <cell r="I861" t="str">
            <v>Male</v>
          </cell>
          <cell r="J861" t="str">
            <v>DCS Operator, Jr. (S1-2)</v>
          </cell>
          <cell r="K861" t="str">
            <v>Operation</v>
          </cell>
          <cell r="L861" t="str">
            <v>Section 1</v>
          </cell>
          <cell r="M861">
            <v>0</v>
          </cell>
          <cell r="N861" t="str">
            <v xml:space="preserve">+84 (0) 918 513 415  </v>
          </cell>
          <cell r="O861" t="str">
            <v>sinh.dx@nsrp.com.vn</v>
          </cell>
          <cell r="P861" t="str">
            <v>Direct Staff</v>
          </cell>
        </row>
        <row r="862">
          <cell r="E862" t="str">
            <v>Đỗ Thị Ái Vân</v>
          </cell>
          <cell r="F862" t="str">
            <v xml:space="preserve">Đỗ Thị Ái </v>
          </cell>
          <cell r="G862" t="str">
            <v>Vân</v>
          </cell>
          <cell r="H862">
            <v>32846</v>
          </cell>
          <cell r="I862" t="str">
            <v>Female</v>
          </cell>
          <cell r="J862" t="str">
            <v>Finance Analyst</v>
          </cell>
          <cell r="K862" t="str">
            <v>Finance</v>
          </cell>
          <cell r="L862">
            <v>0</v>
          </cell>
          <cell r="M862">
            <v>0</v>
          </cell>
          <cell r="N862" t="str">
            <v>0902160250</v>
          </cell>
          <cell r="O862" t="str">
            <v>van.dta@nsrp.com.vn</v>
          </cell>
          <cell r="P862" t="str">
            <v>Direct Staff</v>
          </cell>
        </row>
        <row r="863">
          <cell r="E863" t="str">
            <v>Seiichiro Eguchi</v>
          </cell>
          <cell r="F863" t="str">
            <v xml:space="preserve">Seiichiro </v>
          </cell>
          <cell r="G863" t="str">
            <v>Eguchi</v>
          </cell>
          <cell r="H863">
            <v>26607</v>
          </cell>
          <cell r="I863" t="str">
            <v>Male</v>
          </cell>
          <cell r="J863" t="str">
            <v>Section Manager, Section 2 (IKC)</v>
          </cell>
          <cell r="K863" t="str">
            <v>Operation</v>
          </cell>
          <cell r="L863" t="str">
            <v>Section 2</v>
          </cell>
          <cell r="M863">
            <v>0</v>
          </cell>
          <cell r="N863" t="str">
            <v>+84 (0) 904 867 235</v>
          </cell>
          <cell r="O863" t="str">
            <v>seiichiro.eguchi@nsrp.com.vn</v>
          </cell>
          <cell r="P863" t="str">
            <v>Secondees</v>
          </cell>
        </row>
        <row r="864">
          <cell r="E864" t="str">
            <v>Đỗ Thị Thu Hà</v>
          </cell>
          <cell r="F864" t="str">
            <v xml:space="preserve">Đỗ Thị Thu </v>
          </cell>
          <cell r="G864" t="str">
            <v>Hà</v>
          </cell>
          <cell r="H864">
            <v>27852</v>
          </cell>
          <cell r="I864" t="str">
            <v>Female</v>
          </cell>
          <cell r="J864" t="str">
            <v>Chief HSE Engineer (PVN)</v>
          </cell>
          <cell r="K864" t="str">
            <v>Health, Safety, Security, Environment &amp; Social</v>
          </cell>
          <cell r="L864">
            <v>0</v>
          </cell>
          <cell r="M864">
            <v>0</v>
          </cell>
          <cell r="N864" t="str">
            <v>+84 (0) 904 984 768</v>
          </cell>
          <cell r="O864" t="str">
            <v>ha.dtt@nsrp.com.vn</v>
          </cell>
          <cell r="P864" t="str">
            <v>Secondees</v>
          </cell>
        </row>
        <row r="865">
          <cell r="E865" t="str">
            <v>John David Desmond</v>
          </cell>
          <cell r="F865" t="str">
            <v xml:space="preserve">John David </v>
          </cell>
          <cell r="G865" t="str">
            <v>Desmond</v>
          </cell>
          <cell r="H865">
            <v>19516</v>
          </cell>
          <cell r="I865" t="str">
            <v>Male</v>
          </cell>
          <cell r="J865" t="str">
            <v>Training Advisor, Sr.</v>
          </cell>
          <cell r="K865" t="str">
            <v>(HO) Human Resource &amp; Training</v>
          </cell>
          <cell r="L865">
            <v>0</v>
          </cell>
          <cell r="M865">
            <v>0</v>
          </cell>
          <cell r="N865" t="str">
            <v>+84 (0) 905 776 890</v>
          </cell>
          <cell r="O865" t="str">
            <v>john.d.desmond@nsrp.com.vn</v>
          </cell>
          <cell r="P865" t="str">
            <v>Foreign Experts</v>
          </cell>
        </row>
        <row r="866">
          <cell r="E866" t="str">
            <v>Nguyễn Đình Hùng</v>
          </cell>
          <cell r="F866" t="str">
            <v xml:space="preserve">Nguyễn Đình </v>
          </cell>
          <cell r="G866" t="str">
            <v>Hùng</v>
          </cell>
          <cell r="H866">
            <v>29960</v>
          </cell>
          <cell r="I866" t="str">
            <v>Male</v>
          </cell>
          <cell r="J866" t="str">
            <v>Specialist Field Operator (S3) (PVN)</v>
          </cell>
          <cell r="K866" t="str">
            <v>Operation</v>
          </cell>
          <cell r="L866" t="str">
            <v>Section 3</v>
          </cell>
          <cell r="M866">
            <v>0</v>
          </cell>
          <cell r="N866" t="str">
            <v>01679863639</v>
          </cell>
          <cell r="O866" t="str">
            <v>hung.nd@nsrp.com.vn</v>
          </cell>
          <cell r="P866" t="str">
            <v>Secondees</v>
          </cell>
        </row>
        <row r="867">
          <cell r="E867" t="str">
            <v>Hồ Khải Hoàn</v>
          </cell>
          <cell r="F867" t="str">
            <v xml:space="preserve">Hồ Khải </v>
          </cell>
          <cell r="G867" t="str">
            <v>Hoàn</v>
          </cell>
          <cell r="H867">
            <v>23754</v>
          </cell>
          <cell r="I867" t="str">
            <v>Male</v>
          </cell>
          <cell r="J867" t="str">
            <v>Deputy Section Manager, Procurement (PVN)</v>
          </cell>
          <cell r="K867" t="str">
            <v>Accounting &amp; Administration</v>
          </cell>
          <cell r="L867" t="str">
            <v>Procurement</v>
          </cell>
          <cell r="M867">
            <v>0</v>
          </cell>
          <cell r="N867" t="str">
            <v>+84 (0) 903 241 389</v>
          </cell>
          <cell r="O867" t="str">
            <v>hoan.hk@nsrp.com.vn</v>
          </cell>
          <cell r="P867" t="str">
            <v>Secondees</v>
          </cell>
        </row>
        <row r="868">
          <cell r="E868" t="str">
            <v>Lê Trọng Duy</v>
          </cell>
          <cell r="F868" t="str">
            <v xml:space="preserve">Lê Trọng </v>
          </cell>
          <cell r="G868" t="str">
            <v>Duy</v>
          </cell>
          <cell r="H868">
            <v>33123</v>
          </cell>
          <cell r="I868" t="str">
            <v>Male</v>
          </cell>
          <cell r="J868" t="str">
            <v>Field Operator (S2-1)</v>
          </cell>
          <cell r="K868" t="str">
            <v>Operation</v>
          </cell>
          <cell r="L868" t="str">
            <v>Section 2</v>
          </cell>
          <cell r="M868">
            <v>0</v>
          </cell>
          <cell r="N868" t="str">
            <v>+84 (0) 964  089 724</v>
          </cell>
          <cell r="O868" t="str">
            <v>duy.lt@nsrp.com.vn</v>
          </cell>
          <cell r="P868" t="str">
            <v>Direct Staff</v>
          </cell>
        </row>
        <row r="869">
          <cell r="E869" t="str">
            <v>Nguyễn Thị Chinh</v>
          </cell>
          <cell r="F869" t="str">
            <v xml:space="preserve">Nguyễn Thị </v>
          </cell>
          <cell r="G869" t="str">
            <v>Chinh</v>
          </cell>
          <cell r="H869">
            <v>30906</v>
          </cell>
          <cell r="I869" t="str">
            <v>Female</v>
          </cell>
          <cell r="J869" t="str">
            <v>Accountant (REF)</v>
          </cell>
          <cell r="K869" t="str">
            <v>Accounting &amp; Administration</v>
          </cell>
          <cell r="L869" t="str">
            <v>Finance &amp; Accounting</v>
          </cell>
          <cell r="M869">
            <v>0</v>
          </cell>
          <cell r="N869" t="str">
            <v xml:space="preserve">+84 (0) 943 219 285  </v>
          </cell>
          <cell r="O869" t="str">
            <v>chinh.nt@nsrp.com.vn</v>
          </cell>
          <cell r="P869" t="str">
            <v>Direct Staff</v>
          </cell>
        </row>
        <row r="870">
          <cell r="E870" t="str">
            <v>Nguyễn Văn Trọng</v>
          </cell>
          <cell r="F870" t="str">
            <v xml:space="preserve">Nguyễn Văn </v>
          </cell>
          <cell r="G870" t="str">
            <v>Trọng</v>
          </cell>
          <cell r="H870">
            <v>31484</v>
          </cell>
          <cell r="I870" t="str">
            <v>Male</v>
          </cell>
          <cell r="J870" t="str">
            <v>DCS Operator, Jr. (S1-1)</v>
          </cell>
          <cell r="K870" t="str">
            <v>Operation</v>
          </cell>
          <cell r="L870" t="str">
            <v>Section 1</v>
          </cell>
          <cell r="M870">
            <v>0</v>
          </cell>
          <cell r="N870" t="str">
            <v xml:space="preserve">+84 (0) 979 097 321  </v>
          </cell>
          <cell r="O870" t="str">
            <v>trong.nv@nsrp.com.vn</v>
          </cell>
          <cell r="P870" t="str">
            <v>Direct Staff</v>
          </cell>
        </row>
        <row r="871">
          <cell r="E871" t="str">
            <v>Lê Ngọc Sơn</v>
          </cell>
          <cell r="F871" t="str">
            <v xml:space="preserve">Lê Ngọc </v>
          </cell>
          <cell r="G871" t="str">
            <v>Sơn</v>
          </cell>
          <cell r="H871">
            <v>33887</v>
          </cell>
          <cell r="I871" t="str">
            <v>Male</v>
          </cell>
          <cell r="J871" t="str">
            <v>Lab Shift Technician</v>
          </cell>
          <cell r="K871" t="str">
            <v>Technical</v>
          </cell>
          <cell r="L871" t="str">
            <v>Laboratory &amp; Quality Assurance</v>
          </cell>
          <cell r="M871">
            <v>0</v>
          </cell>
          <cell r="N871" t="str">
            <v>+84 (0) 168 886 9868</v>
          </cell>
          <cell r="O871" t="str">
            <v>son.ln1@nsrp.com.vn</v>
          </cell>
          <cell r="P871" t="str">
            <v>Direct Staff</v>
          </cell>
        </row>
        <row r="872">
          <cell r="E872" t="str">
            <v>Nguyễn Ăng Co</v>
          </cell>
          <cell r="F872" t="str">
            <v xml:space="preserve">Nguyễn Ăng </v>
          </cell>
          <cell r="G872" t="str">
            <v>Co</v>
          </cell>
          <cell r="H872">
            <v>32238</v>
          </cell>
          <cell r="I872" t="str">
            <v>Male</v>
          </cell>
          <cell r="J872" t="str">
            <v>DCS Operator, Jr. (S5-1)</v>
          </cell>
          <cell r="K872" t="str">
            <v>Operation</v>
          </cell>
          <cell r="L872" t="str">
            <v>Section 5</v>
          </cell>
          <cell r="M872">
            <v>0</v>
          </cell>
          <cell r="N872" t="str">
            <v xml:space="preserve">+84 (0) 165 565 7207  </v>
          </cell>
          <cell r="O872" t="str">
            <v>co.na@nsrp.com.vn</v>
          </cell>
          <cell r="P872" t="str">
            <v>Direct Staff</v>
          </cell>
        </row>
        <row r="873">
          <cell r="E873" t="str">
            <v>Trần Duy Thành</v>
          </cell>
          <cell r="F873" t="str">
            <v xml:space="preserve">Trần Duy </v>
          </cell>
          <cell r="G873" t="str">
            <v>Thành</v>
          </cell>
          <cell r="H873">
            <v>30414</v>
          </cell>
          <cell r="I873" t="str">
            <v>Male</v>
          </cell>
          <cell r="J873" t="str">
            <v>Shift Supervisor (S6-1)</v>
          </cell>
          <cell r="K873" t="str">
            <v>Operation</v>
          </cell>
          <cell r="L873" t="str">
            <v>Section 6</v>
          </cell>
          <cell r="M873">
            <v>0</v>
          </cell>
          <cell r="N873" t="str">
            <v>+84 (0) 968 812 304</v>
          </cell>
          <cell r="O873" t="str">
            <v>thanh.td@nsrp.com.vn</v>
          </cell>
          <cell r="P873" t="str">
            <v>Direct Staff</v>
          </cell>
        </row>
        <row r="874">
          <cell r="E874" t="str">
            <v>Junichi Kanai</v>
          </cell>
          <cell r="F874" t="str">
            <v xml:space="preserve">Junichi </v>
          </cell>
          <cell r="G874" t="str">
            <v>Kanai</v>
          </cell>
          <cell r="H874">
            <v>21970</v>
          </cell>
          <cell r="I874" t="str">
            <v>Male</v>
          </cell>
          <cell r="J874" t="str">
            <v>Division Manager, HSSE &amp; S (IKC)</v>
          </cell>
          <cell r="K874" t="str">
            <v>Health, Safety, Security, Environment &amp; Social</v>
          </cell>
          <cell r="L874">
            <v>0</v>
          </cell>
          <cell r="M874">
            <v>0</v>
          </cell>
          <cell r="N874" t="str">
            <v>+84 (0) 904 881 815</v>
          </cell>
          <cell r="O874" t="str">
            <v>junichi.kanai@nsrp.com.vn</v>
          </cell>
          <cell r="P874" t="str">
            <v>Secondees</v>
          </cell>
        </row>
        <row r="875">
          <cell r="E875" t="str">
            <v>Mai Văn Dũng</v>
          </cell>
          <cell r="F875" t="str">
            <v xml:space="preserve">Mai Văn </v>
          </cell>
          <cell r="G875" t="str">
            <v>Dũng</v>
          </cell>
          <cell r="H875">
            <v>26560</v>
          </cell>
          <cell r="I875" t="str">
            <v>Male</v>
          </cell>
          <cell r="J875" t="str">
            <v>Engineer, HSSE &amp; S, Sr. (PVN)</v>
          </cell>
          <cell r="K875">
            <v>0</v>
          </cell>
          <cell r="L875">
            <v>0</v>
          </cell>
          <cell r="M875">
            <v>0</v>
          </cell>
          <cell r="N875" t="str">
            <v>+84 (0) 904 871 859</v>
          </cell>
          <cell r="O875" t="str">
            <v>dung.mv@nsrp.com.vn</v>
          </cell>
          <cell r="P875" t="str">
            <v>Secondees</v>
          </cell>
        </row>
        <row r="876">
          <cell r="E876" t="str">
            <v>Trịnh Thị Hiền</v>
          </cell>
          <cell r="F876" t="str">
            <v xml:space="preserve">Trịnh Thị </v>
          </cell>
          <cell r="G876" t="str">
            <v>Hiền</v>
          </cell>
          <cell r="H876">
            <v>33791</v>
          </cell>
          <cell r="I876" t="str">
            <v>Female</v>
          </cell>
          <cell r="J876" t="str">
            <v>Lab Shift Technician</v>
          </cell>
          <cell r="K876" t="str">
            <v>Technical</v>
          </cell>
          <cell r="L876" t="str">
            <v>Laboratory &amp; Quality Assurance</v>
          </cell>
          <cell r="M876">
            <v>0</v>
          </cell>
          <cell r="N876" t="str">
            <v>+84 (0) 169 319 2852</v>
          </cell>
          <cell r="O876" t="str">
            <v>hien.tt@nsrp.com.vn</v>
          </cell>
          <cell r="P876" t="str">
            <v>Direct Staff</v>
          </cell>
        </row>
        <row r="877">
          <cell r="E877" t="str">
            <v>Koji Nishimiya</v>
          </cell>
          <cell r="F877" t="str">
            <v xml:space="preserve">Koji </v>
          </cell>
          <cell r="G877" t="str">
            <v>Nishimiya</v>
          </cell>
          <cell r="H877">
            <v>23414</v>
          </cell>
          <cell r="I877" t="str">
            <v>Male</v>
          </cell>
          <cell r="J877" t="str">
            <v>Stakeholder Engagement Manager (IKC)</v>
          </cell>
          <cell r="K877" t="str">
            <v>Health, Safety, Security, Environment &amp; Social</v>
          </cell>
          <cell r="L877">
            <v>0</v>
          </cell>
          <cell r="M877">
            <v>0</v>
          </cell>
          <cell r="N877" t="str">
            <v>+84 (0) 902 026 465</v>
          </cell>
          <cell r="O877" t="str">
            <v>koji.nishimiya@nsrp.com.vn</v>
          </cell>
          <cell r="P877" t="str">
            <v>Secondees</v>
          </cell>
        </row>
        <row r="878">
          <cell r="E878" t="str">
            <v>Vũ Văn Nguyên</v>
          </cell>
          <cell r="F878" t="str">
            <v xml:space="preserve">Vũ Văn </v>
          </cell>
          <cell r="G878" t="str">
            <v>Nguyên</v>
          </cell>
          <cell r="H878">
            <v>32502</v>
          </cell>
          <cell r="I878" t="str">
            <v>Male</v>
          </cell>
          <cell r="J878" t="str">
            <v>DCS Operator, Jr. (S6-1)</v>
          </cell>
          <cell r="K878" t="str">
            <v>Operation</v>
          </cell>
          <cell r="L878" t="str">
            <v>Section 6</v>
          </cell>
          <cell r="M878">
            <v>0</v>
          </cell>
          <cell r="N878" t="str">
            <v xml:space="preserve">+84 (0) 976 051 930  </v>
          </cell>
          <cell r="O878" t="str">
            <v>nguyen.vv@nsrp.com.vn</v>
          </cell>
          <cell r="P878" t="str">
            <v>Direct Staff</v>
          </cell>
        </row>
        <row r="879">
          <cell r="E879" t="str">
            <v>Nguyễn Thị Hiền</v>
          </cell>
          <cell r="F879" t="str">
            <v xml:space="preserve">Nguyễn Thị </v>
          </cell>
          <cell r="G879" t="str">
            <v>Hiền</v>
          </cell>
          <cell r="H879">
            <v>33646</v>
          </cell>
          <cell r="I879" t="str">
            <v>Female</v>
          </cell>
          <cell r="J879" t="str">
            <v>Lab Shift Technician</v>
          </cell>
          <cell r="K879" t="str">
            <v>Technical</v>
          </cell>
          <cell r="L879" t="str">
            <v>Laboratory &amp; Quality Assurance</v>
          </cell>
          <cell r="M879">
            <v>0</v>
          </cell>
          <cell r="N879" t="str">
            <v>+84 (0) 978 421 829</v>
          </cell>
          <cell r="O879" t="str">
            <v>hien.nt1@nsrp.com.vn</v>
          </cell>
          <cell r="P879" t="str">
            <v>Direct Staff</v>
          </cell>
        </row>
        <row r="880">
          <cell r="E880" t="str">
            <v>Ngô Thị Vân</v>
          </cell>
          <cell r="F880" t="str">
            <v xml:space="preserve">Ngô Thị </v>
          </cell>
          <cell r="G880" t="str">
            <v>Vân</v>
          </cell>
          <cell r="H880">
            <v>32610</v>
          </cell>
          <cell r="I880" t="str">
            <v>Female</v>
          </cell>
          <cell r="J880" t="str">
            <v>DCS Operator, Jr. (S1-1)</v>
          </cell>
          <cell r="K880" t="str">
            <v>Operation</v>
          </cell>
          <cell r="L880" t="str">
            <v>Section 1</v>
          </cell>
          <cell r="M880">
            <v>0</v>
          </cell>
          <cell r="N880">
            <v>0</v>
          </cell>
          <cell r="O880" t="str">
            <v>van.nt@nsrp.com.vn</v>
          </cell>
          <cell r="P880" t="str">
            <v>Direct Staff</v>
          </cell>
        </row>
        <row r="881">
          <cell r="E881" t="str">
            <v>Bùi Phương Mai</v>
          </cell>
          <cell r="F881" t="str">
            <v xml:space="preserve">Bùi Phương </v>
          </cell>
          <cell r="G881" t="str">
            <v>Mai</v>
          </cell>
          <cell r="H881">
            <v>33666</v>
          </cell>
          <cell r="I881" t="str">
            <v>Female</v>
          </cell>
          <cell r="J881" t="str">
            <v>Analyzing Engineer, Jr.</v>
          </cell>
          <cell r="K881" t="str">
            <v>Maintenance (Division)</v>
          </cell>
          <cell r="L881" t="str">
            <v>Reliability Engineering</v>
          </cell>
          <cell r="M881">
            <v>0</v>
          </cell>
          <cell r="N881" t="str">
            <v>01688559612</v>
          </cell>
          <cell r="O881" t="str">
            <v>mai.bp@nsrp.com.vn</v>
          </cell>
          <cell r="P881" t="str">
            <v>Direct Staff</v>
          </cell>
        </row>
        <row r="882">
          <cell r="E882" t="str">
            <v>Lê Đình Nam</v>
          </cell>
          <cell r="F882" t="str">
            <v xml:space="preserve">Lê Đình </v>
          </cell>
          <cell r="G882" t="str">
            <v>Nam</v>
          </cell>
          <cell r="H882">
            <v>30970</v>
          </cell>
          <cell r="I882" t="str">
            <v>Male</v>
          </cell>
          <cell r="J882" t="str">
            <v>DCS Operator (S5-1)</v>
          </cell>
          <cell r="K882" t="str">
            <v>Operation</v>
          </cell>
          <cell r="L882" t="str">
            <v>Section 5</v>
          </cell>
          <cell r="M882">
            <v>0</v>
          </cell>
          <cell r="N882" t="str">
            <v xml:space="preserve">+84 (0) 986 969 104  </v>
          </cell>
          <cell r="O882" t="str">
            <v>nam.ld@nsrp.com.vn</v>
          </cell>
          <cell r="P882" t="str">
            <v>Direct Staff</v>
          </cell>
        </row>
        <row r="883">
          <cell r="E883" t="str">
            <v>Nguyễn Cao Cường</v>
          </cell>
          <cell r="F883" t="str">
            <v xml:space="preserve">Nguyễn Cao </v>
          </cell>
          <cell r="G883" t="str">
            <v>Cường</v>
          </cell>
          <cell r="H883">
            <v>31199</v>
          </cell>
          <cell r="I883" t="str">
            <v>Male</v>
          </cell>
          <cell r="J883" t="str">
            <v>Shift Supervisor (S3-1)</v>
          </cell>
          <cell r="K883" t="str">
            <v>Operation</v>
          </cell>
          <cell r="L883" t="str">
            <v>Section 3</v>
          </cell>
          <cell r="M883">
            <v>0</v>
          </cell>
          <cell r="N883" t="str">
            <v>+84 (0) 905 642 135</v>
          </cell>
          <cell r="O883" t="str">
            <v>cuong.nc@nsrp.com.vn</v>
          </cell>
          <cell r="P883" t="str">
            <v>Direct Staff</v>
          </cell>
        </row>
        <row r="884">
          <cell r="E884" t="str">
            <v>Lê Trường Nhẫn</v>
          </cell>
          <cell r="F884" t="str">
            <v xml:space="preserve">Lê Trường </v>
          </cell>
          <cell r="G884" t="str">
            <v>Nhẫn</v>
          </cell>
          <cell r="H884">
            <v>33410</v>
          </cell>
          <cell r="I884" t="str">
            <v>Male</v>
          </cell>
          <cell r="J884" t="str">
            <v>Supply &amp; Logistics Staff - Shipment Control</v>
          </cell>
          <cell r="K884" t="str">
            <v>Economy &amp; Commerce</v>
          </cell>
          <cell r="L884" t="str">
            <v>Supply &amp; Logistics</v>
          </cell>
          <cell r="M884">
            <v>0</v>
          </cell>
          <cell r="N884" t="str">
            <v xml:space="preserve">01649559417 </v>
          </cell>
          <cell r="O884" t="str">
            <v>nhan.lt@nsrp.com.vn</v>
          </cell>
          <cell r="P884" t="str">
            <v>Direct Staff</v>
          </cell>
        </row>
        <row r="885">
          <cell r="E885" t="str">
            <v>Chu Văn Tiến</v>
          </cell>
          <cell r="F885" t="str">
            <v xml:space="preserve">Chu Văn </v>
          </cell>
          <cell r="G885" t="str">
            <v>Tiến</v>
          </cell>
          <cell r="H885">
            <v>32070</v>
          </cell>
          <cell r="I885" t="str">
            <v>Male</v>
          </cell>
          <cell r="J885" t="str">
            <v>DCS Operator, Jr. (S1-1)</v>
          </cell>
          <cell r="K885" t="str">
            <v>Operation</v>
          </cell>
          <cell r="L885" t="str">
            <v>Section 1</v>
          </cell>
          <cell r="M885">
            <v>0</v>
          </cell>
          <cell r="N885" t="str">
            <v xml:space="preserve">+84 (0) 985 677 998  </v>
          </cell>
          <cell r="O885" t="str">
            <v>tien.cv@nsrp.com.vn</v>
          </cell>
          <cell r="P885" t="str">
            <v>Direct Staff</v>
          </cell>
        </row>
        <row r="886">
          <cell r="E886" t="str">
            <v>Lê Trọng Hạnh</v>
          </cell>
          <cell r="F886" t="str">
            <v xml:space="preserve">Lê Trọng </v>
          </cell>
          <cell r="G886" t="str">
            <v>Hạnh</v>
          </cell>
          <cell r="H886">
            <v>31979</v>
          </cell>
          <cell r="I886" t="str">
            <v>Male</v>
          </cell>
          <cell r="J886" t="str">
            <v>DCS Operator, Jr. (S6-1)</v>
          </cell>
          <cell r="K886" t="str">
            <v>Operation</v>
          </cell>
          <cell r="L886" t="str">
            <v>Section 6</v>
          </cell>
          <cell r="M886">
            <v>0</v>
          </cell>
          <cell r="N886" t="str">
            <v xml:space="preserve">+84 (0) 974 691 207  </v>
          </cell>
          <cell r="O886" t="str">
            <v>hanh.lt1@nsrp.com.vn</v>
          </cell>
          <cell r="P886" t="str">
            <v>Direct Staff</v>
          </cell>
        </row>
        <row r="887">
          <cell r="E887" t="str">
            <v xml:space="preserve">Nguyễn Xuân Tùng </v>
          </cell>
          <cell r="F887" t="str">
            <v>Nguyễn Xuân T</v>
          </cell>
          <cell r="G887" t="str">
            <v>Tùng</v>
          </cell>
          <cell r="H887">
            <v>33292</v>
          </cell>
          <cell r="I887" t="str">
            <v>Male</v>
          </cell>
          <cell r="J887" t="str">
            <v>DCS Operator, Jr. (S1-1)</v>
          </cell>
          <cell r="K887" t="str">
            <v>Operation</v>
          </cell>
          <cell r="L887" t="str">
            <v>Section 1</v>
          </cell>
          <cell r="M887">
            <v>0</v>
          </cell>
          <cell r="N887">
            <v>0</v>
          </cell>
          <cell r="O887" t="str">
            <v>tung.nx1@nsrp.com.vn</v>
          </cell>
          <cell r="P887" t="str">
            <v>Direct Staff</v>
          </cell>
        </row>
        <row r="888">
          <cell r="E888" t="str">
            <v>Trần Văn Cường</v>
          </cell>
          <cell r="F888" t="str">
            <v xml:space="preserve">Trần Văn </v>
          </cell>
          <cell r="G888" t="str">
            <v>Cường</v>
          </cell>
          <cell r="H888">
            <v>33458</v>
          </cell>
          <cell r="I888" t="str">
            <v>Male</v>
          </cell>
          <cell r="J888" t="str">
            <v>Field Operator (S5-1)</v>
          </cell>
          <cell r="K888" t="str">
            <v>Operation</v>
          </cell>
          <cell r="L888" t="str">
            <v>Section 5</v>
          </cell>
          <cell r="M888">
            <v>0</v>
          </cell>
          <cell r="N888" t="str">
            <v>+84 (0) 982  519 902</v>
          </cell>
          <cell r="O888" t="str">
            <v>cuong.tv@nsrp.com.vn</v>
          </cell>
          <cell r="P888" t="str">
            <v>Direct Staff</v>
          </cell>
        </row>
        <row r="889">
          <cell r="E889" t="str">
            <v>Nguyễn Duy Huy</v>
          </cell>
          <cell r="F889" t="str">
            <v xml:space="preserve">Nguyễn Duy </v>
          </cell>
          <cell r="G889" t="str">
            <v>Huy</v>
          </cell>
          <cell r="H889">
            <v>32807</v>
          </cell>
          <cell r="I889" t="str">
            <v>Male</v>
          </cell>
          <cell r="J889" t="str">
            <v>Field Operator (S5-1)</v>
          </cell>
          <cell r="K889" t="str">
            <v>Operation</v>
          </cell>
          <cell r="L889" t="str">
            <v>Section 5</v>
          </cell>
          <cell r="M889">
            <v>0</v>
          </cell>
          <cell r="N889" t="str">
            <v>+84 (0) 979  417 318</v>
          </cell>
          <cell r="O889" t="str">
            <v>huy.nd@nsrp.com.vn</v>
          </cell>
          <cell r="P889" t="str">
            <v>Direct Staff</v>
          </cell>
        </row>
        <row r="890">
          <cell r="E890" t="str">
            <v>Trần Văn Bảo</v>
          </cell>
          <cell r="F890" t="str">
            <v xml:space="preserve">Trần Văn </v>
          </cell>
          <cell r="G890" t="str">
            <v>Bảo</v>
          </cell>
          <cell r="H890">
            <v>32790</v>
          </cell>
          <cell r="I890" t="str">
            <v>Male</v>
          </cell>
          <cell r="J890" t="str">
            <v>Field Operator (S1-1)</v>
          </cell>
          <cell r="K890" t="str">
            <v>Operation</v>
          </cell>
          <cell r="L890" t="str">
            <v>Section 1</v>
          </cell>
          <cell r="M890">
            <v>0</v>
          </cell>
          <cell r="N890" t="str">
            <v>+84 (0) 168 993 3642</v>
          </cell>
          <cell r="O890" t="str">
            <v>bao.tv@nsrp.com.vn</v>
          </cell>
          <cell r="P890" t="str">
            <v>Direct Staff</v>
          </cell>
        </row>
        <row r="891">
          <cell r="E891" t="str">
            <v>Trương Quang Trường</v>
          </cell>
          <cell r="F891" t="str">
            <v xml:space="preserve">Trương Quang </v>
          </cell>
          <cell r="G891" t="str">
            <v>Trường</v>
          </cell>
          <cell r="H891">
            <v>31843</v>
          </cell>
          <cell r="I891" t="str">
            <v>Male</v>
          </cell>
          <cell r="J891" t="str">
            <v>Metallurgical Engineer, Jr.</v>
          </cell>
          <cell r="K891" t="str">
            <v>Maintenance (Division)</v>
          </cell>
          <cell r="L891" t="str">
            <v>Reliability Engineering</v>
          </cell>
          <cell r="M891">
            <v>0</v>
          </cell>
          <cell r="N891" t="str">
            <v>0936703228</v>
          </cell>
          <cell r="O891" t="str">
            <v>truong.tq@nsrp.com.vn</v>
          </cell>
          <cell r="P891" t="str">
            <v>Direct Staff</v>
          </cell>
        </row>
        <row r="892">
          <cell r="E892" t="str">
            <v>Lê Trọng Hưng</v>
          </cell>
          <cell r="F892" t="str">
            <v xml:space="preserve">Lê Trọng </v>
          </cell>
          <cell r="G892" t="str">
            <v>Hưng</v>
          </cell>
          <cell r="H892">
            <v>33386</v>
          </cell>
          <cell r="I892" t="str">
            <v>Male</v>
          </cell>
          <cell r="J892" t="str">
            <v>Field Operator (S2-2)</v>
          </cell>
          <cell r="K892" t="str">
            <v>Operation</v>
          </cell>
          <cell r="L892" t="str">
            <v>Section 2</v>
          </cell>
          <cell r="M892">
            <v>0</v>
          </cell>
          <cell r="N892" t="str">
            <v>+84 (0) 169  535 5254</v>
          </cell>
          <cell r="O892" t="str">
            <v>hung.lt1@nsrp.com.vn</v>
          </cell>
          <cell r="P892" t="str">
            <v>Direct Staff</v>
          </cell>
        </row>
        <row r="893">
          <cell r="E893" t="str">
            <v>Nguyễn Anh Văn</v>
          </cell>
          <cell r="F893" t="str">
            <v xml:space="preserve">Nguyễn Anh </v>
          </cell>
          <cell r="G893" t="str">
            <v>Văn</v>
          </cell>
          <cell r="H893">
            <v>30400</v>
          </cell>
          <cell r="I893" t="str">
            <v>Male</v>
          </cell>
          <cell r="J893" t="str">
            <v>DCS Operator, Jr. (S4)</v>
          </cell>
          <cell r="K893" t="str">
            <v>Operation</v>
          </cell>
          <cell r="L893" t="str">
            <v>Section 4</v>
          </cell>
          <cell r="M893">
            <v>0</v>
          </cell>
          <cell r="N893" t="str">
            <v xml:space="preserve">+84 (0) 968 727 981  </v>
          </cell>
          <cell r="O893" t="str">
            <v>van.na@nsrp.com.vn</v>
          </cell>
          <cell r="P893" t="str">
            <v>Direct Staff</v>
          </cell>
        </row>
        <row r="894">
          <cell r="E894" t="str">
            <v>Trịnh Minh Hoàn</v>
          </cell>
          <cell r="F894" t="str">
            <v xml:space="preserve">Trịnh Minh </v>
          </cell>
          <cell r="G894" t="str">
            <v>Hoàn</v>
          </cell>
          <cell r="H894">
            <v>30851</v>
          </cell>
          <cell r="I894" t="str">
            <v>Male</v>
          </cell>
          <cell r="J894" t="str">
            <v>Section Staff, Maintenance</v>
          </cell>
          <cell r="K894" t="str">
            <v>Maintenance (Division)</v>
          </cell>
          <cell r="L894" t="str">
            <v>Maintenance (Section)</v>
          </cell>
          <cell r="M894">
            <v>0</v>
          </cell>
          <cell r="N894" t="str">
            <v>+84 (0) 978 001 437</v>
          </cell>
          <cell r="O894" t="str">
            <v>hoan.tm@nsrp.com.vn</v>
          </cell>
          <cell r="P894" t="str">
            <v>Direct Staff</v>
          </cell>
        </row>
        <row r="895">
          <cell r="E895" t="str">
            <v>Trần Cẩm Thúy</v>
          </cell>
          <cell r="F895" t="str">
            <v xml:space="preserve">Trần Cẩm </v>
          </cell>
          <cell r="G895" t="str">
            <v>Thúy</v>
          </cell>
          <cell r="H895">
            <v>33448</v>
          </cell>
          <cell r="I895" t="str">
            <v>Female</v>
          </cell>
          <cell r="J895" t="str">
            <v>Accountant Assistant (REF)</v>
          </cell>
          <cell r="K895" t="str">
            <v>Accounting &amp; Administration</v>
          </cell>
          <cell r="L895" t="str">
            <v>Finance &amp; Accounting</v>
          </cell>
          <cell r="M895">
            <v>0</v>
          </cell>
          <cell r="N895" t="str">
            <v xml:space="preserve">+84 (0) 127 322 2880  </v>
          </cell>
          <cell r="O895" t="str">
            <v>thuy.tc@nsrp.com.vn</v>
          </cell>
          <cell r="P895" t="str">
            <v>Direct Staff</v>
          </cell>
        </row>
        <row r="896">
          <cell r="E896" t="str">
            <v>Đỗ Khánh Sơn</v>
          </cell>
          <cell r="F896" t="str">
            <v xml:space="preserve">Đỗ Khánh </v>
          </cell>
          <cell r="G896" t="str">
            <v>Sơn</v>
          </cell>
          <cell r="H896">
            <v>32911</v>
          </cell>
          <cell r="I896" t="str">
            <v>Male</v>
          </cell>
          <cell r="J896" t="str">
            <v>Field Operator (S3-1)</v>
          </cell>
          <cell r="K896" t="str">
            <v>Operation</v>
          </cell>
          <cell r="L896" t="str">
            <v>Section 3</v>
          </cell>
          <cell r="M896">
            <v>0</v>
          </cell>
          <cell r="N896" t="str">
            <v>+84 (0) 165 655 5765</v>
          </cell>
          <cell r="O896" t="str">
            <v>son.dk@nsrp.com.vn</v>
          </cell>
          <cell r="P896" t="str">
            <v>Direct Staff</v>
          </cell>
        </row>
        <row r="897">
          <cell r="E897" t="str">
            <v>Arnelio Ubongen Castillo</v>
          </cell>
          <cell r="F897" t="str">
            <v xml:space="preserve">Arnelio Ubongen </v>
          </cell>
          <cell r="G897" t="str">
            <v>Castillo</v>
          </cell>
          <cell r="H897">
            <v>25310</v>
          </cell>
          <cell r="I897" t="str">
            <v>Male</v>
          </cell>
          <cell r="J897" t="str">
            <v>Specialist Field Operator (S5)</v>
          </cell>
          <cell r="K897" t="str">
            <v>Operation</v>
          </cell>
          <cell r="L897" t="str">
            <v>Section 5</v>
          </cell>
          <cell r="M897">
            <v>0</v>
          </cell>
          <cell r="N897">
            <v>0</v>
          </cell>
          <cell r="O897" t="str">
            <v>arnelio.castillo@nsrp.com.vn</v>
          </cell>
          <cell r="P897" t="str">
            <v>Foreign Experts</v>
          </cell>
        </row>
        <row r="898">
          <cell r="E898" t="str">
            <v>Vũ Hoàng Việt</v>
          </cell>
          <cell r="F898" t="str">
            <v xml:space="preserve">Vũ Hoàng </v>
          </cell>
          <cell r="G898" t="str">
            <v>Việt</v>
          </cell>
          <cell r="H898">
            <v>33144</v>
          </cell>
          <cell r="I898" t="str">
            <v>Male</v>
          </cell>
          <cell r="J898" t="str">
            <v>Lead Field Operator, Jr. (S3-2)</v>
          </cell>
          <cell r="K898" t="str">
            <v>Operation</v>
          </cell>
          <cell r="L898" t="str">
            <v>Section 3</v>
          </cell>
          <cell r="M898">
            <v>0</v>
          </cell>
          <cell r="N898" t="str">
            <v xml:space="preserve">+84 (0) 973 305 973  </v>
          </cell>
          <cell r="O898" t="str">
            <v>viet.vh@nsrp.com.vn</v>
          </cell>
          <cell r="P898" t="str">
            <v>Direct Staff</v>
          </cell>
        </row>
        <row r="899">
          <cell r="E899" t="str">
            <v>Phạm Văn Quyền</v>
          </cell>
          <cell r="F899" t="str">
            <v xml:space="preserve">Phạm Văn </v>
          </cell>
          <cell r="G899" t="str">
            <v>Quyền</v>
          </cell>
          <cell r="H899">
            <v>30652</v>
          </cell>
          <cell r="I899" t="str">
            <v>Male</v>
          </cell>
          <cell r="J899" t="str">
            <v>Specialist Field Operator (S6)</v>
          </cell>
          <cell r="K899" t="str">
            <v>Operation</v>
          </cell>
          <cell r="L899" t="str">
            <v>Section 6</v>
          </cell>
          <cell r="M899">
            <v>0</v>
          </cell>
          <cell r="N899">
            <v>0</v>
          </cell>
          <cell r="O899" t="str">
            <v>quyen.pv@nsrp.com.vn</v>
          </cell>
          <cell r="P899" t="str">
            <v>Local Experts</v>
          </cell>
        </row>
        <row r="900">
          <cell r="E900" t="str">
            <v>Vũ Thị Thanh</v>
          </cell>
          <cell r="F900" t="str">
            <v xml:space="preserve">Vũ Thị </v>
          </cell>
          <cell r="G900" t="str">
            <v>Thanh</v>
          </cell>
          <cell r="H900">
            <v>33914</v>
          </cell>
          <cell r="I900" t="str">
            <v>Female</v>
          </cell>
          <cell r="J900" t="str">
            <v>Health &amp; Safety Staff</v>
          </cell>
          <cell r="K900" t="str">
            <v>Health, Safety, Security, Environment &amp; Social</v>
          </cell>
          <cell r="L900" t="str">
            <v>Health &amp; Safety</v>
          </cell>
          <cell r="M900">
            <v>0</v>
          </cell>
          <cell r="N900" t="str">
            <v xml:space="preserve">+84 (0) 901 797 833 </v>
          </cell>
          <cell r="O900" t="str">
            <v>thanh.vt@nsrp.com.vn</v>
          </cell>
          <cell r="P900" t="str">
            <v>Direct Staff</v>
          </cell>
        </row>
        <row r="901">
          <cell r="E901" t="str">
            <v>Lê Thành Trung</v>
          </cell>
          <cell r="F901" t="str">
            <v xml:space="preserve">Lê Thành </v>
          </cell>
          <cell r="G901" t="str">
            <v>Trung</v>
          </cell>
          <cell r="H901">
            <v>30630</v>
          </cell>
          <cell r="I901" t="str">
            <v>Male</v>
          </cell>
          <cell r="J901" t="str">
            <v>System Administrator</v>
          </cell>
          <cell r="K901" t="str">
            <v>IT Development</v>
          </cell>
          <cell r="L901">
            <v>0</v>
          </cell>
          <cell r="M901">
            <v>0</v>
          </cell>
          <cell r="N901" t="str">
            <v>+84 (0) 936 904 320</v>
          </cell>
          <cell r="O901" t="str">
            <v>trung.lt@nsrp.com.vn</v>
          </cell>
          <cell r="P901" t="str">
            <v>Direct Staff</v>
          </cell>
        </row>
        <row r="902">
          <cell r="E902" t="str">
            <v>Nguyễn Văn Cường</v>
          </cell>
          <cell r="F902" t="str">
            <v xml:space="preserve">Nguyễn Văn </v>
          </cell>
          <cell r="G902" t="str">
            <v>Cường</v>
          </cell>
          <cell r="H902">
            <v>31916</v>
          </cell>
          <cell r="I902" t="str">
            <v>Male</v>
          </cell>
          <cell r="J902" t="str">
            <v>Field Operator (S5-2)</v>
          </cell>
          <cell r="K902" t="str">
            <v>Operation</v>
          </cell>
          <cell r="L902" t="str">
            <v>Section 5</v>
          </cell>
          <cell r="M902">
            <v>0</v>
          </cell>
          <cell r="N902" t="str">
            <v>+84 (0) 972  175 339</v>
          </cell>
          <cell r="O902" t="str">
            <v>cuong.nv1@nsrp.com.vn</v>
          </cell>
          <cell r="P902" t="str">
            <v>Direct Staff</v>
          </cell>
        </row>
        <row r="903">
          <cell r="E903" t="str">
            <v>Nguyễn Minh Tân</v>
          </cell>
          <cell r="F903" t="str">
            <v xml:space="preserve">Nguyễn Minh </v>
          </cell>
          <cell r="G903" t="str">
            <v>Tân</v>
          </cell>
          <cell r="H903">
            <v>29747</v>
          </cell>
          <cell r="I903" t="str">
            <v>Male</v>
          </cell>
          <cell r="J903" t="str">
            <v>Turnaround Maintenance Staff</v>
          </cell>
          <cell r="K903" t="str">
            <v>Maintenance (Division)</v>
          </cell>
          <cell r="L903" t="str">
            <v>Maintenance (Section)</v>
          </cell>
          <cell r="M903">
            <v>0</v>
          </cell>
          <cell r="N903" t="str">
            <v>+84 (0) 902 492 626</v>
          </cell>
          <cell r="O903" t="str">
            <v>tan.nm@nsrp.com.vn</v>
          </cell>
          <cell r="P903" t="str">
            <v>Direct Staff</v>
          </cell>
        </row>
        <row r="904">
          <cell r="E904" t="str">
            <v>Trần Vương Nam</v>
          </cell>
          <cell r="F904" t="str">
            <v xml:space="preserve">Trần Vương </v>
          </cell>
          <cell r="G904" t="str">
            <v>Nam</v>
          </cell>
          <cell r="H904">
            <v>33757</v>
          </cell>
          <cell r="I904" t="str">
            <v>Male</v>
          </cell>
          <cell r="J904" t="str">
            <v>Field Operator (S2-2)</v>
          </cell>
          <cell r="K904" t="str">
            <v>Operation</v>
          </cell>
          <cell r="L904" t="str">
            <v>Section 2</v>
          </cell>
          <cell r="M904">
            <v>0</v>
          </cell>
          <cell r="N904" t="str">
            <v>+84 (0) 167  680 1014</v>
          </cell>
          <cell r="O904" t="str">
            <v>nam.tv@nsrp.com.vn</v>
          </cell>
          <cell r="P904" t="str">
            <v>Direct Staff</v>
          </cell>
        </row>
        <row r="905">
          <cell r="E905" t="str">
            <v>Wataru Katoda</v>
          </cell>
          <cell r="F905" t="str">
            <v xml:space="preserve">Wataru </v>
          </cell>
          <cell r="G905" t="str">
            <v>Katoda</v>
          </cell>
          <cell r="H905">
            <v>31097</v>
          </cell>
          <cell r="I905" t="str">
            <v>Male</v>
          </cell>
          <cell r="J905" t="str">
            <v>Specialist Panel Operator (S3) (IKC)</v>
          </cell>
          <cell r="K905" t="str">
            <v>Operation</v>
          </cell>
          <cell r="L905" t="str">
            <v>Section 3</v>
          </cell>
          <cell r="M905">
            <v>0</v>
          </cell>
          <cell r="N905" t="str">
            <v>+84 (0) 904 895 496</v>
          </cell>
          <cell r="O905" t="str">
            <v>wataru.katoda@nsrp.com.vn</v>
          </cell>
          <cell r="P905" t="str">
            <v>Secondees</v>
          </cell>
        </row>
        <row r="906">
          <cell r="E906" t="str">
            <v>Lê Hữu Gia</v>
          </cell>
          <cell r="F906" t="str">
            <v xml:space="preserve">Lê Hữu </v>
          </cell>
          <cell r="G906" t="str">
            <v>Gia</v>
          </cell>
          <cell r="H906">
            <v>33007</v>
          </cell>
          <cell r="I906" t="str">
            <v>Male</v>
          </cell>
          <cell r="J906" t="str">
            <v>Mechanical Engineer, Jr.</v>
          </cell>
          <cell r="K906" t="str">
            <v>Maintenance (Division)</v>
          </cell>
          <cell r="L906" t="str">
            <v>Reliability Engineering</v>
          </cell>
          <cell r="M906">
            <v>0</v>
          </cell>
          <cell r="N906" t="str">
            <v>0942350587</v>
          </cell>
          <cell r="O906" t="str">
            <v>gia.lh@nsrp.com.vn</v>
          </cell>
          <cell r="P906" t="str">
            <v>Direct Staff</v>
          </cell>
        </row>
        <row r="907">
          <cell r="E907" t="str">
            <v>Kumaresan Selvaraj</v>
          </cell>
          <cell r="F907" t="str">
            <v xml:space="preserve">Kumaresan </v>
          </cell>
          <cell r="G907" t="str">
            <v>Selvaraj</v>
          </cell>
          <cell r="H907">
            <v>29249</v>
          </cell>
          <cell r="I907" t="str">
            <v>Male</v>
          </cell>
          <cell r="J907" t="str">
            <v>Specialist Shift Supervisor (S4)</v>
          </cell>
          <cell r="K907" t="str">
            <v>Operation</v>
          </cell>
          <cell r="L907" t="str">
            <v>Section 4</v>
          </cell>
          <cell r="M907">
            <v>0</v>
          </cell>
          <cell r="N907">
            <v>0</v>
          </cell>
          <cell r="O907" t="str">
            <v>kumaresan.selvaraj@nsrp.com.vn</v>
          </cell>
          <cell r="P907" t="str">
            <v>Foreign Experts</v>
          </cell>
        </row>
        <row r="908">
          <cell r="E908" t="str">
            <v>Mostafa Refaat Abdelhay Tohamy</v>
          </cell>
          <cell r="F908" t="str">
            <v xml:space="preserve">Mostafa Refaat Abdelhay </v>
          </cell>
          <cell r="G908" t="str">
            <v>Tohamy</v>
          </cell>
          <cell r="H908">
            <v>29257</v>
          </cell>
          <cell r="I908" t="str">
            <v>Male</v>
          </cell>
          <cell r="J908" t="str">
            <v>Specialist Field Operator (S4)</v>
          </cell>
          <cell r="K908" t="str">
            <v>Operation</v>
          </cell>
          <cell r="L908" t="str">
            <v>Section 4</v>
          </cell>
          <cell r="M908">
            <v>0</v>
          </cell>
          <cell r="N908">
            <v>0</v>
          </cell>
          <cell r="O908" t="str">
            <v>mostafa.refaat@nsrp.com.vn</v>
          </cell>
          <cell r="P908" t="str">
            <v>Foreign Experts</v>
          </cell>
        </row>
        <row r="909">
          <cell r="E909" t="str">
            <v>Phạm Lộc Nguyên</v>
          </cell>
          <cell r="F909" t="str">
            <v xml:space="preserve">Phạm Lộc </v>
          </cell>
          <cell r="G909" t="str">
            <v>Nguyên</v>
          </cell>
          <cell r="H909">
            <v>33136</v>
          </cell>
          <cell r="I909" t="str">
            <v>Male</v>
          </cell>
          <cell r="J909" t="str">
            <v>Field Operator (S6-2)</v>
          </cell>
          <cell r="K909" t="str">
            <v>Operation</v>
          </cell>
          <cell r="L909" t="str">
            <v>Section 6</v>
          </cell>
          <cell r="M909">
            <v>0</v>
          </cell>
          <cell r="N909" t="str">
            <v>+84 (0) 168 994 259</v>
          </cell>
          <cell r="O909" t="str">
            <v>nguyen.pl@nsrp.com.vn</v>
          </cell>
          <cell r="P909" t="str">
            <v>Direct Staff</v>
          </cell>
        </row>
        <row r="910">
          <cell r="E910" t="str">
            <v>Nguyễn Văn Nghị</v>
          </cell>
          <cell r="F910" t="str">
            <v xml:space="preserve">Nguyễn Văn </v>
          </cell>
          <cell r="G910" t="str">
            <v>Nghị</v>
          </cell>
          <cell r="H910">
            <v>32291</v>
          </cell>
          <cell r="I910" t="str">
            <v>Male</v>
          </cell>
          <cell r="J910" t="str">
            <v>Field Operator (S6-2)</v>
          </cell>
          <cell r="K910" t="str">
            <v>Operation</v>
          </cell>
          <cell r="L910" t="str">
            <v>Section 6</v>
          </cell>
          <cell r="M910">
            <v>0</v>
          </cell>
          <cell r="N910" t="str">
            <v>+84 (0) 912  459 237</v>
          </cell>
          <cell r="O910" t="str">
            <v>nghi.nv@nsrp.com.vn</v>
          </cell>
          <cell r="P910" t="str">
            <v>Direct Staff</v>
          </cell>
        </row>
        <row r="911">
          <cell r="E911" t="str">
            <v>Nguyễn Văn Hoàn</v>
          </cell>
          <cell r="F911" t="str">
            <v xml:space="preserve">Nguyễn Văn </v>
          </cell>
          <cell r="G911" t="str">
            <v>Hoàn</v>
          </cell>
          <cell r="H911">
            <v>32791</v>
          </cell>
          <cell r="I911" t="str">
            <v>Male</v>
          </cell>
          <cell r="J911" t="str">
            <v>DCS Operator, Jr. (S1-1)</v>
          </cell>
          <cell r="K911" t="str">
            <v>Operation</v>
          </cell>
          <cell r="L911" t="str">
            <v>Section 1</v>
          </cell>
          <cell r="M911">
            <v>0</v>
          </cell>
          <cell r="N911" t="str">
            <v xml:space="preserve">+84 (0) 989 579 739  </v>
          </cell>
          <cell r="O911" t="str">
            <v>hoan.nv@nsrp.com.vn</v>
          </cell>
          <cell r="P911" t="str">
            <v>Direct Staff</v>
          </cell>
        </row>
        <row r="912">
          <cell r="E912" t="str">
            <v>Phan Thành Công</v>
          </cell>
          <cell r="F912" t="str">
            <v xml:space="preserve">Phan Thành </v>
          </cell>
          <cell r="G912" t="str">
            <v>Công</v>
          </cell>
          <cell r="H912">
            <v>33431</v>
          </cell>
          <cell r="I912" t="str">
            <v>Male</v>
          </cell>
          <cell r="J912" t="str">
            <v>Field Operator (S1-1)</v>
          </cell>
          <cell r="K912" t="str">
            <v>Operation</v>
          </cell>
          <cell r="L912" t="str">
            <v>Section 1</v>
          </cell>
          <cell r="M912">
            <v>0</v>
          </cell>
          <cell r="N912" t="str">
            <v>+84 (0) 167 465 577</v>
          </cell>
          <cell r="O912" t="str">
            <v>cong.pt@nsrp.com.vn</v>
          </cell>
          <cell r="P912" t="str">
            <v>Direct Staff</v>
          </cell>
        </row>
        <row r="913">
          <cell r="E913" t="str">
            <v>Nguyễn Thành Nam</v>
          </cell>
          <cell r="F913" t="str">
            <v xml:space="preserve">Nguyễn Thành </v>
          </cell>
          <cell r="G913" t="str">
            <v>Nam</v>
          </cell>
          <cell r="H913">
            <v>31127</v>
          </cell>
          <cell r="I913" t="str">
            <v>Male</v>
          </cell>
          <cell r="J913" t="str">
            <v>Analyzing Engineer</v>
          </cell>
          <cell r="K913" t="str">
            <v>Maintenance (Division)</v>
          </cell>
          <cell r="L913" t="str">
            <v>Reliability Engineering</v>
          </cell>
          <cell r="M913">
            <v>0</v>
          </cell>
          <cell r="N913" t="str">
            <v>+84 (0) 988 699 776</v>
          </cell>
          <cell r="O913" t="str">
            <v>nam.nt@nsrp.com.vn</v>
          </cell>
          <cell r="P913" t="str">
            <v>Direct Staff</v>
          </cell>
        </row>
        <row r="914">
          <cell r="E914" t="str">
            <v>Nguyễn Thanh Minh</v>
          </cell>
          <cell r="F914" t="str">
            <v xml:space="preserve">Nguyễn Thanh </v>
          </cell>
          <cell r="G914" t="str">
            <v>Minh</v>
          </cell>
          <cell r="H914">
            <v>33034</v>
          </cell>
          <cell r="I914" t="str">
            <v>Male</v>
          </cell>
          <cell r="J914" t="str">
            <v>Field Operator (S6-2)</v>
          </cell>
          <cell r="K914" t="str">
            <v>Operation</v>
          </cell>
          <cell r="L914" t="str">
            <v>Section 6</v>
          </cell>
          <cell r="M914">
            <v>0</v>
          </cell>
          <cell r="N914" t="str">
            <v>+84 (0) 973  454 498</v>
          </cell>
          <cell r="O914" t="str">
            <v>minh.nt1@nsrp.com.vn</v>
          </cell>
          <cell r="P914" t="str">
            <v>Direct Staff</v>
          </cell>
        </row>
        <row r="915">
          <cell r="E915" t="str">
            <v>Lê Đức Hoàng</v>
          </cell>
          <cell r="F915" t="str">
            <v xml:space="preserve">Lê Đức </v>
          </cell>
          <cell r="G915" t="str">
            <v>Hoàng</v>
          </cell>
          <cell r="H915">
            <v>31916</v>
          </cell>
          <cell r="I915" t="str">
            <v>Male</v>
          </cell>
          <cell r="J915" t="str">
            <v>Field Operator (S2-2)</v>
          </cell>
          <cell r="K915" t="str">
            <v>Operation</v>
          </cell>
          <cell r="L915" t="str">
            <v>Section 2</v>
          </cell>
          <cell r="M915">
            <v>0</v>
          </cell>
          <cell r="N915" t="str">
            <v>+84 (0) 984 331 44</v>
          </cell>
          <cell r="O915" t="str">
            <v>hoang.ld@nsrp.com.vn</v>
          </cell>
          <cell r="P915" t="str">
            <v>Direct Staff</v>
          </cell>
        </row>
        <row r="916">
          <cell r="E916" t="str">
            <v>Kota Endo</v>
          </cell>
          <cell r="F916" t="str">
            <v xml:space="preserve">Kota </v>
          </cell>
          <cell r="G916" t="str">
            <v>Endo</v>
          </cell>
          <cell r="H916">
            <v>31575</v>
          </cell>
          <cell r="I916" t="str">
            <v>Male</v>
          </cell>
          <cell r="J916" t="str">
            <v>Specialist Panel Operator (S2) (IKC)</v>
          </cell>
          <cell r="K916" t="str">
            <v>Operation</v>
          </cell>
          <cell r="L916" t="str">
            <v>Section 2</v>
          </cell>
          <cell r="M916">
            <v>0</v>
          </cell>
          <cell r="N916" t="str">
            <v>+84 (0) 904 890 267</v>
          </cell>
          <cell r="O916" t="str">
            <v>kota.endo@nsrp.com.vn</v>
          </cell>
          <cell r="P916" t="str">
            <v>Secondees</v>
          </cell>
        </row>
        <row r="917">
          <cell r="E917" t="str">
            <v>Lê Đình Kỳ</v>
          </cell>
          <cell r="F917" t="str">
            <v xml:space="preserve">Lê Đình </v>
          </cell>
          <cell r="G917" t="str">
            <v>Kỳ</v>
          </cell>
          <cell r="H917">
            <v>33697</v>
          </cell>
          <cell r="I917" t="str">
            <v>Male</v>
          </cell>
          <cell r="J917" t="str">
            <v>Field Operator (S3-1)</v>
          </cell>
          <cell r="K917" t="str">
            <v>Operation</v>
          </cell>
          <cell r="L917" t="str">
            <v>Section 3</v>
          </cell>
          <cell r="M917">
            <v>0</v>
          </cell>
          <cell r="N917" t="str">
            <v>+84 (0) 164 969 2452</v>
          </cell>
          <cell r="O917" t="str">
            <v>ky.ld@nsrp.com.vn</v>
          </cell>
          <cell r="P917" t="str">
            <v>Direct Staff</v>
          </cell>
        </row>
        <row r="918">
          <cell r="E918" t="str">
            <v>Phạm Thanh Hà</v>
          </cell>
          <cell r="F918" t="str">
            <v xml:space="preserve">Phạm Thanh </v>
          </cell>
          <cell r="G918" t="str">
            <v>Hà</v>
          </cell>
          <cell r="H918">
            <v>31630</v>
          </cell>
          <cell r="I918" t="str">
            <v>Male</v>
          </cell>
          <cell r="J918" t="str">
            <v>IT Help Desk</v>
          </cell>
          <cell r="K918" t="str">
            <v>IT Development</v>
          </cell>
          <cell r="L918">
            <v>0</v>
          </cell>
          <cell r="M918">
            <v>0</v>
          </cell>
          <cell r="N918" t="str">
            <v>+84 (0) 944 599 268</v>
          </cell>
          <cell r="O918" t="str">
            <v>ha.pt@nsrp.com.vn</v>
          </cell>
          <cell r="P918" t="str">
            <v>Direct Staff</v>
          </cell>
        </row>
        <row r="919">
          <cell r="E919" t="str">
            <v>Võ Trọng Nghĩa</v>
          </cell>
          <cell r="F919" t="str">
            <v xml:space="preserve">Võ Trọng </v>
          </cell>
          <cell r="G919" t="str">
            <v>Nghĩa</v>
          </cell>
          <cell r="H919">
            <v>31681</v>
          </cell>
          <cell r="I919" t="str">
            <v>Male</v>
          </cell>
          <cell r="J919" t="str">
            <v>Shift Analysis Engineer</v>
          </cell>
          <cell r="K919" t="str">
            <v>Technical</v>
          </cell>
          <cell r="L919" t="str">
            <v>Laboratory &amp; Quality Assurance</v>
          </cell>
          <cell r="M919">
            <v>0</v>
          </cell>
          <cell r="N919" t="str">
            <v>+84 (0) 966 999 887</v>
          </cell>
          <cell r="O919" t="str">
            <v>nghia.vt@nsrp.com.vn</v>
          </cell>
          <cell r="P919" t="str">
            <v>Direct Staff</v>
          </cell>
        </row>
        <row r="920">
          <cell r="E920" t="str">
            <v>Bùi Văn Quyết</v>
          </cell>
          <cell r="F920" t="str">
            <v xml:space="preserve">Bùi Văn </v>
          </cell>
          <cell r="G920" t="str">
            <v>Quyết</v>
          </cell>
          <cell r="H920">
            <v>33844</v>
          </cell>
          <cell r="I920" t="str">
            <v>Male</v>
          </cell>
          <cell r="J920" t="str">
            <v>Section Staff - Safety (S5)</v>
          </cell>
          <cell r="K920" t="str">
            <v>Operation</v>
          </cell>
          <cell r="L920" t="str">
            <v>Section 5</v>
          </cell>
          <cell r="M920">
            <v>0</v>
          </cell>
          <cell r="N920" t="str">
            <v>0969848815</v>
          </cell>
          <cell r="O920" t="str">
            <v>quyet.bv@nsrp.com.vn</v>
          </cell>
          <cell r="P920" t="str">
            <v>Direct Staff</v>
          </cell>
        </row>
        <row r="921">
          <cell r="E921" t="str">
            <v>Đỗ Trung Thành</v>
          </cell>
          <cell r="F921" t="str">
            <v xml:space="preserve">Đỗ Trung </v>
          </cell>
          <cell r="G921" t="str">
            <v>Thành</v>
          </cell>
          <cell r="H921">
            <v>33181</v>
          </cell>
          <cell r="I921" t="str">
            <v>Male</v>
          </cell>
          <cell r="J921" t="str">
            <v>Field Operator (S3-2)</v>
          </cell>
          <cell r="K921" t="str">
            <v>Operation</v>
          </cell>
          <cell r="L921" t="str">
            <v>Section 3</v>
          </cell>
          <cell r="M921">
            <v>0</v>
          </cell>
          <cell r="N921" t="str">
            <v>+84 (0) 987  041 190</v>
          </cell>
          <cell r="O921" t="str">
            <v>thanh.dt1@nsrp.com.vn</v>
          </cell>
          <cell r="P921" t="str">
            <v>Direct Staff</v>
          </cell>
        </row>
        <row r="922">
          <cell r="E922" t="str">
            <v>Phạm Minh Dũng</v>
          </cell>
          <cell r="F922" t="str">
            <v xml:space="preserve">Phạm Minh </v>
          </cell>
          <cell r="G922" t="str">
            <v>Dũng</v>
          </cell>
          <cell r="H922">
            <v>33557</v>
          </cell>
          <cell r="I922" t="str">
            <v>Male</v>
          </cell>
          <cell r="J922" t="str">
            <v>Field Operator (S3-2)</v>
          </cell>
          <cell r="K922" t="str">
            <v>Operation</v>
          </cell>
          <cell r="L922" t="str">
            <v>Section 3</v>
          </cell>
          <cell r="M922">
            <v>0</v>
          </cell>
          <cell r="N922" t="str">
            <v>+84 (0) 165 69 6433</v>
          </cell>
          <cell r="O922" t="str">
            <v>dung.pm@nsrp.com.vn</v>
          </cell>
          <cell r="P922" t="str">
            <v>Direct Staff</v>
          </cell>
        </row>
        <row r="923">
          <cell r="E923" t="str">
            <v>Mai Huy Đạt</v>
          </cell>
          <cell r="F923" t="str">
            <v xml:space="preserve">Mai Huy </v>
          </cell>
          <cell r="G923" t="str">
            <v>Đạt</v>
          </cell>
          <cell r="H923">
            <v>32436</v>
          </cell>
          <cell r="I923" t="str">
            <v>Male</v>
          </cell>
          <cell r="J923" t="str">
            <v>Instrument Engineer, Jr.</v>
          </cell>
          <cell r="K923" t="str">
            <v>Maintenance (Division)</v>
          </cell>
          <cell r="L923" t="str">
            <v>Reliability Engineering</v>
          </cell>
          <cell r="M923">
            <v>0</v>
          </cell>
          <cell r="N923" t="str">
            <v>0906118112</v>
          </cell>
          <cell r="O923" t="str">
            <v>dat.mh@nsrp.com.vn</v>
          </cell>
          <cell r="P923" t="str">
            <v>Direct Staff</v>
          </cell>
        </row>
        <row r="924">
          <cell r="E924" t="str">
            <v>Đinh Quốc Cư</v>
          </cell>
          <cell r="F924" t="str">
            <v xml:space="preserve">Đinh Quốc </v>
          </cell>
          <cell r="G924" t="str">
            <v>Cư</v>
          </cell>
          <cell r="H924">
            <v>33488</v>
          </cell>
          <cell r="I924" t="str">
            <v>Male</v>
          </cell>
          <cell r="J924" t="str">
            <v>Field Operator (S2-1)</v>
          </cell>
          <cell r="K924" t="str">
            <v>Operation</v>
          </cell>
          <cell r="L924" t="str">
            <v>Section 2</v>
          </cell>
          <cell r="M924">
            <v>0</v>
          </cell>
          <cell r="N924" t="str">
            <v>+84 (0) 978  996 905</v>
          </cell>
          <cell r="O924" t="str">
            <v>cu.dq@nsrp.com.vn</v>
          </cell>
          <cell r="P924" t="str">
            <v>Direct Staff</v>
          </cell>
        </row>
        <row r="925">
          <cell r="E925" t="str">
            <v>Võ Quang Tuyển</v>
          </cell>
          <cell r="F925" t="str">
            <v xml:space="preserve">Võ Quang </v>
          </cell>
          <cell r="G925" t="str">
            <v>Tuyển</v>
          </cell>
          <cell r="H925">
            <v>27274</v>
          </cell>
          <cell r="I925" t="str">
            <v>Male</v>
          </cell>
          <cell r="J925" t="str">
            <v>Planner Leader</v>
          </cell>
          <cell r="K925" t="str">
            <v>Maintenance (Division)</v>
          </cell>
          <cell r="L925" t="str">
            <v>Maintenance (Section)</v>
          </cell>
          <cell r="M925">
            <v>0</v>
          </cell>
          <cell r="N925" t="str">
            <v>+84 (0) 908 130 316</v>
          </cell>
          <cell r="O925" t="str">
            <v>tuyen.vq@nsrp.com.vn</v>
          </cell>
          <cell r="P925" t="str">
            <v>Local Experts</v>
          </cell>
        </row>
        <row r="926">
          <cell r="E926" t="str">
            <v>Takaya Sugimura</v>
          </cell>
          <cell r="F926" t="str">
            <v xml:space="preserve">Takaya </v>
          </cell>
          <cell r="G926" t="str">
            <v>Sugimura</v>
          </cell>
          <cell r="H926">
            <v>19156</v>
          </cell>
          <cell r="I926" t="str">
            <v>Male</v>
          </cell>
          <cell r="J926" t="str">
            <v>Division Manager, Maintenance (IKC)</v>
          </cell>
          <cell r="K926" t="str">
            <v>Maintenance (Division)</v>
          </cell>
          <cell r="L926">
            <v>0</v>
          </cell>
          <cell r="M926">
            <v>0</v>
          </cell>
          <cell r="N926" t="str">
            <v>+84 (0) 904 884 695</v>
          </cell>
          <cell r="O926" t="str">
            <v>takaya.sugimura@nsrp.com.vn</v>
          </cell>
          <cell r="P926" t="str">
            <v>Secondees</v>
          </cell>
        </row>
        <row r="927">
          <cell r="E927" t="str">
            <v>Hồ Thu Thủy</v>
          </cell>
          <cell r="F927" t="str">
            <v xml:space="preserve">Hồ Thu </v>
          </cell>
          <cell r="G927" t="str">
            <v>Thủy</v>
          </cell>
          <cell r="H927">
            <v>32756</v>
          </cell>
          <cell r="I927" t="str">
            <v>Female</v>
          </cell>
          <cell r="J927" t="str">
            <v>DCS Operator, Jr. (S3-2)</v>
          </cell>
          <cell r="K927" t="str">
            <v>Operation</v>
          </cell>
          <cell r="L927" t="str">
            <v>Section 3</v>
          </cell>
          <cell r="M927">
            <v>0</v>
          </cell>
          <cell r="N927" t="str">
            <v xml:space="preserve">+84 (0) 166 377 4044  </v>
          </cell>
          <cell r="O927" t="str">
            <v>thuy.ht@nsrp.com.vn</v>
          </cell>
          <cell r="P927" t="str">
            <v>Direct Staff</v>
          </cell>
        </row>
        <row r="928">
          <cell r="E928" t="str">
            <v>Lê Đình Lý</v>
          </cell>
          <cell r="F928" t="str">
            <v xml:space="preserve">Lê Đình </v>
          </cell>
          <cell r="G928" t="str">
            <v>Lý</v>
          </cell>
          <cell r="H928">
            <v>31206</v>
          </cell>
          <cell r="I928" t="str">
            <v>Male</v>
          </cell>
          <cell r="J928" t="str">
            <v>Process Engineer</v>
          </cell>
          <cell r="K928" t="str">
            <v>Technical</v>
          </cell>
          <cell r="L928" t="str">
            <v>Engineering</v>
          </cell>
          <cell r="M928">
            <v>0</v>
          </cell>
          <cell r="N928" t="str">
            <v>+84 (0) 978 999 529</v>
          </cell>
          <cell r="O928" t="str">
            <v>ly.ld@nsrp.com.vn</v>
          </cell>
          <cell r="P928" t="str">
            <v>Direct Staff</v>
          </cell>
        </row>
        <row r="929">
          <cell r="E929" t="str">
            <v>Hoàng Đức Bình</v>
          </cell>
          <cell r="F929" t="str">
            <v xml:space="preserve">Hoàng Đức </v>
          </cell>
          <cell r="G929" t="str">
            <v>Bình</v>
          </cell>
          <cell r="H929">
            <v>33791</v>
          </cell>
          <cell r="I929" t="str">
            <v>Male</v>
          </cell>
          <cell r="J929" t="str">
            <v>Section staff - Operation Plan</v>
          </cell>
          <cell r="K929" t="str">
            <v>Operation</v>
          </cell>
          <cell r="L929">
            <v>0</v>
          </cell>
          <cell r="M929">
            <v>0</v>
          </cell>
          <cell r="N929" t="str">
            <v>01223 218 937</v>
          </cell>
          <cell r="O929" t="str">
            <v>binh.hd@nsrp.com.vn</v>
          </cell>
          <cell r="P929" t="str">
            <v>Direct Staff</v>
          </cell>
        </row>
        <row r="930">
          <cell r="E930" t="str">
            <v>Mã Ngọc Ánh</v>
          </cell>
          <cell r="F930" t="str">
            <v xml:space="preserve">Mã Ngọc </v>
          </cell>
          <cell r="G930" t="str">
            <v>Ánh</v>
          </cell>
          <cell r="H930">
            <v>30140</v>
          </cell>
          <cell r="I930" t="str">
            <v>Male</v>
          </cell>
          <cell r="J930" t="str">
            <v>Refinery PJ Leader</v>
          </cell>
          <cell r="K930" t="str">
            <v>Technical</v>
          </cell>
          <cell r="L930" t="str">
            <v>Engineering</v>
          </cell>
          <cell r="M930">
            <v>0</v>
          </cell>
          <cell r="N930" t="str">
            <v>+84 (0) 982 012 632</v>
          </cell>
          <cell r="O930" t="str">
            <v>anh.mn@nsrp.com.vn</v>
          </cell>
          <cell r="P930" t="str">
            <v>Direct Staff</v>
          </cell>
        </row>
        <row r="931">
          <cell r="E931" t="str">
            <v>Trần Ngọc Chung</v>
          </cell>
          <cell r="F931" t="str">
            <v xml:space="preserve">Trần Ngọc </v>
          </cell>
          <cell r="G931" t="str">
            <v>Chung</v>
          </cell>
          <cell r="H931">
            <v>32161</v>
          </cell>
          <cell r="I931" t="str">
            <v>Male</v>
          </cell>
          <cell r="J931" t="str">
            <v>Field Operator (S6-2)</v>
          </cell>
          <cell r="K931" t="str">
            <v>Operation</v>
          </cell>
          <cell r="L931" t="str">
            <v>Section 6</v>
          </cell>
          <cell r="M931">
            <v>0</v>
          </cell>
          <cell r="N931" t="str">
            <v>+84 (0) 169  801 6159</v>
          </cell>
          <cell r="O931" t="str">
            <v>chung.tn@nsrp.com.vn</v>
          </cell>
          <cell r="P931" t="str">
            <v>Direct Staff</v>
          </cell>
        </row>
        <row r="932">
          <cell r="E932" t="str">
            <v>Alan Thurai Alangaram</v>
          </cell>
          <cell r="F932" t="str">
            <v xml:space="preserve">Alan Thurai </v>
          </cell>
          <cell r="G932" t="str">
            <v>Alangaram</v>
          </cell>
          <cell r="H932">
            <v>25577</v>
          </cell>
          <cell r="I932" t="str">
            <v>Male</v>
          </cell>
          <cell r="J932" t="str">
            <v>Berth Master</v>
          </cell>
          <cell r="K932" t="str">
            <v>Operation</v>
          </cell>
          <cell r="L932" t="str">
            <v>Section 6</v>
          </cell>
          <cell r="M932">
            <v>0</v>
          </cell>
          <cell r="N932">
            <v>0</v>
          </cell>
          <cell r="O932" t="str">
            <v>alan.alangaramm@nsrp.com.vn</v>
          </cell>
          <cell r="P932" t="str">
            <v>Foreign Experts</v>
          </cell>
        </row>
        <row r="933">
          <cell r="E933" t="str">
            <v>Đỗ Thị Hương</v>
          </cell>
          <cell r="F933" t="str">
            <v xml:space="preserve">Đỗ Thị </v>
          </cell>
          <cell r="G933" t="str">
            <v>Hương</v>
          </cell>
          <cell r="H933">
            <v>32002</v>
          </cell>
          <cell r="I933" t="str">
            <v>Female</v>
          </cell>
          <cell r="J933" t="str">
            <v>Secretary (REF)</v>
          </cell>
          <cell r="K933" t="str">
            <v>Accounting &amp; Administration</v>
          </cell>
          <cell r="L933" t="str">
            <v>General Affairs</v>
          </cell>
          <cell r="M933">
            <v>0</v>
          </cell>
          <cell r="N933" t="str">
            <v>+84 (0) 978 226 062</v>
          </cell>
          <cell r="O933" t="str">
            <v>huong.dt1@nsrp.com.vn</v>
          </cell>
          <cell r="P933" t="str">
            <v>Direct Staff</v>
          </cell>
        </row>
        <row r="934">
          <cell r="E934" t="str">
            <v>Khưu Việt Tân</v>
          </cell>
          <cell r="F934" t="str">
            <v xml:space="preserve">Khưu Việt </v>
          </cell>
          <cell r="G934" t="str">
            <v>Tân</v>
          </cell>
          <cell r="H934">
            <v>29221</v>
          </cell>
          <cell r="I934" t="str">
            <v>Male</v>
          </cell>
          <cell r="J934" t="str">
            <v>Shift Supervisor (S2-2)</v>
          </cell>
          <cell r="K934" t="str">
            <v>Operation</v>
          </cell>
          <cell r="L934" t="str">
            <v>Section 2</v>
          </cell>
          <cell r="M934">
            <v>0</v>
          </cell>
          <cell r="N934" t="str">
            <v>+84 (0) 976 197 039</v>
          </cell>
          <cell r="O934" t="str">
            <v>tan.kv@nsrp.com.vn</v>
          </cell>
          <cell r="P934" t="str">
            <v>Direct Staff</v>
          </cell>
        </row>
        <row r="935">
          <cell r="E935" t="str">
            <v>Mai Hiển Cường</v>
          </cell>
          <cell r="F935" t="str">
            <v xml:space="preserve">Mai Hiển </v>
          </cell>
          <cell r="G935" t="str">
            <v>Cường</v>
          </cell>
          <cell r="H935">
            <v>32973</v>
          </cell>
          <cell r="I935" t="str">
            <v>Male</v>
          </cell>
          <cell r="J935" t="str">
            <v>Field Operator (S5-1)</v>
          </cell>
          <cell r="K935" t="str">
            <v>Operation</v>
          </cell>
          <cell r="L935" t="str">
            <v>Section 5</v>
          </cell>
          <cell r="M935">
            <v>0</v>
          </cell>
          <cell r="N935" t="str">
            <v>+84 (0) 168  995 1723</v>
          </cell>
          <cell r="O935" t="str">
            <v>cuong.mh@nsrp.com.vn</v>
          </cell>
          <cell r="P935" t="str">
            <v>Direct Staff</v>
          </cell>
        </row>
        <row r="936">
          <cell r="E936" t="str">
            <v>Phan Xuân Dũng</v>
          </cell>
          <cell r="F936" t="str">
            <v xml:space="preserve">Phan Xuân </v>
          </cell>
          <cell r="G936" t="str">
            <v>Dũng</v>
          </cell>
          <cell r="H936">
            <v>33402</v>
          </cell>
          <cell r="I936" t="str">
            <v>Male</v>
          </cell>
          <cell r="J936" t="str">
            <v>DCS Operator, Jr. (S5-2)</v>
          </cell>
          <cell r="K936" t="str">
            <v>Operation</v>
          </cell>
          <cell r="L936" t="str">
            <v>Section 5</v>
          </cell>
          <cell r="M936">
            <v>0</v>
          </cell>
          <cell r="N936" t="str">
            <v xml:space="preserve">+84 (0) 985 411 769  </v>
          </cell>
          <cell r="O936" t="str">
            <v>dung.px@nsrp.com.vn</v>
          </cell>
          <cell r="P936" t="str">
            <v>Direct Staff</v>
          </cell>
        </row>
        <row r="937">
          <cell r="E937" t="str">
            <v>Hiroaki Ikeda</v>
          </cell>
          <cell r="F937" t="str">
            <v xml:space="preserve">Hiroaki </v>
          </cell>
          <cell r="G937" t="str">
            <v>Ikeda</v>
          </cell>
          <cell r="H937">
            <v>26149</v>
          </cell>
          <cell r="I937" t="str">
            <v>Male</v>
          </cell>
          <cell r="J937" t="str">
            <v>Specialist Shift Supervisor (S1) (IKC)</v>
          </cell>
          <cell r="K937" t="str">
            <v>Operation</v>
          </cell>
          <cell r="L937" t="str">
            <v>Section 1</v>
          </cell>
          <cell r="M937">
            <v>0</v>
          </cell>
          <cell r="N937" t="str">
            <v>+84 (0) 904 856 322</v>
          </cell>
          <cell r="O937" t="str">
            <v>hiroaki.ikeda@nsrp.com.vn</v>
          </cell>
          <cell r="P937" t="str">
            <v>Secondees</v>
          </cell>
        </row>
        <row r="938">
          <cell r="E938" t="str">
            <v>Nguyễn Công Nguyên</v>
          </cell>
          <cell r="F938" t="str">
            <v xml:space="preserve">Nguyễn Công </v>
          </cell>
          <cell r="G938" t="str">
            <v>Nguyên</v>
          </cell>
          <cell r="H938">
            <v>31891</v>
          </cell>
          <cell r="I938" t="str">
            <v>Male</v>
          </cell>
          <cell r="J938" t="str">
            <v>Lead Field Operator, Jr. (S3-2)</v>
          </cell>
          <cell r="K938" t="str">
            <v>Operation</v>
          </cell>
          <cell r="L938" t="str">
            <v>Section 3</v>
          </cell>
          <cell r="M938">
            <v>0</v>
          </cell>
          <cell r="N938" t="str">
            <v xml:space="preserve">+84 (0) 937 812 756  </v>
          </cell>
          <cell r="O938" t="str">
            <v>nguyen.nc@nsrp.com.vn</v>
          </cell>
          <cell r="P938" t="str">
            <v>Direct Staff</v>
          </cell>
        </row>
        <row r="939">
          <cell r="E939" t="str">
            <v>Dương Ngọc Tú</v>
          </cell>
          <cell r="F939" t="str">
            <v xml:space="preserve">Dương Ngọc </v>
          </cell>
          <cell r="G939" t="str">
            <v>Tú</v>
          </cell>
          <cell r="H939">
            <v>33621</v>
          </cell>
          <cell r="I939" t="str">
            <v>Male</v>
          </cell>
          <cell r="J939" t="str">
            <v>Field Operator (S3-1)</v>
          </cell>
          <cell r="K939" t="str">
            <v>Operation</v>
          </cell>
          <cell r="L939" t="str">
            <v>Section 3</v>
          </cell>
          <cell r="M939">
            <v>0</v>
          </cell>
          <cell r="N939" t="str">
            <v>+84 (0) 165  872 4146</v>
          </cell>
          <cell r="O939" t="str">
            <v>tu.dn@nsrp.com.vn</v>
          </cell>
          <cell r="P939" t="str">
            <v>Direct Staff</v>
          </cell>
        </row>
        <row r="940">
          <cell r="E940" t="str">
            <v>Vũ Văn Kỹ</v>
          </cell>
          <cell r="F940" t="str">
            <v xml:space="preserve">Vũ Văn </v>
          </cell>
          <cell r="G940" t="str">
            <v>Kỹ</v>
          </cell>
          <cell r="H940">
            <v>32648</v>
          </cell>
          <cell r="I940" t="str">
            <v>Male</v>
          </cell>
          <cell r="J940" t="str">
            <v>Field Operator (S3-1)</v>
          </cell>
          <cell r="K940" t="str">
            <v>Operation</v>
          </cell>
          <cell r="L940" t="str">
            <v>Section 3</v>
          </cell>
          <cell r="M940">
            <v>0</v>
          </cell>
          <cell r="N940" t="str">
            <v>+84 (0) 986 559 4</v>
          </cell>
          <cell r="O940" t="str">
            <v>ky.vv@nsrp.com.vn</v>
          </cell>
          <cell r="P940" t="str">
            <v>Direct Staff</v>
          </cell>
        </row>
        <row r="941">
          <cell r="E941" t="str">
            <v>Trần Anh Tuấn</v>
          </cell>
          <cell r="F941" t="str">
            <v xml:space="preserve">Trần Anh </v>
          </cell>
          <cell r="G941" t="str">
            <v>Tuấn</v>
          </cell>
          <cell r="H941">
            <v>30599</v>
          </cell>
          <cell r="I941" t="str">
            <v>Male</v>
          </cell>
          <cell r="J941" t="str">
            <v>Tech &amp; Co Team Leader, Sr.</v>
          </cell>
          <cell r="K941" t="str">
            <v>Technical &amp; Coordination</v>
          </cell>
          <cell r="L941">
            <v>0</v>
          </cell>
          <cell r="M941">
            <v>0</v>
          </cell>
          <cell r="N941" t="str">
            <v>+84 (0) 904 895 278</v>
          </cell>
          <cell r="O941" t="str">
            <v>tuan.ta@nsrp.com.vn</v>
          </cell>
          <cell r="P941" t="str">
            <v>Direct Staff</v>
          </cell>
        </row>
        <row r="942">
          <cell r="E942" t="str">
            <v>Nguyễn Trọng Hưng</v>
          </cell>
          <cell r="F942" t="str">
            <v xml:space="preserve">Nguyễn Trọng </v>
          </cell>
          <cell r="G942" t="str">
            <v>Hưng</v>
          </cell>
          <cell r="H942">
            <v>33516</v>
          </cell>
          <cell r="I942" t="str">
            <v>Male</v>
          </cell>
          <cell r="J942" t="str">
            <v>Field Operator (S2-1)</v>
          </cell>
          <cell r="K942" t="str">
            <v>Operation</v>
          </cell>
          <cell r="L942" t="str">
            <v>Section 2</v>
          </cell>
          <cell r="M942">
            <v>0</v>
          </cell>
          <cell r="N942" t="str">
            <v>+84 (0) 168 29 788</v>
          </cell>
          <cell r="O942" t="str">
            <v>hung.nt3@nsrp.com.vn</v>
          </cell>
          <cell r="P942" t="str">
            <v>Direct Staff</v>
          </cell>
        </row>
        <row r="943">
          <cell r="E943" t="str">
            <v>Yoshihiro Fujikata</v>
          </cell>
          <cell r="F943" t="str">
            <v xml:space="preserve">Yoshihiro </v>
          </cell>
          <cell r="G943" t="str">
            <v>Fujikata</v>
          </cell>
          <cell r="H943">
            <v>25761</v>
          </cell>
          <cell r="I943" t="str">
            <v>Male</v>
          </cell>
          <cell r="J943" t="str">
            <v>Division Manager, Operation (IKC)</v>
          </cell>
          <cell r="K943" t="str">
            <v>Operation</v>
          </cell>
          <cell r="L943">
            <v>0</v>
          </cell>
          <cell r="M943">
            <v>0</v>
          </cell>
          <cell r="N943" t="str">
            <v>+84 (0) 904 883 495</v>
          </cell>
          <cell r="O943" t="str">
            <v>yoshihiro.fujikata@nsrp.com.vn</v>
          </cell>
          <cell r="P943" t="str">
            <v>Secondees</v>
          </cell>
        </row>
        <row r="944">
          <cell r="E944" t="str">
            <v>Yoshio Kasahara</v>
          </cell>
          <cell r="F944" t="str">
            <v xml:space="preserve">Yoshio </v>
          </cell>
          <cell r="G944" t="str">
            <v>Kasahara</v>
          </cell>
          <cell r="H944">
            <v>23030</v>
          </cell>
          <cell r="I944" t="str">
            <v>Male</v>
          </cell>
          <cell r="J944" t="str">
            <v>Section Manager, Section 3 (IKC)</v>
          </cell>
          <cell r="K944" t="str">
            <v>Operation</v>
          </cell>
          <cell r="L944" t="str">
            <v>Section 3</v>
          </cell>
          <cell r="M944">
            <v>0</v>
          </cell>
          <cell r="N944" t="str">
            <v>+84 (0) 904 876 635</v>
          </cell>
          <cell r="O944" t="str">
            <v>yoshio.kasahara@nsrp.com.vn</v>
          </cell>
          <cell r="P944" t="str">
            <v>Secondees</v>
          </cell>
        </row>
        <row r="945">
          <cell r="E945" t="str">
            <v>Vũ Đình Thái</v>
          </cell>
          <cell r="F945" t="str">
            <v xml:space="preserve">Vũ Đình </v>
          </cell>
          <cell r="G945" t="str">
            <v>Thái</v>
          </cell>
          <cell r="H945">
            <v>30179</v>
          </cell>
          <cell r="I945" t="str">
            <v>Male</v>
          </cell>
          <cell r="J945" t="str">
            <v>Environment Section Leader</v>
          </cell>
          <cell r="K945" t="str">
            <v>Health, Safety, Security, Environment &amp; Social</v>
          </cell>
          <cell r="L945" t="str">
            <v>Environment</v>
          </cell>
          <cell r="M945">
            <v>0</v>
          </cell>
          <cell r="N945" t="str">
            <v xml:space="preserve">+84 (0) 947 418 082  </v>
          </cell>
          <cell r="O945" t="str">
            <v>thai.vd@nsrp.com.vn</v>
          </cell>
          <cell r="P945" t="str">
            <v>Direct Staff</v>
          </cell>
        </row>
        <row r="946">
          <cell r="E946" t="str">
            <v>Nguyễn Ngọc Dũng</v>
          </cell>
          <cell r="F946" t="str">
            <v xml:space="preserve">Nguyễn Ngọc </v>
          </cell>
          <cell r="G946" t="str">
            <v>Dũng</v>
          </cell>
          <cell r="H946">
            <v>31402</v>
          </cell>
          <cell r="I946" t="str">
            <v>Male</v>
          </cell>
          <cell r="J946" t="str">
            <v>Shift Supervisor (S6-2)</v>
          </cell>
          <cell r="K946" t="str">
            <v>Operation</v>
          </cell>
          <cell r="L946" t="str">
            <v>Section 6</v>
          </cell>
          <cell r="M946">
            <v>0</v>
          </cell>
          <cell r="N946" t="str">
            <v>+84 (0) 968 166 050</v>
          </cell>
          <cell r="O946" t="str">
            <v>dung.nn@nsrp.com.vn</v>
          </cell>
          <cell r="P946" t="str">
            <v>Direct Staff</v>
          </cell>
        </row>
        <row r="947">
          <cell r="E947" t="str">
            <v>Phạm Tiến Sỹ</v>
          </cell>
          <cell r="F947" t="str">
            <v xml:space="preserve">Phạm Tiến </v>
          </cell>
          <cell r="G947" t="str">
            <v>Sỹ</v>
          </cell>
          <cell r="H947">
            <v>32674</v>
          </cell>
          <cell r="I947" t="str">
            <v>Male</v>
          </cell>
          <cell r="J947" t="str">
            <v>Field Operator (S2-1)</v>
          </cell>
          <cell r="K947" t="str">
            <v>Operation</v>
          </cell>
          <cell r="L947" t="str">
            <v>Section 2</v>
          </cell>
          <cell r="M947">
            <v>0</v>
          </cell>
          <cell r="N947" t="str">
            <v>+84 (0) 972 546 45</v>
          </cell>
          <cell r="O947" t="str">
            <v>sy.pt@nsrp.com.vn</v>
          </cell>
          <cell r="P947" t="str">
            <v>Direct Staff</v>
          </cell>
        </row>
        <row r="948">
          <cell r="E948" t="str">
            <v>Phan Xuân Hoàng</v>
          </cell>
          <cell r="F948" t="str">
            <v xml:space="preserve">Phan Xuân </v>
          </cell>
          <cell r="G948" t="str">
            <v>Hoàng</v>
          </cell>
          <cell r="H948">
            <v>32549</v>
          </cell>
          <cell r="I948" t="str">
            <v>Male</v>
          </cell>
          <cell r="J948" t="str">
            <v>Section Staff - Safety (S4)</v>
          </cell>
          <cell r="K948" t="str">
            <v>Operation</v>
          </cell>
          <cell r="L948" t="str">
            <v>Section 4</v>
          </cell>
          <cell r="M948">
            <v>0</v>
          </cell>
          <cell r="N948" t="str">
            <v>0989657853</v>
          </cell>
          <cell r="O948" t="str">
            <v>hoang.px@nsrp.com.vn</v>
          </cell>
          <cell r="P948" t="str">
            <v>Direct Staff</v>
          </cell>
        </row>
        <row r="949">
          <cell r="E949" t="str">
            <v>Rafaelito C. Cueto</v>
          </cell>
          <cell r="F949" t="str">
            <v xml:space="preserve">Rafaelito C. </v>
          </cell>
          <cell r="G949" t="str">
            <v>Cueto</v>
          </cell>
          <cell r="H949">
            <v>27691</v>
          </cell>
          <cell r="I949" t="str">
            <v>Male</v>
          </cell>
          <cell r="J949" t="str">
            <v>Specialist Panel Operator (S5)</v>
          </cell>
          <cell r="K949" t="str">
            <v>Operation</v>
          </cell>
          <cell r="L949" t="str">
            <v>Section 5</v>
          </cell>
          <cell r="M949">
            <v>0</v>
          </cell>
          <cell r="N949" t="str">
            <v>+84 (0) 901 786 165</v>
          </cell>
          <cell r="O949" t="str">
            <v>rafaelito.cueto@nsrp.com.vn</v>
          </cell>
          <cell r="P949" t="str">
            <v>Foreign Experts</v>
          </cell>
        </row>
        <row r="950">
          <cell r="E950" t="str">
            <v>Thái Duy Danh</v>
          </cell>
          <cell r="F950" t="str">
            <v xml:space="preserve">Thái Duy </v>
          </cell>
          <cell r="G950" t="str">
            <v>Danh</v>
          </cell>
          <cell r="H950">
            <v>32536</v>
          </cell>
          <cell r="I950" t="str">
            <v>Male</v>
          </cell>
          <cell r="J950" t="str">
            <v>DCS Operator, Jr. (S3-2)</v>
          </cell>
          <cell r="K950" t="str">
            <v>Operation</v>
          </cell>
          <cell r="L950" t="str">
            <v>Section 3</v>
          </cell>
          <cell r="M950">
            <v>0</v>
          </cell>
          <cell r="N950" t="str">
            <v xml:space="preserve">+84 (0) 166 299 9227  </v>
          </cell>
          <cell r="O950" t="str">
            <v>danh.td@nsrp.com.vn</v>
          </cell>
          <cell r="P950" t="str">
            <v>Direct Staff</v>
          </cell>
        </row>
        <row r="951">
          <cell r="E951" t="str">
            <v>Huỳnh Xuân Tân</v>
          </cell>
          <cell r="F951" t="str">
            <v xml:space="preserve">Huỳnh Xuân </v>
          </cell>
          <cell r="G951" t="str">
            <v>Tân</v>
          </cell>
          <cell r="H951">
            <v>33428</v>
          </cell>
          <cell r="I951" t="str">
            <v>Male</v>
          </cell>
          <cell r="J951" t="str">
            <v>DCS Operator, Jr. (S1-1)</v>
          </cell>
          <cell r="K951" t="str">
            <v>Operation</v>
          </cell>
          <cell r="L951" t="str">
            <v>Section 1</v>
          </cell>
          <cell r="M951">
            <v>0</v>
          </cell>
          <cell r="N951" t="str">
            <v xml:space="preserve">+84 (0) 127 588 4250  </v>
          </cell>
          <cell r="O951" t="str">
            <v>tan.hx@nsrp.com.vn</v>
          </cell>
          <cell r="P951" t="str">
            <v>Direct Staff</v>
          </cell>
        </row>
        <row r="952">
          <cell r="E952" t="str">
            <v>Hiroshi Naya</v>
          </cell>
          <cell r="F952" t="str">
            <v xml:space="preserve">Hiroshi </v>
          </cell>
          <cell r="G952" t="str">
            <v>Naya</v>
          </cell>
          <cell r="H952">
            <v>31954</v>
          </cell>
          <cell r="I952" t="str">
            <v>Male</v>
          </cell>
          <cell r="J952" t="str">
            <v>Specialist Field Operator (S2) (IKC)</v>
          </cell>
          <cell r="K952" t="str">
            <v>Operation</v>
          </cell>
          <cell r="L952" t="str">
            <v>Section 2</v>
          </cell>
          <cell r="M952">
            <v>0</v>
          </cell>
          <cell r="N952">
            <v>0</v>
          </cell>
          <cell r="O952">
            <v>0</v>
          </cell>
          <cell r="P952" t="str">
            <v>Secondees</v>
          </cell>
        </row>
        <row r="953">
          <cell r="E953" t="str">
            <v>Vũ Đình Trinh</v>
          </cell>
          <cell r="F953" t="str">
            <v xml:space="preserve">Vũ Đình </v>
          </cell>
          <cell r="G953" t="str">
            <v>Trinh</v>
          </cell>
          <cell r="H953">
            <v>33884</v>
          </cell>
          <cell r="I953" t="str">
            <v>Male</v>
          </cell>
          <cell r="J953" t="str">
            <v>Lab Shift Technician</v>
          </cell>
          <cell r="K953" t="str">
            <v>Technical</v>
          </cell>
          <cell r="L953" t="str">
            <v>Laboratory &amp; Quality Assurance</v>
          </cell>
          <cell r="M953">
            <v>0</v>
          </cell>
          <cell r="N953" t="str">
            <v>+84 (0) 167 635 6006</v>
          </cell>
          <cell r="O953" t="str">
            <v>trinh.vd@nsrp.com.vn</v>
          </cell>
          <cell r="P953" t="str">
            <v>Direct Staff</v>
          </cell>
        </row>
        <row r="954">
          <cell r="E954" t="str">
            <v>Nguyễn Đăng Phúc</v>
          </cell>
          <cell r="F954" t="str">
            <v xml:space="preserve">Nguyễn Đăng </v>
          </cell>
          <cell r="G954" t="str">
            <v>Phúc</v>
          </cell>
          <cell r="H954">
            <v>32546</v>
          </cell>
          <cell r="I954" t="str">
            <v>Male</v>
          </cell>
          <cell r="J954" t="str">
            <v>Field Operator (S6-2)</v>
          </cell>
          <cell r="K954" t="str">
            <v>Operation</v>
          </cell>
          <cell r="L954" t="str">
            <v>Section 6</v>
          </cell>
          <cell r="M954">
            <v>0</v>
          </cell>
          <cell r="N954" t="str">
            <v>+84 (0) 165 69 6438</v>
          </cell>
          <cell r="O954" t="str">
            <v>phuc.nd@nsrp.com.vn</v>
          </cell>
          <cell r="P954" t="str">
            <v>Direct Staff</v>
          </cell>
        </row>
        <row r="955">
          <cell r="E955" t="str">
            <v>Đoàn Văn Võ</v>
          </cell>
          <cell r="F955" t="str">
            <v xml:space="preserve">Đoàn Văn </v>
          </cell>
          <cell r="G955" t="str">
            <v>Võ</v>
          </cell>
          <cell r="H955">
            <v>33455</v>
          </cell>
          <cell r="I955" t="str">
            <v>Male</v>
          </cell>
          <cell r="J955" t="str">
            <v>Field Operator (S6-1)</v>
          </cell>
          <cell r="K955" t="str">
            <v>Operation</v>
          </cell>
          <cell r="L955" t="str">
            <v>Section 6</v>
          </cell>
          <cell r="M955">
            <v>0</v>
          </cell>
          <cell r="N955" t="str">
            <v>+84 (0) 165 887 7756</v>
          </cell>
          <cell r="O955" t="str">
            <v>vo.dv@nsrp.com.vn</v>
          </cell>
          <cell r="P955" t="str">
            <v>Direct Staff</v>
          </cell>
        </row>
        <row r="956">
          <cell r="E956" t="str">
            <v>Koichi Yuda</v>
          </cell>
          <cell r="F956" t="str">
            <v xml:space="preserve">Koichi </v>
          </cell>
          <cell r="G956" t="str">
            <v>Yuda</v>
          </cell>
          <cell r="H956">
            <v>29729</v>
          </cell>
          <cell r="I956" t="str">
            <v>Male</v>
          </cell>
          <cell r="J956" t="str">
            <v>Electrical Advisor (IKC)</v>
          </cell>
          <cell r="K956" t="str">
            <v>Maintenance (Division)</v>
          </cell>
          <cell r="L956" t="str">
            <v>Reliability Engineering</v>
          </cell>
          <cell r="M956">
            <v>0</v>
          </cell>
          <cell r="N956" t="str">
            <v>+84 (0) 904 874 049</v>
          </cell>
          <cell r="O956" t="str">
            <v>koichi.yuda@nsrp.com.vn</v>
          </cell>
          <cell r="P956" t="str">
            <v>Secondees</v>
          </cell>
        </row>
        <row r="957">
          <cell r="E957" t="str">
            <v>Nguyễn Kim Mạnh Hoàng</v>
          </cell>
          <cell r="F957" t="str">
            <v xml:space="preserve">Nguyễn Kim Mạnh </v>
          </cell>
          <cell r="G957" t="str">
            <v>Hoàng</v>
          </cell>
          <cell r="H957">
            <v>29901</v>
          </cell>
          <cell r="I957" t="str">
            <v>Male</v>
          </cell>
          <cell r="J957" t="str">
            <v>Deputy Section Manager, Engineering - Process (PVN)</v>
          </cell>
          <cell r="K957" t="str">
            <v>Technical</v>
          </cell>
          <cell r="L957" t="str">
            <v>Engineering</v>
          </cell>
          <cell r="M957">
            <v>0</v>
          </cell>
          <cell r="N957" t="str">
            <v>+84 (0) 912 711 725</v>
          </cell>
          <cell r="O957" t="str">
            <v>hoang.nkm@nsrp.com.vn</v>
          </cell>
          <cell r="P957" t="str">
            <v>Secondees</v>
          </cell>
        </row>
        <row r="958">
          <cell r="E958" t="str">
            <v>Võ Văn Thiện</v>
          </cell>
          <cell r="F958" t="str">
            <v xml:space="preserve">Võ Văn </v>
          </cell>
          <cell r="G958" t="str">
            <v>Thiện</v>
          </cell>
          <cell r="H958">
            <v>32602</v>
          </cell>
          <cell r="I958" t="str">
            <v>Male</v>
          </cell>
          <cell r="J958" t="str">
            <v>DCS Operator, Jr. (S3-2)</v>
          </cell>
          <cell r="K958" t="str">
            <v>Operation</v>
          </cell>
          <cell r="L958" t="str">
            <v>Section 3</v>
          </cell>
          <cell r="M958">
            <v>0</v>
          </cell>
          <cell r="N958" t="str">
            <v xml:space="preserve">+84 (0) 126 878 6034  </v>
          </cell>
          <cell r="O958" t="str">
            <v>thien.vv@nsrp.com.vn</v>
          </cell>
          <cell r="P958" t="str">
            <v>Direct Staff</v>
          </cell>
        </row>
        <row r="959">
          <cell r="E959" t="str">
            <v>Lê Thanh Xuân</v>
          </cell>
          <cell r="F959" t="str">
            <v xml:space="preserve">Lê Thanh </v>
          </cell>
          <cell r="G959" t="str">
            <v>Xuân</v>
          </cell>
          <cell r="H959">
            <v>33573</v>
          </cell>
          <cell r="I959" t="str">
            <v>Male</v>
          </cell>
          <cell r="J959" t="str">
            <v>Field Operator (S2-1)</v>
          </cell>
          <cell r="K959" t="str">
            <v>Operation</v>
          </cell>
          <cell r="L959" t="str">
            <v>Section 2</v>
          </cell>
          <cell r="M959">
            <v>0</v>
          </cell>
          <cell r="N959" t="str">
            <v>+84 (0) 167  465 1781</v>
          </cell>
          <cell r="O959" t="str">
            <v>xuan.lt@nsrp.com.vn</v>
          </cell>
          <cell r="P959" t="str">
            <v>Direct Staff</v>
          </cell>
        </row>
        <row r="960">
          <cell r="E960" t="str">
            <v>Lê Đình Quang</v>
          </cell>
          <cell r="F960" t="str">
            <v xml:space="preserve">Lê Đình </v>
          </cell>
          <cell r="G960" t="str">
            <v>Quang</v>
          </cell>
          <cell r="H960">
            <v>32680</v>
          </cell>
          <cell r="I960" t="str">
            <v>Male</v>
          </cell>
          <cell r="J960" t="str">
            <v>Lab Shift Technician</v>
          </cell>
          <cell r="K960" t="str">
            <v>Technical</v>
          </cell>
          <cell r="L960" t="str">
            <v>Laboratory &amp; Quality Assurance</v>
          </cell>
          <cell r="M960">
            <v>0</v>
          </cell>
          <cell r="N960" t="str">
            <v>+84 (0) 164 262 1469</v>
          </cell>
          <cell r="O960" t="str">
            <v>quang.ld@nsrp.com.vn</v>
          </cell>
          <cell r="P960" t="str">
            <v>Direct Staff</v>
          </cell>
        </row>
        <row r="961">
          <cell r="E961" t="str">
            <v>Đặng Thanh Toàn</v>
          </cell>
          <cell r="F961" t="str">
            <v xml:space="preserve">Đặng Thanh </v>
          </cell>
          <cell r="G961" t="str">
            <v>Toàn</v>
          </cell>
          <cell r="H961">
            <v>33299</v>
          </cell>
          <cell r="I961" t="str">
            <v>Male</v>
          </cell>
          <cell r="J961" t="str">
            <v>DCS Operator, Jr. (S6-1)</v>
          </cell>
          <cell r="K961" t="str">
            <v>Operation</v>
          </cell>
          <cell r="L961" t="str">
            <v>Section 6</v>
          </cell>
          <cell r="M961">
            <v>0</v>
          </cell>
          <cell r="N961" t="str">
            <v xml:space="preserve">+84 (0) 983 214 455  </v>
          </cell>
          <cell r="O961" t="str">
            <v>toan.dt@nsrp.com.vn</v>
          </cell>
          <cell r="P961" t="str">
            <v>Direct Staff</v>
          </cell>
        </row>
        <row r="962">
          <cell r="E962" t="str">
            <v>Phạm Quang Cường</v>
          </cell>
          <cell r="F962" t="str">
            <v xml:space="preserve">Phạm Quang </v>
          </cell>
          <cell r="G962" t="str">
            <v>Cường</v>
          </cell>
          <cell r="H962">
            <v>31020</v>
          </cell>
          <cell r="I962" t="str">
            <v>Male</v>
          </cell>
          <cell r="J962" t="str">
            <v>Mechanical Advisor (MCI)</v>
          </cell>
          <cell r="K962" t="str">
            <v>Maintenance (Division)</v>
          </cell>
          <cell r="L962" t="str">
            <v>Reliability Engineering</v>
          </cell>
          <cell r="M962">
            <v>0</v>
          </cell>
          <cell r="N962" t="str">
            <v>+84 (0)  901 773 58</v>
          </cell>
          <cell r="O962" t="str">
            <v>cuong.pq@nsrp.com.vn</v>
          </cell>
          <cell r="P962" t="str">
            <v>Secondees</v>
          </cell>
        </row>
        <row r="963">
          <cell r="E963" t="str">
            <v>Vũ Gia Lư</v>
          </cell>
          <cell r="F963" t="str">
            <v xml:space="preserve">Vũ Gia </v>
          </cell>
          <cell r="G963" t="str">
            <v>Lư</v>
          </cell>
          <cell r="H963">
            <v>30239</v>
          </cell>
          <cell r="I963" t="str">
            <v>Male</v>
          </cell>
          <cell r="J963" t="str">
            <v>Day Staff (S3-1)</v>
          </cell>
          <cell r="K963" t="str">
            <v>Operation</v>
          </cell>
          <cell r="L963" t="str">
            <v>Section 3</v>
          </cell>
          <cell r="M963">
            <v>0</v>
          </cell>
          <cell r="N963" t="str">
            <v>+84 (0) 914 314 345</v>
          </cell>
          <cell r="O963" t="str">
            <v>lu.vg@nsrp.com.vn</v>
          </cell>
          <cell r="P963" t="str">
            <v>Direct Staff</v>
          </cell>
        </row>
        <row r="964">
          <cell r="E964" t="str">
            <v>Hồ Viết Thành</v>
          </cell>
          <cell r="F964" t="str">
            <v xml:space="preserve">Hồ Viết </v>
          </cell>
          <cell r="G964" t="str">
            <v>Thành</v>
          </cell>
          <cell r="H964">
            <v>33366</v>
          </cell>
          <cell r="I964" t="str">
            <v>Male</v>
          </cell>
          <cell r="J964" t="str">
            <v>Field Operator (S3-2)</v>
          </cell>
          <cell r="K964" t="str">
            <v>Operation</v>
          </cell>
          <cell r="L964" t="str">
            <v>Section 3</v>
          </cell>
          <cell r="M964">
            <v>0</v>
          </cell>
          <cell r="N964" t="str">
            <v>+84 (0) 982  720 299</v>
          </cell>
          <cell r="O964" t="str">
            <v>thanh.hv@nsrp.com.vn</v>
          </cell>
          <cell r="P964" t="str">
            <v>Direct Staff</v>
          </cell>
        </row>
        <row r="965">
          <cell r="E965" t="str">
            <v>Hiroki Kawamura</v>
          </cell>
          <cell r="F965" t="str">
            <v xml:space="preserve">Hiroki </v>
          </cell>
          <cell r="G965" t="str">
            <v>Kawamura</v>
          </cell>
          <cell r="H965">
            <v>33041</v>
          </cell>
          <cell r="I965" t="str">
            <v>Male</v>
          </cell>
          <cell r="J965" t="str">
            <v>Specialist Panel Operator (S2) (IKC)</v>
          </cell>
          <cell r="K965" t="str">
            <v>Operation</v>
          </cell>
          <cell r="L965" t="str">
            <v>Section 2</v>
          </cell>
          <cell r="M965">
            <v>0</v>
          </cell>
          <cell r="N965" t="str">
            <v>+84 (0) 904 891 232</v>
          </cell>
          <cell r="O965" t="str">
            <v>hiroki.kawamura@nsrp.com.vn</v>
          </cell>
          <cell r="P965" t="str">
            <v>Secondees</v>
          </cell>
        </row>
        <row r="966">
          <cell r="E966" t="str">
            <v>Lê Thị Thu Hà</v>
          </cell>
          <cell r="F966" t="str">
            <v xml:space="preserve">Lê Thị Thu </v>
          </cell>
          <cell r="G966" t="str">
            <v>Hà</v>
          </cell>
          <cell r="H966">
            <v>32811</v>
          </cell>
          <cell r="I966" t="str">
            <v>Female</v>
          </cell>
          <cell r="J966" t="str">
            <v>Lab &amp; QA Engineer</v>
          </cell>
          <cell r="K966" t="str">
            <v>Technical</v>
          </cell>
          <cell r="L966" t="str">
            <v>Laboratory &amp; Quality Assurance</v>
          </cell>
          <cell r="M966">
            <v>0</v>
          </cell>
          <cell r="N966" t="str">
            <v>+84 (0) 166 299 2829</v>
          </cell>
          <cell r="O966" t="str">
            <v>ha.ltt@nsrp.com.vn</v>
          </cell>
          <cell r="P966" t="str">
            <v>Direct Staff</v>
          </cell>
        </row>
        <row r="967">
          <cell r="E967" t="str">
            <v>Đào Thị Oanh</v>
          </cell>
          <cell r="F967" t="str">
            <v xml:space="preserve">Đào Thị </v>
          </cell>
          <cell r="G967" t="str">
            <v>Oanh</v>
          </cell>
          <cell r="H967">
            <v>33463</v>
          </cell>
          <cell r="I967" t="str">
            <v>Female</v>
          </cell>
          <cell r="J967" t="str">
            <v>Lab Shift Technician</v>
          </cell>
          <cell r="K967" t="str">
            <v>Technical</v>
          </cell>
          <cell r="L967" t="str">
            <v>Laboratory &amp; Quality Assurance</v>
          </cell>
          <cell r="M967">
            <v>0</v>
          </cell>
          <cell r="N967" t="str">
            <v>+84 (0) 987 113 536</v>
          </cell>
          <cell r="O967" t="str">
            <v>oanh.dt@nsrp.com.vn</v>
          </cell>
          <cell r="P967" t="str">
            <v>Direct Staff</v>
          </cell>
        </row>
        <row r="968">
          <cell r="E968" t="str">
            <v>Vũ Quang Linh</v>
          </cell>
          <cell r="F968" t="str">
            <v xml:space="preserve">Vũ Quang </v>
          </cell>
          <cell r="G968" t="str">
            <v>Linh</v>
          </cell>
          <cell r="H968">
            <v>32559</v>
          </cell>
          <cell r="I968" t="str">
            <v>Male</v>
          </cell>
          <cell r="J968" t="str">
            <v>Field Operator (S5-2)</v>
          </cell>
          <cell r="K968" t="str">
            <v>Operation</v>
          </cell>
          <cell r="L968" t="str">
            <v>Section 5</v>
          </cell>
          <cell r="M968">
            <v>0</v>
          </cell>
          <cell r="N968" t="str">
            <v>+84 (0) 902  999 055</v>
          </cell>
          <cell r="O968" t="str">
            <v>linh.vq@nsrp.com.vn</v>
          </cell>
          <cell r="P968" t="str">
            <v>Direct Staff</v>
          </cell>
        </row>
        <row r="969">
          <cell r="E969" t="str">
            <v>Takara Nishihara</v>
          </cell>
          <cell r="F969" t="str">
            <v xml:space="preserve">Takara </v>
          </cell>
          <cell r="G969" t="str">
            <v>Nishihara</v>
          </cell>
          <cell r="H969">
            <v>32413</v>
          </cell>
          <cell r="I969" t="str">
            <v>Male</v>
          </cell>
          <cell r="J969" t="str">
            <v>Specialist Field Operator (S3) (IKC)</v>
          </cell>
          <cell r="K969" t="str">
            <v>Operation</v>
          </cell>
          <cell r="L969" t="str">
            <v>Section 3</v>
          </cell>
          <cell r="M969">
            <v>0</v>
          </cell>
          <cell r="N969">
            <v>0</v>
          </cell>
          <cell r="O969" t="str">
            <v>takara.nishihara@nsrp.com.vn</v>
          </cell>
          <cell r="P969" t="str">
            <v>Secondees</v>
          </cell>
        </row>
        <row r="970">
          <cell r="E970" t="str">
            <v>Phan Văn Trung</v>
          </cell>
          <cell r="F970" t="str">
            <v xml:space="preserve">Phan Văn </v>
          </cell>
          <cell r="G970" t="str">
            <v>Trung</v>
          </cell>
          <cell r="H970">
            <v>33560</v>
          </cell>
          <cell r="I970" t="str">
            <v>Male</v>
          </cell>
          <cell r="J970" t="str">
            <v>DCS Operator, Jr. (S5-2)</v>
          </cell>
          <cell r="K970" t="str">
            <v>Operation</v>
          </cell>
          <cell r="L970" t="str">
            <v>Section 5</v>
          </cell>
          <cell r="M970">
            <v>0</v>
          </cell>
          <cell r="N970" t="str">
            <v xml:space="preserve">+84 (0) 120 204 4888  </v>
          </cell>
          <cell r="O970" t="str">
            <v>trung.pv@nsrp.com.vn</v>
          </cell>
          <cell r="P970" t="str">
            <v>Direct Staff</v>
          </cell>
        </row>
        <row r="971">
          <cell r="E971" t="str">
            <v>Makoto Nagamine</v>
          </cell>
          <cell r="F971" t="str">
            <v xml:space="preserve">Makoto </v>
          </cell>
          <cell r="G971" t="str">
            <v>Nagamine</v>
          </cell>
          <cell r="H971">
            <v>29385</v>
          </cell>
          <cell r="I971" t="str">
            <v>Male</v>
          </cell>
          <cell r="J971" t="str">
            <v>Specialist Operation Advisor (S3) (IKC)</v>
          </cell>
          <cell r="K971" t="str">
            <v>Operation</v>
          </cell>
          <cell r="L971" t="str">
            <v>Section 3</v>
          </cell>
          <cell r="M971">
            <v>0</v>
          </cell>
          <cell r="N971" t="str">
            <v>+84 (0) 903 281 418</v>
          </cell>
          <cell r="O971" t="str">
            <v>makoto.nagamine@nsrp.com.vn</v>
          </cell>
          <cell r="P971" t="str">
            <v>Secondees</v>
          </cell>
        </row>
        <row r="972">
          <cell r="E972" t="str">
            <v>Đào Thị Huyền</v>
          </cell>
          <cell r="F972" t="str">
            <v xml:space="preserve">Đào Thị </v>
          </cell>
          <cell r="G972" t="str">
            <v>Huyền</v>
          </cell>
          <cell r="H972">
            <v>33298</v>
          </cell>
          <cell r="I972" t="str">
            <v>Female</v>
          </cell>
          <cell r="J972" t="str">
            <v>Production Planning Staff</v>
          </cell>
          <cell r="K972" t="str">
            <v>Economy &amp; Commerce</v>
          </cell>
          <cell r="L972" t="str">
            <v>Production Planning</v>
          </cell>
          <cell r="M972">
            <v>0</v>
          </cell>
          <cell r="N972" t="str">
            <v>+84 (0) 165 607 0435</v>
          </cell>
          <cell r="O972" t="str">
            <v>huyen.dt@nsrp.com.vn</v>
          </cell>
          <cell r="P972" t="str">
            <v>Direct Staff</v>
          </cell>
        </row>
        <row r="973">
          <cell r="E973" t="str">
            <v>Đỗ Hùng Vương</v>
          </cell>
          <cell r="F973" t="str">
            <v xml:space="preserve">Đỗ Hùng </v>
          </cell>
          <cell r="G973" t="str">
            <v>Vương</v>
          </cell>
          <cell r="H973">
            <v>33431</v>
          </cell>
          <cell r="I973" t="str">
            <v>Male</v>
          </cell>
          <cell r="J973" t="str">
            <v>Rotation Equipment Engineer, Jr.</v>
          </cell>
          <cell r="K973" t="str">
            <v>Maintenance (Division)</v>
          </cell>
          <cell r="L973" t="str">
            <v>Reliability Engineering</v>
          </cell>
          <cell r="M973">
            <v>0</v>
          </cell>
          <cell r="N973" t="str">
            <v>0986176727</v>
          </cell>
          <cell r="O973" t="str">
            <v>vuong.dh@nsrp.com.vn</v>
          </cell>
          <cell r="P973" t="str">
            <v>Direct Staff</v>
          </cell>
        </row>
        <row r="974">
          <cell r="E974" t="str">
            <v>Đậu Xuân Ngọc</v>
          </cell>
          <cell r="F974" t="str">
            <v xml:space="preserve">Đậu Xuân </v>
          </cell>
          <cell r="G974" t="str">
            <v>Ngọc</v>
          </cell>
          <cell r="H974">
            <v>31335</v>
          </cell>
          <cell r="I974" t="str">
            <v>Male</v>
          </cell>
          <cell r="J974" t="str">
            <v>Procurement Officer</v>
          </cell>
          <cell r="K974" t="str">
            <v>Accounting &amp; Administration</v>
          </cell>
          <cell r="L974" t="str">
            <v>Procurement</v>
          </cell>
          <cell r="M974">
            <v>0</v>
          </cell>
          <cell r="N974" t="str">
            <v xml:space="preserve">+84 (0) 983 381 085  </v>
          </cell>
          <cell r="O974" t="str">
            <v>ngoc.dx@nsrp.com.vn</v>
          </cell>
          <cell r="P974" t="str">
            <v>Direct Staff</v>
          </cell>
        </row>
        <row r="975">
          <cell r="E975" t="str">
            <v>Nguyễn Thanh Sơn</v>
          </cell>
          <cell r="F975" t="str">
            <v xml:space="preserve">Nguyễn Thanh </v>
          </cell>
          <cell r="G975" t="str">
            <v>Sơn</v>
          </cell>
          <cell r="H975">
            <v>33335</v>
          </cell>
          <cell r="I975" t="str">
            <v>Male</v>
          </cell>
          <cell r="J975" t="str">
            <v>DCS Operator, Jr. (S3-1)</v>
          </cell>
          <cell r="K975" t="str">
            <v>Operation</v>
          </cell>
          <cell r="L975" t="str">
            <v>Section 3</v>
          </cell>
          <cell r="M975">
            <v>0</v>
          </cell>
          <cell r="N975" t="str">
            <v xml:space="preserve">+84 (0) 164 980 1193  </v>
          </cell>
          <cell r="O975" t="str">
            <v>son.nt@nsrp.com.vn</v>
          </cell>
          <cell r="P975" t="str">
            <v>Direct Staff</v>
          </cell>
        </row>
        <row r="976">
          <cell r="E976" t="str">
            <v>Nguyễn Thị Thúy</v>
          </cell>
          <cell r="F976" t="str">
            <v xml:space="preserve">Nguyễn Thị </v>
          </cell>
          <cell r="G976" t="str">
            <v>Thúy</v>
          </cell>
          <cell r="H976">
            <v>33899</v>
          </cell>
          <cell r="I976" t="str">
            <v>Female</v>
          </cell>
          <cell r="J976" t="str">
            <v>DCS Operator, Jr. (S1-2)</v>
          </cell>
          <cell r="K976" t="str">
            <v>Operation</v>
          </cell>
          <cell r="L976" t="str">
            <v>Section 1</v>
          </cell>
          <cell r="M976">
            <v>0</v>
          </cell>
          <cell r="N976" t="str">
            <v xml:space="preserve">+84 (0) 972 029 593  </v>
          </cell>
          <cell r="O976" t="str">
            <v>thuy.nt1@nsrp.com.vn</v>
          </cell>
          <cell r="P976" t="str">
            <v>Direct Staff</v>
          </cell>
        </row>
        <row r="977">
          <cell r="E977" t="str">
            <v>Cao Xuân Sơn</v>
          </cell>
          <cell r="F977" t="str">
            <v xml:space="preserve">Cao Xuân </v>
          </cell>
          <cell r="G977" t="str">
            <v>Sơn</v>
          </cell>
          <cell r="H977">
            <v>31133</v>
          </cell>
          <cell r="I977" t="str">
            <v>Male</v>
          </cell>
          <cell r="J977" t="str">
            <v>DCS Operator, Jr. (S1-1)</v>
          </cell>
          <cell r="K977" t="str">
            <v>Operation</v>
          </cell>
          <cell r="L977" t="str">
            <v>Section 1</v>
          </cell>
          <cell r="M977">
            <v>0</v>
          </cell>
          <cell r="N977" t="str">
            <v xml:space="preserve">+84 (0) 936 430 630  </v>
          </cell>
          <cell r="O977" t="str">
            <v>son.cx@nsrp.com.vn</v>
          </cell>
          <cell r="P977" t="str">
            <v>Direct Staff</v>
          </cell>
        </row>
        <row r="978">
          <cell r="E978" t="str">
            <v>Lê Thị Ánh Tuyết</v>
          </cell>
          <cell r="F978" t="str">
            <v xml:space="preserve">Lê Thị Ánh </v>
          </cell>
          <cell r="G978" t="str">
            <v>Tuyết</v>
          </cell>
          <cell r="H978">
            <v>31893</v>
          </cell>
          <cell r="I978" t="str">
            <v>Female</v>
          </cell>
          <cell r="J978" t="str">
            <v>Payroll Staff</v>
          </cell>
          <cell r="K978" t="str">
            <v>(HO) Human Resource &amp; Training</v>
          </cell>
          <cell r="L978">
            <v>0</v>
          </cell>
          <cell r="M978">
            <v>0</v>
          </cell>
          <cell r="N978" t="str">
            <v>+84 (0) 914 721 987
+ 84 (0) 987 957 559</v>
          </cell>
          <cell r="O978" t="str">
            <v>tuyet.lta@nsrp.com.vn</v>
          </cell>
          <cell r="P978" t="str">
            <v>Direct Staff</v>
          </cell>
        </row>
        <row r="979">
          <cell r="E979" t="str">
            <v>Bùi Thanh Tâm</v>
          </cell>
          <cell r="F979" t="str">
            <v xml:space="preserve">Bùi Thanh </v>
          </cell>
          <cell r="G979" t="str">
            <v>Tâm</v>
          </cell>
          <cell r="H979">
            <v>33061</v>
          </cell>
          <cell r="I979" t="str">
            <v>Female</v>
          </cell>
          <cell r="J979" t="str">
            <v>Social &amp; Community Officer</v>
          </cell>
          <cell r="K979" t="str">
            <v>Health, Safety, Security, Environment &amp; Social</v>
          </cell>
          <cell r="L979" t="str">
            <v>Social &amp; Community</v>
          </cell>
          <cell r="M979">
            <v>0</v>
          </cell>
          <cell r="N979" t="str">
            <v>+84 (0) 904 874 418</v>
          </cell>
          <cell r="O979" t="str">
            <v>tam.bt@nsrp.com.vn</v>
          </cell>
          <cell r="P979" t="str">
            <v>Direct Staff</v>
          </cell>
        </row>
        <row r="980">
          <cell r="E980" t="str">
            <v>Bommadevara Sreekanth</v>
          </cell>
          <cell r="F980" t="str">
            <v xml:space="preserve">Bommadevara </v>
          </cell>
          <cell r="G980" t="str">
            <v>Sreekanth</v>
          </cell>
          <cell r="H980">
            <v>32779</v>
          </cell>
          <cell r="I980" t="str">
            <v>Male</v>
          </cell>
          <cell r="J980" t="str">
            <v>Specialist Field Operator (S5)</v>
          </cell>
          <cell r="K980" t="str">
            <v>Operation</v>
          </cell>
          <cell r="L980" t="str">
            <v>Section 5</v>
          </cell>
          <cell r="M980">
            <v>0</v>
          </cell>
          <cell r="N980">
            <v>0</v>
          </cell>
          <cell r="O980" t="str">
            <v>bommadevara.sreekanth@nsrp.com.vn</v>
          </cell>
          <cell r="P980" t="str">
            <v>Foreign Experts</v>
          </cell>
        </row>
        <row r="981">
          <cell r="E981" t="str">
            <v>Trần Thị Huyền Lê</v>
          </cell>
          <cell r="F981" t="str">
            <v xml:space="preserve">Trần Thị Huyền </v>
          </cell>
          <cell r="G981" t="str">
            <v>Lê</v>
          </cell>
          <cell r="H981">
            <v>33206</v>
          </cell>
          <cell r="I981" t="str">
            <v>Female</v>
          </cell>
          <cell r="J981" t="str">
            <v>Lab Shift Technician</v>
          </cell>
          <cell r="K981" t="str">
            <v>Technical</v>
          </cell>
          <cell r="L981" t="str">
            <v>Laboratory &amp; Quality Assurance</v>
          </cell>
          <cell r="M981">
            <v>0</v>
          </cell>
          <cell r="N981" t="str">
            <v>+84 (0) 973 436 962</v>
          </cell>
          <cell r="O981" t="str">
            <v>le.tth@nsrp.com.vn</v>
          </cell>
          <cell r="P981" t="str">
            <v>Direct Staff</v>
          </cell>
        </row>
        <row r="982">
          <cell r="E982" t="str">
            <v>Nguyễn Văn Thuyên</v>
          </cell>
          <cell r="F982" t="str">
            <v xml:space="preserve">Nguyễn Văn </v>
          </cell>
          <cell r="G982" t="str">
            <v>Thuyên</v>
          </cell>
          <cell r="H982">
            <v>29687</v>
          </cell>
          <cell r="I982" t="str">
            <v>Male</v>
          </cell>
          <cell r="J982" t="str">
            <v>Shift Supervisor (S5-2)</v>
          </cell>
          <cell r="K982" t="str">
            <v>Operation</v>
          </cell>
          <cell r="L982" t="str">
            <v>Section 5</v>
          </cell>
          <cell r="M982">
            <v>0</v>
          </cell>
          <cell r="N982" t="str">
            <v>+84 (0) 972 195 709</v>
          </cell>
          <cell r="O982" t="str">
            <v>thuyen.nv@nsrp.com.vn</v>
          </cell>
          <cell r="P982" t="str">
            <v>Direct Staff</v>
          </cell>
        </row>
        <row r="983">
          <cell r="E983" t="str">
            <v>Nguyễn Hữu Thắng</v>
          </cell>
          <cell r="F983" t="str">
            <v xml:space="preserve">Nguyễn Hữu </v>
          </cell>
          <cell r="G983" t="str">
            <v>Thắng</v>
          </cell>
          <cell r="H983">
            <v>31330</v>
          </cell>
          <cell r="I983" t="str">
            <v>Male</v>
          </cell>
          <cell r="J983" t="str">
            <v>Lead Field Operator (S6-1)</v>
          </cell>
          <cell r="K983" t="str">
            <v>Operation</v>
          </cell>
          <cell r="L983" t="str">
            <v>Section 6</v>
          </cell>
          <cell r="M983">
            <v>0</v>
          </cell>
          <cell r="N983" t="str">
            <v xml:space="preserve">+84 (0) 989 301 285  </v>
          </cell>
          <cell r="O983" t="str">
            <v>thang.nh@nsrp.com.vn</v>
          </cell>
          <cell r="P983" t="str">
            <v>Direct Staff</v>
          </cell>
        </row>
        <row r="984">
          <cell r="E984" t="str">
            <v>Lê Hoài Nam</v>
          </cell>
          <cell r="F984" t="str">
            <v xml:space="preserve">Lê Hoài </v>
          </cell>
          <cell r="G984" t="str">
            <v>Nam</v>
          </cell>
          <cell r="H984">
            <v>31979</v>
          </cell>
          <cell r="I984" t="str">
            <v>Male</v>
          </cell>
          <cell r="J984" t="str">
            <v>Shift Supervisor (S2-1)</v>
          </cell>
          <cell r="K984" t="str">
            <v>Operation</v>
          </cell>
          <cell r="L984" t="str">
            <v>Section 2</v>
          </cell>
          <cell r="M984">
            <v>0</v>
          </cell>
          <cell r="N984" t="str">
            <v>+84 (0) 936 882 187</v>
          </cell>
          <cell r="O984" t="str">
            <v>nam.lh@nsrp.com.vn</v>
          </cell>
          <cell r="P984" t="str">
            <v>Direct Staff</v>
          </cell>
        </row>
        <row r="985">
          <cell r="E985" t="str">
            <v>Atsushi Ishizawa</v>
          </cell>
          <cell r="F985" t="str">
            <v xml:space="preserve">Atsushi </v>
          </cell>
          <cell r="G985" t="str">
            <v>Ishizawa</v>
          </cell>
          <cell r="H985">
            <v>26785</v>
          </cell>
          <cell r="I985" t="str">
            <v>Male</v>
          </cell>
          <cell r="J985" t="str">
            <v>Specialist Shift Supervisor (S3) (IKC)</v>
          </cell>
          <cell r="K985" t="str">
            <v>Operation</v>
          </cell>
          <cell r="L985" t="str">
            <v>Section 3</v>
          </cell>
          <cell r="M985">
            <v>0</v>
          </cell>
          <cell r="N985" t="str">
            <v>+84 (0) 902 297 573</v>
          </cell>
          <cell r="O985" t="str">
            <v>atsushi.ishizawa@nsrp.com.vn</v>
          </cell>
          <cell r="P985" t="str">
            <v>Secondees</v>
          </cell>
        </row>
        <row r="986">
          <cell r="E986" t="str">
            <v>Nguyễn Duy Hà</v>
          </cell>
          <cell r="F986" t="str">
            <v xml:space="preserve">Nguyễn Duy </v>
          </cell>
          <cell r="G986" t="str">
            <v>Hà</v>
          </cell>
          <cell r="H986">
            <v>31080</v>
          </cell>
          <cell r="I986" t="str">
            <v>Male</v>
          </cell>
          <cell r="J986" t="str">
            <v>Shift Supervisor (S5-2)</v>
          </cell>
          <cell r="K986" t="str">
            <v>Operation</v>
          </cell>
          <cell r="L986" t="str">
            <v>Section 5</v>
          </cell>
          <cell r="M986">
            <v>0</v>
          </cell>
          <cell r="N986" t="str">
            <v>+84 (0) 987 978 088</v>
          </cell>
          <cell r="O986" t="str">
            <v>ha.nd@nsrp.com.vn</v>
          </cell>
          <cell r="P986" t="str">
            <v>Direct Staff</v>
          </cell>
        </row>
        <row r="987">
          <cell r="E987" t="str">
            <v>Nguyễn Thái Hậu</v>
          </cell>
          <cell r="F987" t="str">
            <v xml:space="preserve">Nguyễn Thái </v>
          </cell>
          <cell r="G987" t="str">
            <v>Hậu</v>
          </cell>
          <cell r="H987">
            <v>30900</v>
          </cell>
          <cell r="I987" t="str">
            <v>Male</v>
          </cell>
          <cell r="J987" t="str">
            <v>Specialist Field Operator (S6) (PVN)</v>
          </cell>
          <cell r="K987" t="str">
            <v>Operation</v>
          </cell>
          <cell r="L987" t="str">
            <v>Section 6</v>
          </cell>
          <cell r="M987">
            <v>0</v>
          </cell>
          <cell r="N987" t="str">
            <v>0913225221</v>
          </cell>
          <cell r="O987" t="str">
            <v>hau.nt@nsrp.com.vn</v>
          </cell>
          <cell r="P987" t="str">
            <v>Secondees</v>
          </cell>
        </row>
        <row r="988">
          <cell r="E988" t="str">
            <v>Trịnh Xuân Lộc</v>
          </cell>
          <cell r="F988" t="str">
            <v xml:space="preserve">Trịnh Xuân </v>
          </cell>
          <cell r="G988" t="str">
            <v>Lộc</v>
          </cell>
          <cell r="H988">
            <v>32923</v>
          </cell>
          <cell r="I988" t="str">
            <v>Male</v>
          </cell>
          <cell r="J988" t="str">
            <v>Field Operator (S5-1)</v>
          </cell>
          <cell r="K988" t="str">
            <v>Operation</v>
          </cell>
          <cell r="L988" t="str">
            <v>Section 5</v>
          </cell>
          <cell r="M988">
            <v>0</v>
          </cell>
          <cell r="N988" t="str">
            <v>+84 (0) 973  438 683</v>
          </cell>
          <cell r="O988" t="str">
            <v>loc.tx@nsrp.com.vn</v>
          </cell>
          <cell r="P988" t="str">
            <v>Direct Staff</v>
          </cell>
        </row>
        <row r="989">
          <cell r="E989" t="str">
            <v>Nguyễn Hữu Phước</v>
          </cell>
          <cell r="F989" t="str">
            <v xml:space="preserve">Nguyễn Hữu </v>
          </cell>
          <cell r="G989" t="str">
            <v>Phước</v>
          </cell>
          <cell r="H989">
            <v>33503</v>
          </cell>
          <cell r="I989" t="str">
            <v>Male</v>
          </cell>
          <cell r="J989" t="str">
            <v>DCS Operator, Jr. (S2-1)</v>
          </cell>
          <cell r="K989" t="str">
            <v>Operation</v>
          </cell>
          <cell r="L989" t="str">
            <v>Section 2</v>
          </cell>
          <cell r="M989">
            <v>0</v>
          </cell>
          <cell r="N989" t="str">
            <v xml:space="preserve">+84 (0) 164 956 7366  </v>
          </cell>
          <cell r="O989" t="str">
            <v>phuoc.nh@nsrp.com.vn</v>
          </cell>
          <cell r="P989" t="str">
            <v>Direct Staff</v>
          </cell>
        </row>
        <row r="990">
          <cell r="E990" t="str">
            <v>Nguyễn Trung Kiên</v>
          </cell>
          <cell r="F990" t="str">
            <v xml:space="preserve">Nguyễn Trung </v>
          </cell>
          <cell r="G990" t="str">
            <v>Kiên</v>
          </cell>
          <cell r="H990">
            <v>31490</v>
          </cell>
          <cell r="I990" t="str">
            <v>Male</v>
          </cell>
          <cell r="J990" t="str">
            <v>Turnaround Maintenance Engineer, Jr.</v>
          </cell>
          <cell r="K990" t="str">
            <v>Maintenance (Division)</v>
          </cell>
          <cell r="L990" t="str">
            <v>Maintenance (Section)</v>
          </cell>
          <cell r="M990">
            <v>0</v>
          </cell>
          <cell r="N990" t="str">
            <v>0986787006</v>
          </cell>
          <cell r="O990" t="str">
            <v>kien.nt1@nsrp.com.vn</v>
          </cell>
          <cell r="P990" t="str">
            <v>Direct Staff</v>
          </cell>
        </row>
        <row r="991">
          <cell r="E991" t="str">
            <v>Hoàng Đăng Lợi</v>
          </cell>
          <cell r="F991" t="str">
            <v xml:space="preserve">Hoàng Đăng </v>
          </cell>
          <cell r="G991" t="str">
            <v>Lợi</v>
          </cell>
          <cell r="H991" t="e">
            <v>#NUM!</v>
          </cell>
          <cell r="I991" t="str">
            <v>Male</v>
          </cell>
          <cell r="J991" t="str">
            <v>Engineer, Control-Instrument, Sr. (PVN)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 t="str">
            <v>loi.hd@nsrp.com.vn</v>
          </cell>
          <cell r="P991" t="str">
            <v>Secondees</v>
          </cell>
        </row>
        <row r="992">
          <cell r="E992" t="str">
            <v>Trần Hợp Nam</v>
          </cell>
          <cell r="F992" t="str">
            <v xml:space="preserve">Trần Hợp </v>
          </cell>
          <cell r="G992" t="str">
            <v>Nam</v>
          </cell>
          <cell r="H992">
            <v>33512</v>
          </cell>
          <cell r="I992" t="str">
            <v>Male</v>
          </cell>
          <cell r="J992" t="str">
            <v>Field Operator (S5-2)</v>
          </cell>
          <cell r="K992" t="str">
            <v>Operation</v>
          </cell>
          <cell r="L992" t="str">
            <v>Section 5</v>
          </cell>
          <cell r="M992">
            <v>0</v>
          </cell>
          <cell r="N992" t="str">
            <v>+84 (0) 966  681 092</v>
          </cell>
          <cell r="O992" t="str">
            <v>nam.th@nsrp.com.vn</v>
          </cell>
          <cell r="P992" t="str">
            <v>Direct Staff</v>
          </cell>
        </row>
        <row r="993">
          <cell r="E993" t="str">
            <v>Kosuke Hatayama</v>
          </cell>
          <cell r="F993" t="str">
            <v xml:space="preserve">Kosuke </v>
          </cell>
          <cell r="G993" t="str">
            <v>Hatayama</v>
          </cell>
          <cell r="H993">
            <v>32673</v>
          </cell>
          <cell r="I993" t="str">
            <v>Male</v>
          </cell>
          <cell r="J993" t="str">
            <v>Specialist Field Operator (S3) (IKC)</v>
          </cell>
          <cell r="K993" t="str">
            <v>Operation</v>
          </cell>
          <cell r="L993" t="str">
            <v>Section 3</v>
          </cell>
          <cell r="M993">
            <v>0</v>
          </cell>
          <cell r="N993" t="str">
            <v>+84 (0) 904 874 048</v>
          </cell>
          <cell r="O993" t="str">
            <v>kosuke.hatayama@nsrp.com.vn</v>
          </cell>
          <cell r="P993" t="str">
            <v>Secondees</v>
          </cell>
        </row>
        <row r="994">
          <cell r="E994" t="str">
            <v>Ryugo Kuboki</v>
          </cell>
          <cell r="F994" t="str">
            <v xml:space="preserve">Ryugo </v>
          </cell>
          <cell r="G994" t="str">
            <v>Kuboki</v>
          </cell>
          <cell r="H994">
            <v>1</v>
          </cell>
          <cell r="I994" t="str">
            <v>Male</v>
          </cell>
          <cell r="J994" t="str">
            <v>Engineer, Inst/Telecom, Sr. (IKC)</v>
          </cell>
          <cell r="K994">
            <v>0</v>
          </cell>
          <cell r="L994">
            <v>0</v>
          </cell>
          <cell r="M994">
            <v>0</v>
          </cell>
          <cell r="N994" t="str">
            <v>+84 (0) 906 274 969</v>
          </cell>
          <cell r="O994" t="str">
            <v>ryugo.kuboki@nsrp.com.vn</v>
          </cell>
          <cell r="P994" t="str">
            <v>Secondees</v>
          </cell>
        </row>
        <row r="995">
          <cell r="E995" t="str">
            <v>Phạm Thị Ngọc Tú</v>
          </cell>
          <cell r="F995" t="str">
            <v xml:space="preserve">Phạm Thị Ngọc </v>
          </cell>
          <cell r="G995" t="str">
            <v>Tú</v>
          </cell>
          <cell r="H995">
            <v>33542</v>
          </cell>
          <cell r="I995" t="str">
            <v>Female</v>
          </cell>
          <cell r="J995" t="str">
            <v>Lab Shift Technician</v>
          </cell>
          <cell r="K995" t="str">
            <v>Technical</v>
          </cell>
          <cell r="L995" t="str">
            <v>Laboratory &amp; Quality Assurance</v>
          </cell>
          <cell r="M995">
            <v>0</v>
          </cell>
          <cell r="N995" t="str">
            <v>+84 (0) 987 895 063</v>
          </cell>
          <cell r="O995" t="str">
            <v>tu.ptn@nsrp.com.vn</v>
          </cell>
          <cell r="P995" t="str">
            <v>Direct Staff</v>
          </cell>
        </row>
        <row r="996">
          <cell r="E996" t="str">
            <v>Trịnh Quang Thanh</v>
          </cell>
          <cell r="F996" t="str">
            <v xml:space="preserve">Trịnh Quang </v>
          </cell>
          <cell r="G996" t="str">
            <v>Thanh</v>
          </cell>
          <cell r="H996">
            <v>33519</v>
          </cell>
          <cell r="I996" t="str">
            <v>Male</v>
          </cell>
          <cell r="J996" t="str">
            <v>DCS Operator, Jr. (S3-1)</v>
          </cell>
          <cell r="K996" t="str">
            <v>Operation</v>
          </cell>
          <cell r="L996" t="str">
            <v>Section 3</v>
          </cell>
          <cell r="M996">
            <v>0</v>
          </cell>
          <cell r="N996" t="str">
            <v xml:space="preserve">+84 (0) 165 695 7064  </v>
          </cell>
          <cell r="O996" t="str">
            <v>thanh.tq@nsrp.com.vn</v>
          </cell>
          <cell r="P996" t="str">
            <v>Direct Staff</v>
          </cell>
        </row>
        <row r="997">
          <cell r="E997" t="str">
            <v>Alex Rosales Baja</v>
          </cell>
          <cell r="F997" t="str">
            <v xml:space="preserve">Alex Rosales </v>
          </cell>
          <cell r="G997" t="str">
            <v>Baja</v>
          </cell>
          <cell r="H997">
            <v>28154</v>
          </cell>
          <cell r="I997" t="str">
            <v>Male</v>
          </cell>
          <cell r="J997" t="str">
            <v>Specialist Panel Operator (S5)</v>
          </cell>
          <cell r="K997" t="str">
            <v>Operation</v>
          </cell>
          <cell r="L997" t="str">
            <v>Section 5</v>
          </cell>
          <cell r="M997">
            <v>0</v>
          </cell>
          <cell r="N997">
            <v>0</v>
          </cell>
          <cell r="O997" t="str">
            <v>alex.baja@nsrp.com.vn</v>
          </cell>
          <cell r="P997" t="str">
            <v>Foreign Experts</v>
          </cell>
        </row>
        <row r="998">
          <cell r="E998" t="str">
            <v>Nguyễn Hồng Liên</v>
          </cell>
          <cell r="F998" t="str">
            <v xml:space="preserve">Nguyễn Hồng </v>
          </cell>
          <cell r="G998" t="str">
            <v>Liên</v>
          </cell>
          <cell r="H998">
            <v>29254</v>
          </cell>
          <cell r="I998" t="str">
            <v>Male</v>
          </cell>
          <cell r="J998" t="str">
            <v>Supervising Advisor (PVN)</v>
          </cell>
          <cell r="K998" t="str">
            <v>Maintenance (Division)</v>
          </cell>
          <cell r="L998" t="str">
            <v>Maintenance (Section)</v>
          </cell>
          <cell r="M998">
            <v>0</v>
          </cell>
          <cell r="N998" t="str">
            <v>+84 (0) 979 202 437</v>
          </cell>
          <cell r="O998" t="str">
            <v>lien.nh@nsrp.com.vn</v>
          </cell>
          <cell r="P998" t="str">
            <v>Secondees</v>
          </cell>
        </row>
        <row r="999">
          <cell r="E999" t="str">
            <v>Takumi Konishi</v>
          </cell>
          <cell r="F999" t="str">
            <v xml:space="preserve">Takumi </v>
          </cell>
          <cell r="G999" t="str">
            <v>Konishi</v>
          </cell>
          <cell r="H999">
            <v>30747</v>
          </cell>
          <cell r="I999" t="str">
            <v>Male</v>
          </cell>
          <cell r="J999" t="str">
            <v>Specialist Field Operator (S2) (IKC)</v>
          </cell>
          <cell r="K999" t="str">
            <v>Operation</v>
          </cell>
          <cell r="L999" t="str">
            <v>Section 2</v>
          </cell>
          <cell r="M999">
            <v>0</v>
          </cell>
          <cell r="N999">
            <v>0</v>
          </cell>
          <cell r="O999" t="str">
            <v xml:space="preserve"> takumi.konishi@nsrp.com.vn</v>
          </cell>
          <cell r="P999" t="str">
            <v>Secondees</v>
          </cell>
        </row>
        <row r="1000">
          <cell r="E1000" t="str">
            <v>Nguyễn Quang Tuyên</v>
          </cell>
          <cell r="F1000" t="str">
            <v xml:space="preserve">Nguyễn Quang </v>
          </cell>
          <cell r="G1000" t="str">
            <v>Tuyên</v>
          </cell>
          <cell r="H1000">
            <v>33086</v>
          </cell>
          <cell r="I1000" t="str">
            <v>Male</v>
          </cell>
          <cell r="J1000" t="str">
            <v>DCS Operator, Jr. (S6-2)</v>
          </cell>
          <cell r="K1000" t="str">
            <v>Operation</v>
          </cell>
          <cell r="L1000" t="str">
            <v>Section 6</v>
          </cell>
          <cell r="M1000">
            <v>0</v>
          </cell>
          <cell r="N1000" t="str">
            <v xml:space="preserve">+84 (0) 168 225 3392  </v>
          </cell>
          <cell r="O1000" t="str">
            <v>tuyen.nq@nsrp.com.vn</v>
          </cell>
          <cell r="P1000" t="str">
            <v>Direct Staff</v>
          </cell>
        </row>
        <row r="1001">
          <cell r="E1001" t="str">
            <v>Bùi Thị Thủy</v>
          </cell>
          <cell r="F1001" t="str">
            <v xml:space="preserve">Bùi Thị </v>
          </cell>
          <cell r="G1001" t="str">
            <v>Thủy</v>
          </cell>
          <cell r="H1001">
            <v>33584</v>
          </cell>
          <cell r="I1001" t="str">
            <v>Female</v>
          </cell>
          <cell r="J1001" t="str">
            <v>DCS Operator, Jr. (S6-1)</v>
          </cell>
          <cell r="K1001" t="str">
            <v>Operation</v>
          </cell>
          <cell r="L1001" t="str">
            <v>Section 6</v>
          </cell>
          <cell r="M1001">
            <v>0</v>
          </cell>
          <cell r="N1001" t="str">
            <v xml:space="preserve">+84 (0) 168 703 8129  </v>
          </cell>
          <cell r="O1001" t="str">
            <v>thuy.bt@nsrp.com.vn</v>
          </cell>
          <cell r="P1001" t="str">
            <v>Direct Staff</v>
          </cell>
        </row>
        <row r="1002">
          <cell r="E1002" t="str">
            <v>Yoshiki Yamasaki</v>
          </cell>
          <cell r="F1002" t="str">
            <v xml:space="preserve">Yoshiki </v>
          </cell>
          <cell r="G1002" t="str">
            <v>Yamasaki</v>
          </cell>
          <cell r="H1002">
            <v>25485</v>
          </cell>
          <cell r="I1002" t="str">
            <v>Male</v>
          </cell>
          <cell r="J1002" t="str">
            <v>Specialist Shift Supervisor (S4) (MCI)</v>
          </cell>
          <cell r="K1002" t="str">
            <v>Operation</v>
          </cell>
          <cell r="L1002" t="str">
            <v>Section 4</v>
          </cell>
          <cell r="M1002">
            <v>0</v>
          </cell>
          <cell r="N1002">
            <v>0</v>
          </cell>
          <cell r="O1002" t="str">
            <v>yoshiki.yamasaki@nsrp.com.vn</v>
          </cell>
          <cell r="P1002" t="str">
            <v>Secondees</v>
          </cell>
        </row>
        <row r="1003">
          <cell r="E1003" t="str">
            <v>Lê Thị Hiền</v>
          </cell>
          <cell r="F1003" t="str">
            <v xml:space="preserve">Lê Thị </v>
          </cell>
          <cell r="G1003" t="str">
            <v>Hiền</v>
          </cell>
          <cell r="H1003">
            <v>33386</v>
          </cell>
          <cell r="I1003" t="str">
            <v>Female</v>
          </cell>
          <cell r="J1003" t="str">
            <v>Lab Shift Technician</v>
          </cell>
          <cell r="K1003" t="str">
            <v>Technical</v>
          </cell>
          <cell r="L1003" t="str">
            <v>Laboratory &amp; Quality Assurance</v>
          </cell>
          <cell r="M1003">
            <v>0</v>
          </cell>
          <cell r="N1003" t="str">
            <v>+84 (0) 164 959 9248</v>
          </cell>
          <cell r="O1003" t="str">
            <v>hien.lt1@nsrp.com.vn</v>
          </cell>
          <cell r="P1003" t="str">
            <v>Direct Staff</v>
          </cell>
        </row>
        <row r="1004">
          <cell r="E1004" t="str">
            <v>Trịnh Đình Tiến</v>
          </cell>
          <cell r="F1004" t="str">
            <v xml:space="preserve">Trịnh Đình </v>
          </cell>
          <cell r="G1004" t="str">
            <v>Tiến</v>
          </cell>
          <cell r="H1004">
            <v>33271</v>
          </cell>
          <cell r="I1004" t="str">
            <v>Male</v>
          </cell>
          <cell r="J1004" t="str">
            <v>Field Operator (S3-1)</v>
          </cell>
          <cell r="K1004" t="str">
            <v>Operation</v>
          </cell>
          <cell r="L1004" t="str">
            <v>Section 3</v>
          </cell>
          <cell r="M1004">
            <v>0</v>
          </cell>
          <cell r="N1004" t="str">
            <v>+84 (0) 165  618 4097</v>
          </cell>
          <cell r="O1004" t="str">
            <v>tien.td@nsrp.com.vn</v>
          </cell>
          <cell r="P1004" t="str">
            <v>Direct Staff</v>
          </cell>
        </row>
        <row r="1005">
          <cell r="E1005" t="str">
            <v>Trần Thị Thanh Tâm</v>
          </cell>
          <cell r="F1005" t="str">
            <v xml:space="preserve">Trần Thị Thanh </v>
          </cell>
          <cell r="G1005" t="str">
            <v>Tâm</v>
          </cell>
          <cell r="H1005">
            <v>33844</v>
          </cell>
          <cell r="I1005" t="str">
            <v>Female</v>
          </cell>
          <cell r="J1005" t="str">
            <v>DCS Operator, Jr. (S6-2)</v>
          </cell>
          <cell r="K1005" t="str">
            <v>Operation</v>
          </cell>
          <cell r="L1005" t="str">
            <v>Section 6</v>
          </cell>
          <cell r="M1005">
            <v>0</v>
          </cell>
          <cell r="N1005" t="str">
            <v xml:space="preserve">+84 (0) 936 230 678  </v>
          </cell>
          <cell r="O1005" t="str">
            <v>tam.ttt@nsrp.com.vn</v>
          </cell>
          <cell r="P1005" t="str">
            <v>Direct Staff</v>
          </cell>
        </row>
        <row r="1006">
          <cell r="E1006" t="str">
            <v>Lê Thị Quế</v>
          </cell>
          <cell r="F1006" t="str">
            <v xml:space="preserve">Lê Thị </v>
          </cell>
          <cell r="G1006" t="str">
            <v>Quế</v>
          </cell>
          <cell r="H1006">
            <v>33308</v>
          </cell>
          <cell r="I1006" t="str">
            <v>Female</v>
          </cell>
          <cell r="J1006" t="str">
            <v>Lab Shift Technician</v>
          </cell>
          <cell r="K1006" t="str">
            <v>Technical</v>
          </cell>
          <cell r="L1006" t="str">
            <v>Laboratory &amp; Quality Assurance</v>
          </cell>
          <cell r="M1006">
            <v>0</v>
          </cell>
          <cell r="N1006" t="str">
            <v>+84 (0) 164 978 4698</v>
          </cell>
          <cell r="O1006" t="str">
            <v>que.lt@nsrp.com.vn</v>
          </cell>
          <cell r="P1006" t="str">
            <v>Direct Staff</v>
          </cell>
        </row>
        <row r="1007">
          <cell r="E1007" t="str">
            <v>Lê Đình Hưng</v>
          </cell>
          <cell r="F1007" t="str">
            <v xml:space="preserve">Lê Đình </v>
          </cell>
          <cell r="G1007" t="str">
            <v>Hưng</v>
          </cell>
          <cell r="H1007">
            <v>31927</v>
          </cell>
          <cell r="I1007" t="str">
            <v>Male</v>
          </cell>
          <cell r="J1007" t="str">
            <v>Field Operator (S2-2)</v>
          </cell>
          <cell r="K1007" t="str">
            <v>Operation</v>
          </cell>
          <cell r="L1007" t="str">
            <v>Section 2</v>
          </cell>
          <cell r="M1007">
            <v>0</v>
          </cell>
          <cell r="N1007" t="str">
            <v>+84 (0) 169 847 64</v>
          </cell>
          <cell r="O1007" t="str">
            <v>hung.ld@nsrp.com.vn</v>
          </cell>
          <cell r="P1007" t="str">
            <v>Direct Staff</v>
          </cell>
        </row>
        <row r="1008">
          <cell r="E1008" t="str">
            <v>Vũ Ngọc Thắng</v>
          </cell>
          <cell r="F1008" t="str">
            <v xml:space="preserve">Vũ Ngọc </v>
          </cell>
          <cell r="G1008" t="str">
            <v>Thắng</v>
          </cell>
          <cell r="H1008">
            <v>30027</v>
          </cell>
          <cell r="I1008" t="str">
            <v>Male</v>
          </cell>
          <cell r="J1008" t="str">
            <v>Process Leader</v>
          </cell>
          <cell r="K1008" t="str">
            <v>Technical</v>
          </cell>
          <cell r="L1008" t="str">
            <v>Engineering</v>
          </cell>
          <cell r="M1008">
            <v>0</v>
          </cell>
          <cell r="N1008" t="str">
            <v>+84 (0) 916 681 703</v>
          </cell>
          <cell r="O1008" t="str">
            <v>thang.vn@nsrp.com.vn</v>
          </cell>
          <cell r="P1008" t="str">
            <v>Direct Staff</v>
          </cell>
        </row>
        <row r="1009">
          <cell r="E1009" t="str">
            <v>Nguyễn Bình Long</v>
          </cell>
          <cell r="F1009" t="str">
            <v xml:space="preserve">Nguyễn Bình </v>
          </cell>
          <cell r="G1009" t="str">
            <v>Long</v>
          </cell>
          <cell r="H1009">
            <v>33498</v>
          </cell>
          <cell r="I1009" t="str">
            <v>Male</v>
          </cell>
          <cell r="J1009" t="str">
            <v>Field Operator (S5-2)</v>
          </cell>
          <cell r="K1009" t="str">
            <v>Operation</v>
          </cell>
          <cell r="L1009" t="str">
            <v>Section 5</v>
          </cell>
          <cell r="M1009">
            <v>0</v>
          </cell>
          <cell r="N1009" t="str">
            <v>+84 (0) 164  962 7505</v>
          </cell>
          <cell r="O1009" t="str">
            <v>long.nb@nsrp.com.vn</v>
          </cell>
          <cell r="P1009" t="str">
            <v>Direct Staff</v>
          </cell>
        </row>
        <row r="1010">
          <cell r="E1010" t="str">
            <v>Trương Văn Tiên</v>
          </cell>
          <cell r="F1010" t="str">
            <v xml:space="preserve">Trương Văn </v>
          </cell>
          <cell r="G1010" t="str">
            <v>Tiên</v>
          </cell>
          <cell r="H1010">
            <v>27496</v>
          </cell>
          <cell r="I1010" t="str">
            <v>Male</v>
          </cell>
          <cell r="J1010" t="str">
            <v>Shift Supervisor (S6-2)</v>
          </cell>
          <cell r="K1010" t="str">
            <v>Operation</v>
          </cell>
          <cell r="L1010" t="str">
            <v>Section 6</v>
          </cell>
          <cell r="M1010">
            <v>0</v>
          </cell>
          <cell r="N1010" t="str">
            <v>+84 (0) 903 708 466</v>
          </cell>
          <cell r="O1010" t="str">
            <v>tien.tv@nsrp.com.vn</v>
          </cell>
          <cell r="P1010" t="str">
            <v>Direct Staff</v>
          </cell>
        </row>
        <row r="1011">
          <cell r="E1011" t="str">
            <v>Phạm Trần Đức</v>
          </cell>
          <cell r="F1011" t="str">
            <v xml:space="preserve">Phạm Trần </v>
          </cell>
          <cell r="G1011" t="str">
            <v>Đức</v>
          </cell>
          <cell r="H1011">
            <v>33104</v>
          </cell>
          <cell r="I1011" t="str">
            <v>Male</v>
          </cell>
          <cell r="J1011" t="str">
            <v>Offsite Planning</v>
          </cell>
          <cell r="K1011" t="str">
            <v>Economy &amp; Commerce</v>
          </cell>
          <cell r="L1011" t="str">
            <v>Production Planning</v>
          </cell>
          <cell r="M1011">
            <v>0</v>
          </cell>
          <cell r="N1011">
            <v>0</v>
          </cell>
          <cell r="O1011" t="str">
            <v>duc.pt@nsrp.com.vn</v>
          </cell>
          <cell r="P1011" t="str">
            <v>Direct Staff</v>
          </cell>
        </row>
        <row r="1012">
          <cell r="E1012" t="str">
            <v>Fedriel Cepillo Leycano</v>
          </cell>
          <cell r="F1012" t="str">
            <v xml:space="preserve">Fedriel Cepillo </v>
          </cell>
          <cell r="G1012" t="str">
            <v>Leycano</v>
          </cell>
          <cell r="H1012">
            <v>30470</v>
          </cell>
          <cell r="I1012" t="str">
            <v>Male</v>
          </cell>
          <cell r="J1012" t="str">
            <v>Specialist Field Operator (S5)</v>
          </cell>
          <cell r="K1012" t="str">
            <v>Operation</v>
          </cell>
          <cell r="L1012" t="str">
            <v>Section 5</v>
          </cell>
          <cell r="M1012">
            <v>0</v>
          </cell>
          <cell r="N1012">
            <v>0</v>
          </cell>
          <cell r="O1012" t="str">
            <v>fedriel.c.leycano@nsrp.com.vn</v>
          </cell>
          <cell r="P1012" t="str">
            <v>Foreign Experts</v>
          </cell>
        </row>
        <row r="1013">
          <cell r="E1013" t="str">
            <v>Đoàn Mạnh Thành</v>
          </cell>
          <cell r="F1013" t="str">
            <v xml:space="preserve">Đoàn Mạnh </v>
          </cell>
          <cell r="G1013" t="str">
            <v>Thành</v>
          </cell>
          <cell r="H1013">
            <v>33389</v>
          </cell>
          <cell r="I1013" t="str">
            <v>Male</v>
          </cell>
          <cell r="J1013" t="str">
            <v>Field Operator (S3-2)</v>
          </cell>
          <cell r="K1013" t="str">
            <v>Operation</v>
          </cell>
          <cell r="L1013" t="str">
            <v>Section 3</v>
          </cell>
          <cell r="M1013">
            <v>0</v>
          </cell>
          <cell r="N1013" t="str">
            <v>+84 (0) 987  499 879</v>
          </cell>
          <cell r="O1013" t="str">
            <v>thanh.dm@nsrp.com.vn</v>
          </cell>
          <cell r="P1013" t="str">
            <v>Direct Staff</v>
          </cell>
        </row>
        <row r="1014">
          <cell r="E1014" t="str">
            <v>Paiu Iordan</v>
          </cell>
          <cell r="F1014" t="str">
            <v xml:space="preserve">Paiu </v>
          </cell>
          <cell r="G1014" t="str">
            <v>Iordan</v>
          </cell>
          <cell r="H1014">
            <v>18635</v>
          </cell>
          <cell r="I1014" t="str">
            <v>Male</v>
          </cell>
          <cell r="J1014" t="str">
            <v>Specialist Shift Supervisor (S6)</v>
          </cell>
          <cell r="K1014" t="str">
            <v>Operation</v>
          </cell>
          <cell r="L1014" t="str">
            <v>Section 6</v>
          </cell>
          <cell r="M1014">
            <v>0</v>
          </cell>
          <cell r="N1014" t="str">
            <v xml:space="preserve">+84 (0) 123 297 2687  </v>
          </cell>
          <cell r="O1014" t="str">
            <v>paiu.iordan@nsrp.com.vn</v>
          </cell>
          <cell r="P1014" t="str">
            <v>Foreign Experts</v>
          </cell>
        </row>
        <row r="1015">
          <cell r="E1015" t="str">
            <v>Bùi Văn Đạt</v>
          </cell>
          <cell r="F1015" t="str">
            <v xml:space="preserve">Bùi Văn </v>
          </cell>
          <cell r="G1015" t="str">
            <v>Đạt</v>
          </cell>
          <cell r="H1015">
            <v>29655</v>
          </cell>
          <cell r="I1015" t="str">
            <v>Male</v>
          </cell>
          <cell r="J1015" t="str">
            <v>Deputy Section Manager, Production Planning (PVN)</v>
          </cell>
          <cell r="K1015" t="str">
            <v>Economy &amp; Commerce</v>
          </cell>
          <cell r="L1015" t="str">
            <v>Production Planning</v>
          </cell>
          <cell r="M1015">
            <v>0</v>
          </cell>
          <cell r="N1015" t="str">
            <v>+84 (0) 904 891 797</v>
          </cell>
          <cell r="O1015" t="str">
            <v>dat.bv@nsrp.com.vn</v>
          </cell>
          <cell r="P1015" t="str">
            <v>Secondees</v>
          </cell>
        </row>
        <row r="1016">
          <cell r="E1016" t="str">
            <v>Nguyễn Mạnh Cường</v>
          </cell>
          <cell r="F1016" t="str">
            <v xml:space="preserve">Nguyễn Mạnh </v>
          </cell>
          <cell r="G1016" t="str">
            <v>Cường</v>
          </cell>
          <cell r="H1016">
            <v>32852</v>
          </cell>
          <cell r="I1016" t="str">
            <v>Male</v>
          </cell>
          <cell r="J1016" t="str">
            <v>DCS Operator, Jr. (S1-2)</v>
          </cell>
          <cell r="K1016" t="str">
            <v>Operation</v>
          </cell>
          <cell r="L1016" t="str">
            <v>Section 1</v>
          </cell>
          <cell r="M1016">
            <v>0</v>
          </cell>
          <cell r="N1016" t="str">
            <v xml:space="preserve">+84 (0) 923 014 805  </v>
          </cell>
          <cell r="O1016" t="str">
            <v>cuong.nm@nsrp.com.vn</v>
          </cell>
          <cell r="P1016" t="str">
            <v>Direct Staff</v>
          </cell>
        </row>
        <row r="1017">
          <cell r="E1017" t="str">
            <v>Hoàng Văn Hiếu</v>
          </cell>
          <cell r="F1017" t="str">
            <v xml:space="preserve">Hoàng Văn </v>
          </cell>
          <cell r="G1017" t="str">
            <v>Hiếu</v>
          </cell>
          <cell r="H1017">
            <v>33262</v>
          </cell>
          <cell r="I1017" t="str">
            <v>Male</v>
          </cell>
          <cell r="J1017" t="str">
            <v>Field Operator (S6-2)</v>
          </cell>
          <cell r="K1017" t="str">
            <v>Operation</v>
          </cell>
          <cell r="L1017" t="str">
            <v>Section 6</v>
          </cell>
          <cell r="M1017">
            <v>0</v>
          </cell>
          <cell r="N1017" t="str">
            <v>+84 (0) 975 752 183</v>
          </cell>
          <cell r="O1017" t="str">
            <v>hieu.hv@nsrp.com.vn</v>
          </cell>
          <cell r="P1017" t="str">
            <v>Direct Staff</v>
          </cell>
        </row>
        <row r="1018">
          <cell r="E1018" t="str">
            <v>Nguyễn Văn Nam</v>
          </cell>
          <cell r="F1018" t="str">
            <v xml:space="preserve">Nguyễn Văn </v>
          </cell>
          <cell r="G1018" t="str">
            <v>Nam</v>
          </cell>
          <cell r="H1018">
            <v>32978</v>
          </cell>
          <cell r="I1018" t="str">
            <v>Male</v>
          </cell>
          <cell r="J1018" t="str">
            <v>Rotation Equipment Engineer, Jr.</v>
          </cell>
          <cell r="K1018" t="str">
            <v>Maintenance (Division)</v>
          </cell>
          <cell r="L1018" t="str">
            <v>Reliability Engineering</v>
          </cell>
          <cell r="M1018">
            <v>0</v>
          </cell>
          <cell r="N1018" t="str">
            <v>0974226829</v>
          </cell>
          <cell r="O1018" t="str">
            <v>nam.nv@nsrp.com.vn</v>
          </cell>
          <cell r="P1018" t="str">
            <v>Direct Staff</v>
          </cell>
        </row>
        <row r="1019">
          <cell r="E1019" t="str">
            <v>Shunji Murakoshi</v>
          </cell>
          <cell r="F1019" t="str">
            <v xml:space="preserve">Shunji </v>
          </cell>
          <cell r="G1019" t="str">
            <v>Murakoshi</v>
          </cell>
          <cell r="H1019">
            <v>24663</v>
          </cell>
          <cell r="I1019" t="str">
            <v>Male</v>
          </cell>
          <cell r="J1019" t="str">
            <v>Section Manager, Process Control Automation (IKC)</v>
          </cell>
          <cell r="K1019" t="str">
            <v>Technical</v>
          </cell>
          <cell r="L1019" t="str">
            <v>Process Control &amp; Automation</v>
          </cell>
          <cell r="M1019">
            <v>0</v>
          </cell>
          <cell r="N1019" t="str">
            <v>+84 (0) 904 876 922</v>
          </cell>
          <cell r="O1019" t="str">
            <v>shunji.murakoshi@nsrp.com.vn</v>
          </cell>
          <cell r="P1019" t="str">
            <v>Secondees</v>
          </cell>
        </row>
        <row r="1020">
          <cell r="E1020" t="str">
            <v>Junya Katagiri</v>
          </cell>
          <cell r="F1020" t="str">
            <v xml:space="preserve">Junya </v>
          </cell>
          <cell r="G1020" t="str">
            <v>Katagiri</v>
          </cell>
          <cell r="H1020">
            <v>30021</v>
          </cell>
          <cell r="I1020" t="str">
            <v>Male</v>
          </cell>
          <cell r="J1020" t="str">
            <v>Refinery PJ Advisor (IKC)</v>
          </cell>
          <cell r="K1020" t="str">
            <v>Technical</v>
          </cell>
          <cell r="L1020" t="str">
            <v>Engineering</v>
          </cell>
          <cell r="M1020">
            <v>0</v>
          </cell>
          <cell r="N1020" t="str">
            <v>+84 (0) 901 799 174</v>
          </cell>
          <cell r="O1020" t="str">
            <v>junya.katagiri@nsrp.com.vn</v>
          </cell>
          <cell r="P1020" t="str">
            <v>Secondees</v>
          </cell>
        </row>
        <row r="1021">
          <cell r="E1021" t="str">
            <v>Đỗ Hữu Dũng</v>
          </cell>
          <cell r="F1021" t="str">
            <v xml:space="preserve">Đỗ Hữu </v>
          </cell>
          <cell r="G1021" t="str">
            <v>Dũng</v>
          </cell>
          <cell r="H1021">
            <v>33552</v>
          </cell>
          <cell r="I1021" t="str">
            <v>Male</v>
          </cell>
          <cell r="J1021" t="str">
            <v>DCS Operator, Jr. (S3-1)</v>
          </cell>
          <cell r="K1021" t="str">
            <v>Operation</v>
          </cell>
          <cell r="L1021" t="str">
            <v>Section 3</v>
          </cell>
          <cell r="M1021">
            <v>0</v>
          </cell>
          <cell r="N1021" t="str">
            <v xml:space="preserve">+84 (0) 988 794 491  </v>
          </cell>
          <cell r="O1021" t="str">
            <v>dung.dh@nsrp.com.vn</v>
          </cell>
          <cell r="P1021" t="str">
            <v>Direct Staff</v>
          </cell>
        </row>
        <row r="1022">
          <cell r="E1022" t="str">
            <v>Lê Văn Bình</v>
          </cell>
          <cell r="F1022" t="str">
            <v xml:space="preserve">Lê Văn </v>
          </cell>
          <cell r="G1022" t="str">
            <v>Bình</v>
          </cell>
          <cell r="H1022">
            <v>33182</v>
          </cell>
          <cell r="I1022" t="str">
            <v>Male</v>
          </cell>
          <cell r="J1022" t="str">
            <v>Section Staff - Safety (S6)</v>
          </cell>
          <cell r="K1022" t="str">
            <v>Operation</v>
          </cell>
          <cell r="L1022" t="str">
            <v>Section 6</v>
          </cell>
          <cell r="M1022">
            <v>0</v>
          </cell>
          <cell r="N1022" t="str">
            <v>0974830232</v>
          </cell>
          <cell r="O1022" t="str">
            <v>binh.lv@nsrp.com.vn</v>
          </cell>
          <cell r="P1022" t="str">
            <v>Direct Staff</v>
          </cell>
        </row>
        <row r="1023">
          <cell r="E1023" t="str">
            <v>Nguyễn Văn Động</v>
          </cell>
          <cell r="F1023" t="str">
            <v xml:space="preserve">Nguyễn Văn </v>
          </cell>
          <cell r="G1023" t="str">
            <v>Động</v>
          </cell>
          <cell r="H1023">
            <v>23522</v>
          </cell>
          <cell r="I1023" t="str">
            <v>Male</v>
          </cell>
          <cell r="J1023" t="str">
            <v>Engineer, Mechanical, Sr. (PVN)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 t="str">
            <v>dong.nv@nsrp.com.vn</v>
          </cell>
          <cell r="P1023" t="str">
            <v>Secondees</v>
          </cell>
        </row>
        <row r="1024">
          <cell r="E1024" t="str">
            <v>Trần Quang Hải</v>
          </cell>
          <cell r="F1024" t="str">
            <v xml:space="preserve">Trần Quang </v>
          </cell>
          <cell r="G1024" t="str">
            <v>Hải</v>
          </cell>
          <cell r="H1024">
            <v>32458</v>
          </cell>
          <cell r="I1024" t="str">
            <v>Male</v>
          </cell>
          <cell r="J1024" t="str">
            <v>Refinery PJ Engineer</v>
          </cell>
          <cell r="K1024" t="str">
            <v>Technical</v>
          </cell>
          <cell r="L1024" t="str">
            <v>Engineering</v>
          </cell>
          <cell r="M1024">
            <v>0</v>
          </cell>
          <cell r="N1024" t="str">
            <v>+84 (0) 984 504 528</v>
          </cell>
          <cell r="O1024" t="str">
            <v>hai.tq@nsrp.com.vn</v>
          </cell>
          <cell r="P1024" t="str">
            <v>Direct Staff</v>
          </cell>
        </row>
        <row r="1025">
          <cell r="E1025" t="str">
            <v>Nguyễn Thành Long</v>
          </cell>
          <cell r="F1025" t="str">
            <v xml:space="preserve">Nguyễn Thành </v>
          </cell>
          <cell r="G1025" t="str">
            <v>Long</v>
          </cell>
          <cell r="H1025">
            <v>33879</v>
          </cell>
          <cell r="I1025" t="str">
            <v>Male</v>
          </cell>
          <cell r="J1025" t="str">
            <v>Lab Shift Technician</v>
          </cell>
          <cell r="K1025" t="str">
            <v>Technical</v>
          </cell>
          <cell r="L1025" t="str">
            <v>Laboratory &amp; Quality Assurance</v>
          </cell>
          <cell r="M1025">
            <v>0</v>
          </cell>
          <cell r="N1025" t="str">
            <v>+84 (0) 969 270 678</v>
          </cell>
          <cell r="O1025" t="str">
            <v>long.nt@nsrp.com.vn</v>
          </cell>
          <cell r="P1025" t="str">
            <v>Direct Staff</v>
          </cell>
        </row>
        <row r="1026">
          <cell r="E1026" t="str">
            <v>Hồ Ngọc Hương</v>
          </cell>
          <cell r="F1026" t="str">
            <v xml:space="preserve">Hồ Ngọc </v>
          </cell>
          <cell r="G1026" t="str">
            <v>Hương</v>
          </cell>
          <cell r="H1026">
            <v>31810</v>
          </cell>
          <cell r="I1026" t="str">
            <v>Male</v>
          </cell>
          <cell r="J1026" t="str">
            <v>Lead Field Operator, Jr. (S6-2)</v>
          </cell>
          <cell r="K1026" t="str">
            <v>Operation</v>
          </cell>
          <cell r="L1026" t="str">
            <v>Section 6</v>
          </cell>
          <cell r="M1026">
            <v>0</v>
          </cell>
          <cell r="N1026" t="str">
            <v xml:space="preserve">+84 (0) 908 733 972  </v>
          </cell>
          <cell r="O1026" t="str">
            <v>huong.hn@nsrp.com.vn</v>
          </cell>
          <cell r="P1026" t="str">
            <v>Direct Staff</v>
          </cell>
        </row>
        <row r="1027">
          <cell r="E1027" t="str">
            <v>Mohamed Khairi Bin Mohamed Yassin</v>
          </cell>
          <cell r="F1027" t="str">
            <v xml:space="preserve">Mohamed Khairi Bin Mohamed </v>
          </cell>
          <cell r="G1027" t="str">
            <v>Yassin</v>
          </cell>
          <cell r="H1027">
            <v>24850</v>
          </cell>
          <cell r="I1027" t="str">
            <v>Male</v>
          </cell>
          <cell r="J1027" t="str">
            <v>Specialist Shift Supervisor (S6)</v>
          </cell>
          <cell r="K1027" t="str">
            <v>Operation</v>
          </cell>
          <cell r="L1027" t="str">
            <v>Section 6</v>
          </cell>
          <cell r="M1027">
            <v>0</v>
          </cell>
          <cell r="N1027">
            <v>0</v>
          </cell>
          <cell r="O1027" t="str">
            <v>mohamed.khairi.bmy@nsrp.com.vn</v>
          </cell>
          <cell r="P1027" t="str">
            <v>Foreign Experts</v>
          </cell>
        </row>
        <row r="1028">
          <cell r="E1028" t="str">
            <v>Đặng Huy Bình</v>
          </cell>
          <cell r="F1028" t="str">
            <v xml:space="preserve">Đặng Huy </v>
          </cell>
          <cell r="G1028" t="str">
            <v>Bình</v>
          </cell>
          <cell r="H1028">
            <v>29417</v>
          </cell>
          <cell r="I1028" t="str">
            <v>Male</v>
          </cell>
          <cell r="J1028" t="str">
            <v>Inspection Engineer</v>
          </cell>
          <cell r="K1028" t="str">
            <v>Technical</v>
          </cell>
          <cell r="L1028" t="str">
            <v>Engineering</v>
          </cell>
          <cell r="M1028">
            <v>0</v>
          </cell>
          <cell r="N1028" t="str">
            <v>+84 (0) 908 252 445</v>
          </cell>
          <cell r="O1028" t="str">
            <v>binh.dh@nsrp.com.vn</v>
          </cell>
          <cell r="P1028" t="str">
            <v>Direct Staff</v>
          </cell>
        </row>
        <row r="1029">
          <cell r="E1029" t="str">
            <v>Dương Đức Cường</v>
          </cell>
          <cell r="F1029" t="str">
            <v xml:space="preserve">Dương Đức </v>
          </cell>
          <cell r="G1029" t="str">
            <v>Cường</v>
          </cell>
          <cell r="H1029">
            <v>28201</v>
          </cell>
          <cell r="I1029" t="str">
            <v>Male</v>
          </cell>
          <cell r="J1029" t="str">
            <v>Shift Supervisor (S3-2)</v>
          </cell>
          <cell r="K1029" t="str">
            <v>Operation</v>
          </cell>
          <cell r="L1029" t="str">
            <v>Section 3</v>
          </cell>
          <cell r="M1029">
            <v>0</v>
          </cell>
          <cell r="N1029" t="str">
            <v>+84 (0) 909 727 640</v>
          </cell>
          <cell r="O1029" t="str">
            <v>cuong.dd@nsrp.com.vn</v>
          </cell>
          <cell r="P1029" t="str">
            <v>Direct Staff</v>
          </cell>
        </row>
        <row r="1030">
          <cell r="E1030" t="str">
            <v>Đỗ Thị Thanh</v>
          </cell>
          <cell r="F1030" t="str">
            <v xml:space="preserve">Đỗ Thị </v>
          </cell>
          <cell r="G1030" t="str">
            <v>Thanh</v>
          </cell>
          <cell r="H1030">
            <v>32975</v>
          </cell>
          <cell r="I1030" t="str">
            <v>Female</v>
          </cell>
          <cell r="J1030" t="str">
            <v>Social &amp; Community Officer</v>
          </cell>
          <cell r="K1030" t="str">
            <v>Health, Safety, Security, Environment &amp; Social</v>
          </cell>
          <cell r="L1030" t="str">
            <v>Social &amp; Community</v>
          </cell>
          <cell r="M1030">
            <v>0</v>
          </cell>
          <cell r="N1030" t="str">
            <v>+84 (0) 904 775 269</v>
          </cell>
          <cell r="O1030" t="str">
            <v>thanh.dt@nsrp.com.vn</v>
          </cell>
          <cell r="P1030" t="str">
            <v>Direct Staff</v>
          </cell>
        </row>
        <row r="1031">
          <cell r="E1031" t="str">
            <v>Phạm Công Thiếp</v>
          </cell>
          <cell r="F1031" t="str">
            <v xml:space="preserve">Phạm Công </v>
          </cell>
          <cell r="G1031" t="str">
            <v>Thiếp</v>
          </cell>
          <cell r="H1031">
            <v>33573</v>
          </cell>
          <cell r="I1031" t="str">
            <v>Male</v>
          </cell>
          <cell r="J1031" t="str">
            <v>Field Operator (S1-2)</v>
          </cell>
          <cell r="K1031" t="str">
            <v>Operation</v>
          </cell>
          <cell r="L1031" t="str">
            <v>Section 1</v>
          </cell>
          <cell r="M1031">
            <v>0</v>
          </cell>
          <cell r="N1031" t="str">
            <v>+84 (0) 969  509 206</v>
          </cell>
          <cell r="O1031" t="str">
            <v>thiep.pc@nsrp.com.vn</v>
          </cell>
          <cell r="P1031" t="str">
            <v>Direct Staff</v>
          </cell>
        </row>
        <row r="1032">
          <cell r="E1032" t="str">
            <v>Đoàn Văn Khôi</v>
          </cell>
          <cell r="F1032" t="str">
            <v xml:space="preserve">Đoàn Văn </v>
          </cell>
          <cell r="G1032" t="str">
            <v>Khôi</v>
          </cell>
          <cell r="H1032">
            <v>33593</v>
          </cell>
          <cell r="I1032" t="str">
            <v>Male</v>
          </cell>
          <cell r="J1032" t="str">
            <v>Field Operator (S1-2)</v>
          </cell>
          <cell r="K1032" t="str">
            <v>Operation</v>
          </cell>
          <cell r="L1032" t="str">
            <v>Section 1</v>
          </cell>
          <cell r="M1032">
            <v>0</v>
          </cell>
          <cell r="N1032" t="str">
            <v>+84 (0) 983  997 757</v>
          </cell>
          <cell r="O1032" t="str">
            <v>khoi.dv@nsrp.com.vn</v>
          </cell>
          <cell r="P1032" t="str">
            <v>Direct Staff</v>
          </cell>
        </row>
        <row r="1033">
          <cell r="E1033" t="str">
            <v>Bùi Công Chính</v>
          </cell>
          <cell r="F1033" t="str">
            <v xml:space="preserve">Bùi Công </v>
          </cell>
          <cell r="G1033" t="str">
            <v>Chính</v>
          </cell>
          <cell r="H1033">
            <v>28707</v>
          </cell>
          <cell r="I1033" t="str">
            <v>Male</v>
          </cell>
          <cell r="J1033" t="str">
            <v>Supply &amp; Logistics Staff - Shipment Control</v>
          </cell>
          <cell r="K1033" t="str">
            <v>Economy &amp; Commerce</v>
          </cell>
          <cell r="L1033" t="str">
            <v>Supply &amp; Logistics</v>
          </cell>
          <cell r="M1033">
            <v>0</v>
          </cell>
          <cell r="N1033" t="str">
            <v>0901247019</v>
          </cell>
          <cell r="O1033" t="str">
            <v>chinh.bc@nsrp.com.vn</v>
          </cell>
          <cell r="P1033" t="str">
            <v>Direct Staff</v>
          </cell>
        </row>
        <row r="1034">
          <cell r="E1034" t="str">
            <v>Masato Sakamaki</v>
          </cell>
          <cell r="F1034" t="str">
            <v xml:space="preserve">Masato </v>
          </cell>
          <cell r="G1034" t="str">
            <v>Sakamaki</v>
          </cell>
          <cell r="H1034">
            <v>25061</v>
          </cell>
          <cell r="I1034" t="str">
            <v>Male</v>
          </cell>
          <cell r="J1034" t="str">
            <v>Section Manager, Maintenance (IKC)</v>
          </cell>
          <cell r="K1034" t="str">
            <v>Maintenance (Division)</v>
          </cell>
          <cell r="L1034" t="str">
            <v>Maintenance (Section)</v>
          </cell>
          <cell r="M1034">
            <v>0</v>
          </cell>
          <cell r="N1034" t="str">
            <v>+84 (0) 904 571 278</v>
          </cell>
          <cell r="O1034" t="str">
            <v>masato.sakamaki@nsrp.com.vn</v>
          </cell>
          <cell r="P1034" t="str">
            <v>Secondees</v>
          </cell>
        </row>
        <row r="1035">
          <cell r="E1035" t="str">
            <v>Ryota Kuwahara</v>
          </cell>
          <cell r="F1035" t="str">
            <v xml:space="preserve">Ryota </v>
          </cell>
          <cell r="G1035" t="str">
            <v>Kuwahara</v>
          </cell>
          <cell r="H1035">
            <v>33294</v>
          </cell>
          <cell r="I1035" t="str">
            <v>Male</v>
          </cell>
          <cell r="J1035" t="str">
            <v>Specialist Field Operator (S3) (IKC)</v>
          </cell>
          <cell r="K1035" t="str">
            <v>Operation</v>
          </cell>
          <cell r="L1035" t="str">
            <v>Section 3</v>
          </cell>
          <cell r="M1035">
            <v>0</v>
          </cell>
          <cell r="N1035" t="str">
            <v>+84 (0) 904 895 235</v>
          </cell>
          <cell r="O1035" t="str">
            <v>ryota.kuwahara@nsrp.com.vn</v>
          </cell>
          <cell r="P1035" t="str">
            <v>Secondees</v>
          </cell>
        </row>
        <row r="1036">
          <cell r="E1036" t="str">
            <v>Nguyễn Vũ Việt</v>
          </cell>
          <cell r="F1036" t="str">
            <v xml:space="preserve">Nguyễn Vũ </v>
          </cell>
          <cell r="G1036" t="str">
            <v>Việt</v>
          </cell>
          <cell r="H1036">
            <v>33457</v>
          </cell>
          <cell r="I1036" t="str">
            <v>Male</v>
          </cell>
          <cell r="J1036" t="str">
            <v>Field Operator (S1-2)</v>
          </cell>
          <cell r="K1036" t="str">
            <v>Operation</v>
          </cell>
          <cell r="L1036" t="str">
            <v>Section 1</v>
          </cell>
          <cell r="M1036">
            <v>0</v>
          </cell>
          <cell r="N1036" t="str">
            <v>+84 (0) 984 265 345</v>
          </cell>
          <cell r="O1036" t="str">
            <v>viet.nv@nsrp.com.vn</v>
          </cell>
          <cell r="P1036" t="str">
            <v>Direct Staff</v>
          </cell>
        </row>
        <row r="1037">
          <cell r="E1037" t="str">
            <v>Vũ Xuân Ninh</v>
          </cell>
          <cell r="F1037" t="str">
            <v xml:space="preserve">Vũ Xuân </v>
          </cell>
          <cell r="G1037" t="str">
            <v>Ninh</v>
          </cell>
          <cell r="H1037">
            <v>28433</v>
          </cell>
          <cell r="I1037" t="str">
            <v>Male</v>
          </cell>
          <cell r="J1037" t="str">
            <v>Deputy Division Manager, Economy &amp; Commerce (PVN)</v>
          </cell>
          <cell r="K1037" t="str">
            <v>Economy &amp; Commerce</v>
          </cell>
          <cell r="L1037">
            <v>0</v>
          </cell>
          <cell r="M1037">
            <v>0</v>
          </cell>
          <cell r="N1037">
            <v>0</v>
          </cell>
          <cell r="O1037" t="str">
            <v>ninh.vx@nsrp.com.vn</v>
          </cell>
          <cell r="P1037" t="str">
            <v>Secondees</v>
          </cell>
        </row>
        <row r="1038">
          <cell r="E1038" t="str">
            <v>Nguyễn Thị Hồng Trang</v>
          </cell>
          <cell r="F1038" t="str">
            <v xml:space="preserve">Nguyễn Thị Hồng </v>
          </cell>
          <cell r="G1038" t="str">
            <v>Trang</v>
          </cell>
          <cell r="H1038">
            <v>32849</v>
          </cell>
          <cell r="I1038" t="str">
            <v>Female</v>
          </cell>
          <cell r="J1038" t="str">
            <v>DCS Operator, Jr. (S2-1)</v>
          </cell>
          <cell r="K1038" t="str">
            <v>Operation</v>
          </cell>
          <cell r="L1038" t="str">
            <v>Section 2</v>
          </cell>
          <cell r="M1038">
            <v>0</v>
          </cell>
          <cell r="N1038" t="str">
            <v xml:space="preserve">+84 (0) 937 151 527  </v>
          </cell>
          <cell r="O1038" t="str">
            <v>trang.nth@nsrp.com.vn</v>
          </cell>
          <cell r="P1038" t="str">
            <v>Direct Staff</v>
          </cell>
        </row>
        <row r="1039">
          <cell r="E1039" t="str">
            <v>Phạm Thị Kim Lộc</v>
          </cell>
          <cell r="F1039" t="str">
            <v xml:space="preserve">Phạm Thị Kim </v>
          </cell>
          <cell r="G1039" t="str">
            <v>Lộc</v>
          </cell>
          <cell r="H1039">
            <v>31117</v>
          </cell>
          <cell r="I1039" t="str">
            <v>Female</v>
          </cell>
          <cell r="J1039" t="str">
            <v>Administration Coordinator</v>
          </cell>
          <cell r="K1039" t="str">
            <v>Administration</v>
          </cell>
          <cell r="L1039">
            <v>0</v>
          </cell>
          <cell r="M1039">
            <v>0</v>
          </cell>
          <cell r="N1039" t="str">
            <v>+84 (0) 984 358 037</v>
          </cell>
          <cell r="O1039" t="str">
            <v>loc.ptk@nsrp.com.vn</v>
          </cell>
          <cell r="P1039" t="str">
            <v>Direct Staff</v>
          </cell>
        </row>
        <row r="1040">
          <cell r="E1040" t="str">
            <v>Đào Văn Tuấn</v>
          </cell>
          <cell r="F1040" t="str">
            <v xml:space="preserve">Đào Văn </v>
          </cell>
          <cell r="G1040" t="str">
            <v>Tuấn</v>
          </cell>
          <cell r="H1040">
            <v>33095</v>
          </cell>
          <cell r="I1040" t="str">
            <v>Male</v>
          </cell>
          <cell r="J1040" t="str">
            <v>Field Operator (S6-1)</v>
          </cell>
          <cell r="K1040" t="str">
            <v>Operation</v>
          </cell>
          <cell r="L1040" t="str">
            <v>Section 6</v>
          </cell>
          <cell r="M1040">
            <v>0</v>
          </cell>
          <cell r="N1040" t="str">
            <v>+84 (0) 973  039 489</v>
          </cell>
          <cell r="O1040" t="str">
            <v>tuan.dv@nsrp.com.vn</v>
          </cell>
          <cell r="P1040" t="str">
            <v>Direct Staff</v>
          </cell>
        </row>
        <row r="1041">
          <cell r="E1041" t="str">
            <v>Nguyễn Thành Hưng</v>
          </cell>
          <cell r="F1041" t="str">
            <v xml:space="preserve">Nguyễn Thành </v>
          </cell>
          <cell r="G1041" t="str">
            <v>Hưng</v>
          </cell>
          <cell r="H1041">
            <v>27952</v>
          </cell>
          <cell r="I1041" t="str">
            <v>Male</v>
          </cell>
          <cell r="J1041" t="str">
            <v>HR Team Leader, Sr.</v>
          </cell>
          <cell r="K1041" t="str">
            <v>(HO) Human Resource &amp; Training</v>
          </cell>
          <cell r="L1041">
            <v>0</v>
          </cell>
          <cell r="M1041">
            <v>0</v>
          </cell>
          <cell r="N1041" t="str">
            <v xml:space="preserve">+84 (0) 904 867 681  </v>
          </cell>
          <cell r="O1041" t="str">
            <v>hung.nt@nsrp.com.vn</v>
          </cell>
          <cell r="P1041" t="str">
            <v>Direct Staff</v>
          </cell>
        </row>
        <row r="1042">
          <cell r="E1042" t="str">
            <v>Hitoshi Kitano</v>
          </cell>
          <cell r="F1042" t="str">
            <v xml:space="preserve">Hitoshi </v>
          </cell>
          <cell r="G1042" t="str">
            <v>Kitano</v>
          </cell>
          <cell r="H1042">
            <v>24912</v>
          </cell>
          <cell r="I1042" t="str">
            <v>Male</v>
          </cell>
          <cell r="J1042" t="str">
            <v>Inspection Advisor (IKC)</v>
          </cell>
          <cell r="K1042" t="str">
            <v>Technical</v>
          </cell>
          <cell r="L1042" t="str">
            <v>Engineering</v>
          </cell>
          <cell r="M1042">
            <v>0</v>
          </cell>
          <cell r="N1042" t="str">
            <v>+84 (0) 904 893 219</v>
          </cell>
          <cell r="O1042" t="str">
            <v>hitoshi.kitano@nsrp.com.vn</v>
          </cell>
          <cell r="P1042" t="str">
            <v>Secondees</v>
          </cell>
        </row>
        <row r="1043">
          <cell r="E1043" t="str">
            <v>Tống Xuân Mạnh</v>
          </cell>
          <cell r="F1043" t="str">
            <v xml:space="preserve">Tống Xuân </v>
          </cell>
          <cell r="G1043" t="str">
            <v>Mạnh</v>
          </cell>
          <cell r="H1043">
            <v>29132</v>
          </cell>
          <cell r="I1043" t="str">
            <v>Male</v>
          </cell>
          <cell r="J1043" t="str">
            <v>Lab Leader</v>
          </cell>
          <cell r="K1043" t="str">
            <v>Technical</v>
          </cell>
          <cell r="L1043" t="str">
            <v>Laboratory &amp; Quality Assurance</v>
          </cell>
          <cell r="M1043">
            <v>0</v>
          </cell>
          <cell r="N1043" t="str">
            <v>+84 (0) 909 391 942</v>
          </cell>
          <cell r="O1043" t="str">
            <v>manh.tx@nsrp.com.vn</v>
          </cell>
          <cell r="P1043" t="str">
            <v>Direct Staff</v>
          </cell>
        </row>
        <row r="1044">
          <cell r="E1044" t="str">
            <v>Tomohiro Takahashi</v>
          </cell>
          <cell r="F1044" t="str">
            <v xml:space="preserve">Tomohiro </v>
          </cell>
          <cell r="G1044" t="str">
            <v>Takahashi</v>
          </cell>
          <cell r="H1044">
            <v>29582</v>
          </cell>
          <cell r="I1044" t="str">
            <v>Male</v>
          </cell>
          <cell r="J1044" t="str">
            <v>Engineer, Process (HMU), Sr. (IKC)</v>
          </cell>
          <cell r="K1044">
            <v>0</v>
          </cell>
          <cell r="L1044">
            <v>0</v>
          </cell>
          <cell r="M1044">
            <v>0</v>
          </cell>
          <cell r="N1044" t="str">
            <v>+84 (0) 904 928 283</v>
          </cell>
          <cell r="O1044" t="str">
            <v>tomohiro.takahashi@nsrp.com.vn</v>
          </cell>
          <cell r="P1044" t="str">
            <v>Secondees</v>
          </cell>
        </row>
        <row r="1045">
          <cell r="E1045" t="str">
            <v>Hồ Thị Kim Ngân</v>
          </cell>
          <cell r="F1045" t="str">
            <v xml:space="preserve">Hồ Thị Kim </v>
          </cell>
          <cell r="G1045" t="str">
            <v>Ngân</v>
          </cell>
          <cell r="H1045">
            <v>31286</v>
          </cell>
          <cell r="I1045" t="str">
            <v>Female</v>
          </cell>
          <cell r="J1045" t="str">
            <v>Administration Staff (HO)</v>
          </cell>
          <cell r="K1045" t="str">
            <v>Administration</v>
          </cell>
          <cell r="L1045">
            <v>0</v>
          </cell>
          <cell r="M1045">
            <v>0</v>
          </cell>
          <cell r="N1045" t="str">
            <v>+84 (0) 904 885 967</v>
          </cell>
          <cell r="O1045" t="str">
            <v>ngan.htk@nsrp.com.vn</v>
          </cell>
          <cell r="P1045" t="str">
            <v>Direct Staff</v>
          </cell>
        </row>
        <row r="1046">
          <cell r="E1046" t="str">
            <v>Ngô Danh Ngọc</v>
          </cell>
          <cell r="F1046" t="str">
            <v xml:space="preserve">Ngô Danh </v>
          </cell>
          <cell r="G1046" t="str">
            <v>Ngọc</v>
          </cell>
          <cell r="H1046">
            <v>31350</v>
          </cell>
          <cell r="I1046" t="str">
            <v>Male</v>
          </cell>
          <cell r="J1046" t="str">
            <v>Field Operator (S1-2)</v>
          </cell>
          <cell r="K1046" t="str">
            <v>Operation</v>
          </cell>
          <cell r="L1046" t="str">
            <v>Section 1</v>
          </cell>
          <cell r="M1046">
            <v>0</v>
          </cell>
          <cell r="N1046" t="str">
            <v>+84 (0) 973 177 234</v>
          </cell>
          <cell r="O1046" t="str">
            <v>ngoc.nd1@nsrp.com.vn</v>
          </cell>
          <cell r="P1046" t="str">
            <v>Direct Staff</v>
          </cell>
        </row>
        <row r="1047">
          <cell r="E1047" t="str">
            <v>Ahmad Al-Anezi</v>
          </cell>
          <cell r="F1047" t="str">
            <v xml:space="preserve">Ahmad </v>
          </cell>
          <cell r="G1047" t="str">
            <v>Al-Anezi</v>
          </cell>
          <cell r="H1047">
            <v>1</v>
          </cell>
          <cell r="I1047" t="str">
            <v>Male</v>
          </cell>
          <cell r="J1047" t="str">
            <v>Engineer, Mechanical, Sr. (KPI)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 t="str">
            <v>ahmad.alanezi@nsrp.com.vn</v>
          </cell>
          <cell r="P1047" t="str">
            <v>Secondees</v>
          </cell>
        </row>
        <row r="1048">
          <cell r="E1048" t="str">
            <v>Nguyễn Thanh Vũ</v>
          </cell>
          <cell r="F1048" t="str">
            <v xml:space="preserve">Nguyễn Thanh </v>
          </cell>
          <cell r="G1048" t="str">
            <v>Vũ</v>
          </cell>
          <cell r="H1048">
            <v>33356</v>
          </cell>
          <cell r="I1048" t="str">
            <v>Male</v>
          </cell>
          <cell r="J1048" t="str">
            <v>DCS Operator, Jr. (S6-1)</v>
          </cell>
          <cell r="K1048" t="str">
            <v>Operation</v>
          </cell>
          <cell r="L1048" t="str">
            <v>Section 6</v>
          </cell>
          <cell r="M1048">
            <v>0</v>
          </cell>
          <cell r="N1048" t="str">
            <v xml:space="preserve">+84 (0) 935 456 037  </v>
          </cell>
          <cell r="O1048" t="str">
            <v>vu.nt@nsrp.com.vn</v>
          </cell>
          <cell r="P1048" t="str">
            <v>Direct Staff</v>
          </cell>
        </row>
        <row r="1049">
          <cell r="E1049" t="str">
            <v>Đặng Đình Dũng</v>
          </cell>
          <cell r="F1049" t="str">
            <v xml:space="preserve">Đặng Đình </v>
          </cell>
          <cell r="G1049" t="str">
            <v>Dũng</v>
          </cell>
          <cell r="H1049">
            <v>30344</v>
          </cell>
          <cell r="I1049" t="str">
            <v>Male</v>
          </cell>
          <cell r="J1049" t="str">
            <v>Field Operator (S5-1)</v>
          </cell>
          <cell r="K1049" t="str">
            <v>Operation</v>
          </cell>
          <cell r="L1049" t="str">
            <v>Section 5</v>
          </cell>
          <cell r="M1049">
            <v>0</v>
          </cell>
          <cell r="N1049" t="str">
            <v>+84 (0) 914  232 343</v>
          </cell>
          <cell r="O1049" t="str">
            <v>dung.dd@nsrp.com.vn</v>
          </cell>
          <cell r="P1049" t="str">
            <v>Direct Staff</v>
          </cell>
        </row>
        <row r="1050">
          <cell r="E1050" t="str">
            <v>Tô Quốc Huy</v>
          </cell>
          <cell r="F1050" t="str">
            <v xml:space="preserve">Tô Quốc </v>
          </cell>
          <cell r="G1050" t="str">
            <v>Huy</v>
          </cell>
          <cell r="H1050">
            <v>31543</v>
          </cell>
          <cell r="I1050" t="str">
            <v>Male</v>
          </cell>
          <cell r="J1050" t="str">
            <v>Process Engineer</v>
          </cell>
          <cell r="K1050" t="str">
            <v>Technical</v>
          </cell>
          <cell r="L1050" t="str">
            <v>Engineering</v>
          </cell>
          <cell r="M1050">
            <v>0</v>
          </cell>
          <cell r="N1050" t="str">
            <v>+84 (0) 974 904 194</v>
          </cell>
          <cell r="O1050" t="str">
            <v>huy.tq@nsrp.com.vn</v>
          </cell>
          <cell r="P1050" t="str">
            <v>Direct Staff</v>
          </cell>
        </row>
        <row r="1051">
          <cell r="E1051" t="str">
            <v>Dương Hương Ly</v>
          </cell>
          <cell r="F1051" t="str">
            <v xml:space="preserve">Dương Hương </v>
          </cell>
          <cell r="G1051" t="str">
            <v>Ly</v>
          </cell>
          <cell r="H1051">
            <v>28979</v>
          </cell>
          <cell r="I1051" t="str">
            <v>Male</v>
          </cell>
          <cell r="J1051" t="str">
            <v>Day Staff (S2-1)</v>
          </cell>
          <cell r="K1051" t="str">
            <v>Operation</v>
          </cell>
          <cell r="L1051" t="str">
            <v>Section 2</v>
          </cell>
          <cell r="M1051">
            <v>0</v>
          </cell>
          <cell r="N1051" t="str">
            <v>+84 (0) 912 987 998</v>
          </cell>
          <cell r="O1051" t="str">
            <v>ly.dh@nsrp.com.vn</v>
          </cell>
          <cell r="P1051" t="str">
            <v>Direct Staff</v>
          </cell>
        </row>
        <row r="1052">
          <cell r="E1052" t="str">
            <v xml:space="preserve">Nguyễn Văn Hiện </v>
          </cell>
          <cell r="F1052" t="str">
            <v xml:space="preserve">Nguyễn Văn </v>
          </cell>
          <cell r="G1052" t="str">
            <v xml:space="preserve"> Hiện</v>
          </cell>
          <cell r="H1052">
            <v>30164</v>
          </cell>
          <cell r="I1052" t="str">
            <v>Male</v>
          </cell>
          <cell r="J1052" t="str">
            <v>Process Control Engineer</v>
          </cell>
          <cell r="K1052" t="str">
            <v>Technical</v>
          </cell>
          <cell r="L1052" t="str">
            <v>Process Control &amp; Automation</v>
          </cell>
          <cell r="M1052">
            <v>0</v>
          </cell>
          <cell r="N1052" t="str">
            <v xml:space="preserve">+84 (0) 984 953 416 </v>
          </cell>
          <cell r="O1052" t="str">
            <v>hien.nv@nsrp.com.vn</v>
          </cell>
          <cell r="P1052" t="str">
            <v>Direct Staff</v>
          </cell>
        </row>
        <row r="1053">
          <cell r="E1053" t="str">
            <v>Nguyễn Trung Kiên</v>
          </cell>
          <cell r="F1053" t="str">
            <v xml:space="preserve">Nguyễn Trung </v>
          </cell>
          <cell r="G1053" t="str">
            <v>Kiên</v>
          </cell>
          <cell r="H1053">
            <v>30024</v>
          </cell>
          <cell r="I1053" t="str">
            <v>Male</v>
          </cell>
          <cell r="J1053" t="str">
            <v>Process Leader</v>
          </cell>
          <cell r="K1053" t="str">
            <v>Technical</v>
          </cell>
          <cell r="L1053" t="str">
            <v>Engineering</v>
          </cell>
          <cell r="M1053">
            <v>0</v>
          </cell>
          <cell r="N1053" t="str">
            <v>+84 (0) 912 554 014</v>
          </cell>
          <cell r="O1053" t="str">
            <v>kien.nt@nsrp.com.vn</v>
          </cell>
          <cell r="P1053" t="str">
            <v>Direct Staff</v>
          </cell>
        </row>
        <row r="1054">
          <cell r="E1054" t="str">
            <v>Vũ Trọng Cảnh</v>
          </cell>
          <cell r="F1054" t="str">
            <v xml:space="preserve">Vũ Trọng </v>
          </cell>
          <cell r="G1054" t="str">
            <v>Cảnh</v>
          </cell>
          <cell r="H1054">
            <v>33274</v>
          </cell>
          <cell r="I1054" t="str">
            <v>Male</v>
          </cell>
          <cell r="J1054" t="str">
            <v>Field Operator (S6-1)</v>
          </cell>
          <cell r="K1054" t="str">
            <v>Operation</v>
          </cell>
          <cell r="L1054" t="str">
            <v>Section 6</v>
          </cell>
          <cell r="M1054">
            <v>0</v>
          </cell>
          <cell r="N1054" t="str">
            <v>+84 (0) 914 483 934</v>
          </cell>
          <cell r="O1054" t="str">
            <v>canh.vt@nsrp.com.vn</v>
          </cell>
          <cell r="P1054" t="str">
            <v>Direct Staff</v>
          </cell>
        </row>
        <row r="1055">
          <cell r="E1055" t="str">
            <v>Junnosuke Ito</v>
          </cell>
          <cell r="F1055" t="str">
            <v xml:space="preserve">Junnosuke </v>
          </cell>
          <cell r="G1055" t="str">
            <v>Ito</v>
          </cell>
          <cell r="H1055">
            <v>26405</v>
          </cell>
          <cell r="I1055" t="str">
            <v>Male</v>
          </cell>
          <cell r="J1055" t="str">
            <v>Chief Accounting Officer (IKC)</v>
          </cell>
          <cell r="K1055" t="str">
            <v>Accounting</v>
          </cell>
          <cell r="L1055">
            <v>0</v>
          </cell>
          <cell r="M1055">
            <v>0</v>
          </cell>
          <cell r="N1055" t="str">
            <v>+84 (0) 904 882 349</v>
          </cell>
          <cell r="O1055" t="str">
            <v>junnosuke.ito@nsrp.com.vn</v>
          </cell>
          <cell r="P1055" t="str">
            <v>Secondees</v>
          </cell>
        </row>
        <row r="1056">
          <cell r="E1056" t="str">
            <v>Trần Quang Biển</v>
          </cell>
          <cell r="F1056" t="str">
            <v xml:space="preserve">Trần Quang </v>
          </cell>
          <cell r="G1056" t="str">
            <v>Biển</v>
          </cell>
          <cell r="H1056">
            <v>33349</v>
          </cell>
          <cell r="I1056" t="str">
            <v>Male</v>
          </cell>
          <cell r="J1056" t="str">
            <v>DCS Operator, Jr. (S1-1)</v>
          </cell>
          <cell r="K1056" t="str">
            <v>Operation</v>
          </cell>
          <cell r="L1056" t="str">
            <v>Section 1</v>
          </cell>
          <cell r="M1056">
            <v>0</v>
          </cell>
          <cell r="N1056" t="str">
            <v xml:space="preserve">+84 (0) 169 316 4699  </v>
          </cell>
          <cell r="O1056" t="str">
            <v>bien.tq@nsrp.com.vn</v>
          </cell>
          <cell r="P1056" t="str">
            <v>Direct Staff</v>
          </cell>
        </row>
        <row r="1057">
          <cell r="E1057" t="str">
            <v>Nguyễn Bá Duy</v>
          </cell>
          <cell r="F1057" t="str">
            <v xml:space="preserve">Nguyễn Bá </v>
          </cell>
          <cell r="G1057" t="str">
            <v>Duy</v>
          </cell>
          <cell r="H1057">
            <v>32531</v>
          </cell>
          <cell r="I1057" t="str">
            <v>Male</v>
          </cell>
          <cell r="J1057" t="str">
            <v>Shift Analysis Engineer</v>
          </cell>
          <cell r="K1057" t="str">
            <v>Technical</v>
          </cell>
          <cell r="L1057" t="str">
            <v>Laboratory &amp; Quality Assurance</v>
          </cell>
          <cell r="M1057">
            <v>0</v>
          </cell>
          <cell r="N1057" t="str">
            <v>+84 (0) 936 736 733</v>
          </cell>
          <cell r="O1057" t="str">
            <v>duy.nb@nsrp.com.vn</v>
          </cell>
          <cell r="P1057" t="str">
            <v>Direct Staff</v>
          </cell>
        </row>
        <row r="1058">
          <cell r="E1058" t="str">
            <v>Lê Thanh Phong</v>
          </cell>
          <cell r="F1058" t="str">
            <v xml:space="preserve">Lê Thanh </v>
          </cell>
          <cell r="G1058" t="str">
            <v>Phong</v>
          </cell>
          <cell r="H1058">
            <v>31816</v>
          </cell>
          <cell r="I1058" t="str">
            <v>Male</v>
          </cell>
          <cell r="J1058" t="str">
            <v>Shift Supervisor (S1-1)</v>
          </cell>
          <cell r="K1058" t="str">
            <v>Operation</v>
          </cell>
          <cell r="L1058" t="str">
            <v>Section 1</v>
          </cell>
          <cell r="M1058">
            <v>0</v>
          </cell>
          <cell r="N1058" t="str">
            <v>+84 (0) 919 566 801</v>
          </cell>
          <cell r="O1058" t="str">
            <v>phong.lt@nsrp.com.vn</v>
          </cell>
          <cell r="P1058" t="str">
            <v>Direct Staff</v>
          </cell>
        </row>
        <row r="1059">
          <cell r="E1059" t="str">
            <v>Kunimasa Ueda</v>
          </cell>
          <cell r="F1059" t="str">
            <v xml:space="preserve">Kunimasa </v>
          </cell>
          <cell r="G1059" t="str">
            <v>Ueda</v>
          </cell>
          <cell r="H1059">
            <v>23121</v>
          </cell>
          <cell r="I1059" t="str">
            <v>Male</v>
          </cell>
          <cell r="J1059" t="str">
            <v>Section Manager, Lab &amp; Quality Assurance (IKC)</v>
          </cell>
          <cell r="K1059" t="str">
            <v>Technical</v>
          </cell>
          <cell r="L1059" t="str">
            <v>Laboratory &amp; Quality Assurance</v>
          </cell>
          <cell r="M1059">
            <v>0</v>
          </cell>
          <cell r="N1059" t="str">
            <v>+84 (0) 904 896 722</v>
          </cell>
          <cell r="O1059" t="str">
            <v>kunimasa.ueda@nsrp.com.vn</v>
          </cell>
          <cell r="P1059" t="str">
            <v>Secondees</v>
          </cell>
        </row>
        <row r="1060">
          <cell r="E1060" t="str">
            <v>Abdullah M. Al-Haddad</v>
          </cell>
          <cell r="F1060" t="str">
            <v xml:space="preserve">Abdullah M. </v>
          </cell>
          <cell r="G1060" t="str">
            <v>Al-Haddad</v>
          </cell>
          <cell r="H1060">
            <v>28491</v>
          </cell>
          <cell r="I1060" t="str">
            <v>Male</v>
          </cell>
          <cell r="J1060" t="str">
            <v>Turnaround Maintenance Advisor (KPI)</v>
          </cell>
          <cell r="K1060" t="str">
            <v>Maintenance (Division)</v>
          </cell>
          <cell r="L1060" t="str">
            <v>Maintenance (Section)</v>
          </cell>
          <cell r="M1060">
            <v>0</v>
          </cell>
          <cell r="N1060">
            <v>0</v>
          </cell>
          <cell r="O1060" t="str">
            <v>abdullah.alhaddad@nsrp.com.vn</v>
          </cell>
          <cell r="P1060" t="str">
            <v>Secondees</v>
          </cell>
        </row>
        <row r="1061">
          <cell r="E1061" t="str">
            <v>Lương Ngọc Thành</v>
          </cell>
          <cell r="F1061" t="str">
            <v xml:space="preserve">Lương Ngọc </v>
          </cell>
          <cell r="G1061" t="str">
            <v>Thành</v>
          </cell>
          <cell r="H1061">
            <v>33539</v>
          </cell>
          <cell r="I1061" t="str">
            <v>Male</v>
          </cell>
          <cell r="J1061" t="str">
            <v>Field Operator (S4)</v>
          </cell>
          <cell r="K1061" t="str">
            <v>Operation</v>
          </cell>
          <cell r="L1061" t="str">
            <v>Section 4</v>
          </cell>
          <cell r="M1061">
            <v>0</v>
          </cell>
          <cell r="N1061" t="str">
            <v>+84 (0) 984 532 158</v>
          </cell>
          <cell r="O1061" t="str">
            <v>thanh.ln@nsrp.com.vn</v>
          </cell>
          <cell r="P1061" t="str">
            <v>Direct Staff</v>
          </cell>
        </row>
        <row r="1062">
          <cell r="E1062" t="str">
            <v>Lê Hồng Thanh</v>
          </cell>
          <cell r="F1062" t="str">
            <v xml:space="preserve">Lê Hồng </v>
          </cell>
          <cell r="G1062" t="str">
            <v>Thanh</v>
          </cell>
          <cell r="H1062">
            <v>25171</v>
          </cell>
          <cell r="I1062" t="str">
            <v>Male</v>
          </cell>
          <cell r="J1062" t="str">
            <v>Deputy Section Manager (S3-2)</v>
          </cell>
          <cell r="K1062" t="str">
            <v>Operation</v>
          </cell>
          <cell r="L1062" t="str">
            <v>Section 3</v>
          </cell>
          <cell r="M1062">
            <v>0</v>
          </cell>
          <cell r="N1062" t="str">
            <v>+84 (0) 908 775 688</v>
          </cell>
          <cell r="O1062" t="str">
            <v>thanh.lh@nsrp.com.vn</v>
          </cell>
          <cell r="P1062" t="str">
            <v>Direct Staff</v>
          </cell>
        </row>
        <row r="1063">
          <cell r="E1063" t="str">
            <v>Lê Đình Bảng</v>
          </cell>
          <cell r="F1063" t="str">
            <v xml:space="preserve">Lê Đình </v>
          </cell>
          <cell r="G1063" t="str">
            <v>Bảng</v>
          </cell>
          <cell r="H1063">
            <v>29388</v>
          </cell>
          <cell r="I1063" t="str">
            <v>Male</v>
          </cell>
          <cell r="J1063" t="str">
            <v>Health &amp; Safety Leader</v>
          </cell>
          <cell r="K1063" t="str">
            <v>Health, Safety, Security, Environment &amp; Social</v>
          </cell>
          <cell r="L1063" t="str">
            <v>Health &amp; Safety</v>
          </cell>
          <cell r="M1063">
            <v>0</v>
          </cell>
          <cell r="N1063" t="str">
            <v>+84 (0) 918 341 052</v>
          </cell>
          <cell r="O1063" t="str">
            <v>bang.ld@nsrp.com.vn</v>
          </cell>
          <cell r="P1063" t="str">
            <v>Direct Staff</v>
          </cell>
        </row>
        <row r="1064">
          <cell r="E1064" t="str">
            <v>Tăng Thị Nga</v>
          </cell>
          <cell r="F1064" t="str">
            <v xml:space="preserve">Tăng Thị </v>
          </cell>
          <cell r="G1064" t="str">
            <v>Nga</v>
          </cell>
          <cell r="H1064">
            <v>28039</v>
          </cell>
          <cell r="I1064" t="str">
            <v>Female</v>
          </cell>
          <cell r="J1064" t="str">
            <v>SAP Specialist</v>
          </cell>
          <cell r="K1064" t="str">
            <v>IT Development</v>
          </cell>
          <cell r="L1064">
            <v>0</v>
          </cell>
          <cell r="M1064">
            <v>0</v>
          </cell>
          <cell r="N1064">
            <v>0</v>
          </cell>
          <cell r="O1064" t="str">
            <v>nga.tt@nsrp.com.vn</v>
          </cell>
          <cell r="P1064" t="str">
            <v>Foreign Experts</v>
          </cell>
        </row>
        <row r="1065">
          <cell r="E1065" t="str">
            <v>Nguyễn Duy Dũng</v>
          </cell>
          <cell r="F1065" t="str">
            <v xml:space="preserve">Nguyễn Duy </v>
          </cell>
          <cell r="G1065" t="str">
            <v>Dũng</v>
          </cell>
          <cell r="H1065">
            <v>31289</v>
          </cell>
          <cell r="I1065" t="str">
            <v>Male</v>
          </cell>
          <cell r="J1065" t="str">
            <v>Specialist Field Operator (S6)</v>
          </cell>
          <cell r="K1065" t="str">
            <v>Operation</v>
          </cell>
          <cell r="L1065" t="str">
            <v>Section 6</v>
          </cell>
          <cell r="M1065">
            <v>0</v>
          </cell>
          <cell r="N1065" t="str">
            <v xml:space="preserve">+84 (0) 168 438 2345  </v>
          </cell>
          <cell r="O1065" t="str">
            <v>dung.nd@nsrp.com.vn</v>
          </cell>
          <cell r="P1065" t="str">
            <v>Local Experts</v>
          </cell>
        </row>
        <row r="1066">
          <cell r="E1066" t="str">
            <v>Đỗ Công Luận</v>
          </cell>
          <cell r="F1066" t="str">
            <v xml:space="preserve">Đỗ Công </v>
          </cell>
          <cell r="G1066" t="str">
            <v>Luận</v>
          </cell>
          <cell r="H1066">
            <v>31933</v>
          </cell>
          <cell r="I1066" t="str">
            <v>Male</v>
          </cell>
          <cell r="J1066" t="str">
            <v>Field Operator (S3-2)</v>
          </cell>
          <cell r="K1066" t="str">
            <v>Operation</v>
          </cell>
          <cell r="L1066" t="str">
            <v>Section 3</v>
          </cell>
          <cell r="M1066">
            <v>0</v>
          </cell>
          <cell r="N1066" t="str">
            <v>+84 (0) 935  761 198</v>
          </cell>
          <cell r="O1066" t="str">
            <v>luan.dc@nsrp.com.vn</v>
          </cell>
          <cell r="P1066" t="str">
            <v>Direct Staff</v>
          </cell>
        </row>
        <row r="1067">
          <cell r="E1067" t="str">
            <v>Mạch Thị Huyền</v>
          </cell>
          <cell r="F1067" t="str">
            <v xml:space="preserve">Mạch Thị </v>
          </cell>
          <cell r="G1067" t="str">
            <v>Huyền</v>
          </cell>
          <cell r="H1067">
            <v>32958</v>
          </cell>
          <cell r="I1067" t="str">
            <v>Female</v>
          </cell>
          <cell r="J1067" t="str">
            <v>DCS Operator, Jr. (S3-1)</v>
          </cell>
          <cell r="K1067" t="str">
            <v>Operation</v>
          </cell>
          <cell r="L1067" t="str">
            <v>Section 3</v>
          </cell>
          <cell r="M1067">
            <v>0</v>
          </cell>
          <cell r="N1067" t="str">
            <v xml:space="preserve">+84 (0) 974 141 067  </v>
          </cell>
          <cell r="O1067" t="str">
            <v>huyen.mt@nsrp.com.vn</v>
          </cell>
          <cell r="P1067" t="str">
            <v>Direct Staff</v>
          </cell>
        </row>
        <row r="1068">
          <cell r="E1068" t="str">
            <v>Nguyễn Thị Thu Hương</v>
          </cell>
          <cell r="F1068" t="str">
            <v xml:space="preserve">Nguyễn Thị Thu </v>
          </cell>
          <cell r="G1068" t="str">
            <v>Hương</v>
          </cell>
          <cell r="H1068">
            <v>32294</v>
          </cell>
          <cell r="I1068" t="str">
            <v>Female</v>
          </cell>
          <cell r="J1068" t="str">
            <v>Lab Shift Technician</v>
          </cell>
          <cell r="K1068" t="str">
            <v>Technical</v>
          </cell>
          <cell r="L1068" t="str">
            <v>Laboratory &amp; Quality Assurance</v>
          </cell>
          <cell r="M1068">
            <v>0</v>
          </cell>
          <cell r="N1068" t="str">
            <v>+84 (0) 988 715 516</v>
          </cell>
          <cell r="O1068" t="str">
            <v>huong.ntt@nsrp.com.vn</v>
          </cell>
          <cell r="P1068" t="str">
            <v>Direct Staff</v>
          </cell>
        </row>
        <row r="1069">
          <cell r="E1069" t="str">
            <v xml:space="preserve">Lê Thị Thúy </v>
          </cell>
          <cell r="F1069" t="str">
            <v>Lê Thị T</v>
          </cell>
          <cell r="G1069" t="str">
            <v>Thúy</v>
          </cell>
          <cell r="H1069">
            <v>32040</v>
          </cell>
          <cell r="I1069" t="str">
            <v>Female</v>
          </cell>
          <cell r="J1069" t="str">
            <v>Training Staff</v>
          </cell>
          <cell r="K1069" t="str">
            <v>(HO) Human Resource &amp; Training</v>
          </cell>
          <cell r="L1069">
            <v>0</v>
          </cell>
          <cell r="M1069">
            <v>0</v>
          </cell>
          <cell r="N1069" t="str">
            <v>+84 (0) 985 049 896</v>
          </cell>
          <cell r="O1069" t="str">
            <v>thuy.lt1@nsrp.com.vn</v>
          </cell>
          <cell r="P1069" t="str">
            <v>Direct Staff</v>
          </cell>
        </row>
        <row r="1070">
          <cell r="E1070" t="str">
            <v>Hairul H.B. Hamdan</v>
          </cell>
          <cell r="F1070" t="str">
            <v xml:space="preserve">Hairul H.B. </v>
          </cell>
          <cell r="G1070" t="str">
            <v>Hamdan</v>
          </cell>
          <cell r="H1070">
            <v>31624</v>
          </cell>
          <cell r="I1070" t="str">
            <v>Male</v>
          </cell>
          <cell r="J1070" t="str">
            <v>Specialist Field Operator (S6)</v>
          </cell>
          <cell r="K1070" t="str">
            <v>Operation</v>
          </cell>
          <cell r="L1070" t="str">
            <v>Section 6</v>
          </cell>
          <cell r="M1070">
            <v>0</v>
          </cell>
          <cell r="N1070">
            <v>0</v>
          </cell>
          <cell r="O1070" t="str">
            <v>hairul.hamdan@nsrp.com.vn</v>
          </cell>
          <cell r="P1070" t="str">
            <v>Foreign Experts</v>
          </cell>
        </row>
        <row r="1071">
          <cell r="E1071" t="str">
            <v>Trần Thị Ngọc Hường</v>
          </cell>
          <cell r="F1071" t="str">
            <v xml:space="preserve">Trần Thị Ngọc </v>
          </cell>
          <cell r="G1071" t="str">
            <v>Hường</v>
          </cell>
          <cell r="H1071">
            <v>30775</v>
          </cell>
          <cell r="I1071" t="str">
            <v>Female</v>
          </cell>
          <cell r="J1071" t="str">
            <v>Service Control Staff (REF)</v>
          </cell>
          <cell r="K1071" t="str">
            <v>Accounting &amp; Administration</v>
          </cell>
          <cell r="L1071" t="str">
            <v>General Affairs</v>
          </cell>
          <cell r="M1071">
            <v>0</v>
          </cell>
          <cell r="N1071" t="str">
            <v>+84 (0) 986 991 580</v>
          </cell>
          <cell r="O1071" t="str">
            <v>huong.ttn1@nsrp.com.vn</v>
          </cell>
          <cell r="P1071" t="str">
            <v>Direct Staff</v>
          </cell>
        </row>
        <row r="1072">
          <cell r="E1072" t="str">
            <v>Mohd Alias Bin Pawet</v>
          </cell>
          <cell r="F1072" t="str">
            <v xml:space="preserve">Mohd Alias Bin </v>
          </cell>
          <cell r="G1072" t="str">
            <v>Pawet</v>
          </cell>
          <cell r="H1072">
            <v>31954</v>
          </cell>
          <cell r="I1072" t="str">
            <v>Male</v>
          </cell>
          <cell r="J1072" t="str">
            <v>Specialist Panel Operator (S6)</v>
          </cell>
          <cell r="K1072" t="str">
            <v>Operation</v>
          </cell>
          <cell r="L1072" t="str">
            <v>Section 6</v>
          </cell>
          <cell r="M1072">
            <v>0</v>
          </cell>
          <cell r="N1072">
            <v>0</v>
          </cell>
          <cell r="O1072" t="str">
            <v>mohdalias.pawet@nsrp.com.vn</v>
          </cell>
          <cell r="P1072" t="str">
            <v>Foreign Experts</v>
          </cell>
        </row>
        <row r="1073">
          <cell r="E1073" t="str">
            <v>Bùi Thái Giáp</v>
          </cell>
          <cell r="F1073" t="str">
            <v xml:space="preserve">Bùi Thái </v>
          </cell>
          <cell r="G1073" t="str">
            <v>Giáp</v>
          </cell>
          <cell r="H1073">
            <v>28941</v>
          </cell>
          <cell r="I1073" t="str">
            <v>Male</v>
          </cell>
          <cell r="J1073" t="str">
            <v>Specialist Field Operator (S1) (PVN)</v>
          </cell>
          <cell r="K1073" t="str">
            <v>Operation</v>
          </cell>
          <cell r="L1073" t="str">
            <v>Section 1</v>
          </cell>
          <cell r="M1073">
            <v>0</v>
          </cell>
          <cell r="N1073" t="str">
            <v>01255810558</v>
          </cell>
          <cell r="O1073" t="str">
            <v>giap.bt@nsrp.com.vn</v>
          </cell>
          <cell r="P1073" t="str">
            <v>Secondees</v>
          </cell>
        </row>
        <row r="1074">
          <cell r="E1074" t="str">
            <v>Trần Thế Huy</v>
          </cell>
          <cell r="F1074" t="str">
            <v xml:space="preserve">Trần Thế </v>
          </cell>
          <cell r="G1074" t="str">
            <v>Huy</v>
          </cell>
          <cell r="H1074">
            <v>32266</v>
          </cell>
          <cell r="I1074" t="str">
            <v>Male</v>
          </cell>
          <cell r="J1074" t="str">
            <v>Process Engineer</v>
          </cell>
          <cell r="K1074" t="str">
            <v>Technical</v>
          </cell>
          <cell r="L1074" t="str">
            <v>Engineering</v>
          </cell>
          <cell r="M1074">
            <v>0</v>
          </cell>
          <cell r="N1074" t="str">
            <v>+84 (0) 946 903 505</v>
          </cell>
          <cell r="O1074" t="str">
            <v>huy.tt@nsrp.com.vn</v>
          </cell>
          <cell r="P1074" t="str">
            <v>Direct Staff</v>
          </cell>
        </row>
        <row r="1075">
          <cell r="E1075" t="str">
            <v>Phạm Trung Du</v>
          </cell>
          <cell r="F1075" t="str">
            <v xml:space="preserve">Phạm Trung </v>
          </cell>
          <cell r="G1075" t="str">
            <v>Du</v>
          </cell>
          <cell r="H1075">
            <v>32571</v>
          </cell>
          <cell r="I1075" t="str">
            <v>Male</v>
          </cell>
          <cell r="J1075" t="str">
            <v>Field Operator (S2-2)</v>
          </cell>
          <cell r="K1075" t="str">
            <v>Operation</v>
          </cell>
          <cell r="L1075" t="str">
            <v>Section 2</v>
          </cell>
          <cell r="M1075">
            <v>0</v>
          </cell>
          <cell r="N1075" t="str">
            <v>+84 (0) 162 858 97</v>
          </cell>
          <cell r="O1075" t="str">
            <v>du.pt@nsrp.com.vn</v>
          </cell>
          <cell r="P1075" t="str">
            <v>Direct Staff</v>
          </cell>
        </row>
        <row r="1076">
          <cell r="E1076" t="str">
            <v>Đỗ Duy Long</v>
          </cell>
          <cell r="F1076" t="str">
            <v xml:space="preserve">Đỗ Duy </v>
          </cell>
          <cell r="G1076" t="str">
            <v>Long</v>
          </cell>
          <cell r="H1076">
            <v>33397</v>
          </cell>
          <cell r="I1076" t="str">
            <v>Male</v>
          </cell>
          <cell r="J1076" t="str">
            <v>DCS Operator, Jr. (S3-1)</v>
          </cell>
          <cell r="K1076" t="str">
            <v>Operation</v>
          </cell>
          <cell r="L1076" t="str">
            <v>Section 3</v>
          </cell>
          <cell r="M1076">
            <v>0</v>
          </cell>
          <cell r="N1076" t="str">
            <v xml:space="preserve">+84 (0) 983 123 077  </v>
          </cell>
          <cell r="O1076" t="str">
            <v>long.dd@nsrp.com.vn</v>
          </cell>
          <cell r="P1076" t="str">
            <v>Direct Staff</v>
          </cell>
        </row>
        <row r="1077">
          <cell r="E1077" t="str">
            <v>Jeffrey Ilagan</v>
          </cell>
          <cell r="F1077" t="str">
            <v xml:space="preserve">Jeffrey </v>
          </cell>
          <cell r="G1077" t="str">
            <v>Ilagan</v>
          </cell>
          <cell r="H1077">
            <v>27764</v>
          </cell>
          <cell r="I1077" t="str">
            <v>Male</v>
          </cell>
          <cell r="J1077" t="str">
            <v>Specialist Panel Operator (S6)</v>
          </cell>
          <cell r="K1077" t="str">
            <v>Operation</v>
          </cell>
          <cell r="L1077" t="str">
            <v>Section 6</v>
          </cell>
          <cell r="M1077">
            <v>0</v>
          </cell>
          <cell r="N1077">
            <v>0</v>
          </cell>
          <cell r="O1077" t="str">
            <v>jeffrey.ilagan@nsrp.com.vn</v>
          </cell>
          <cell r="P1077" t="str">
            <v>Foreign Experts</v>
          </cell>
        </row>
        <row r="1078">
          <cell r="E1078" t="str">
            <v>Phạm Văn Vinh</v>
          </cell>
          <cell r="F1078" t="str">
            <v xml:space="preserve">Phạm Văn </v>
          </cell>
          <cell r="G1078" t="str">
            <v>Vinh</v>
          </cell>
          <cell r="H1078">
            <v>33430</v>
          </cell>
          <cell r="I1078" t="str">
            <v>Male</v>
          </cell>
          <cell r="J1078" t="str">
            <v>DCS Operator, Jr. (S5-1)</v>
          </cell>
          <cell r="K1078" t="str">
            <v>Operation</v>
          </cell>
          <cell r="L1078" t="str">
            <v>Section 5</v>
          </cell>
          <cell r="M1078">
            <v>0</v>
          </cell>
          <cell r="N1078" t="str">
            <v xml:space="preserve">+84 (0) 165 609 6652  </v>
          </cell>
          <cell r="O1078" t="str">
            <v>vinh.pv@nsrp.com.vn</v>
          </cell>
          <cell r="P1078" t="str">
            <v>Direct Staff</v>
          </cell>
        </row>
        <row r="1079">
          <cell r="E1079" t="str">
            <v>Hoàng Thế An</v>
          </cell>
          <cell r="F1079" t="str">
            <v xml:space="preserve">Hoàng Thế </v>
          </cell>
          <cell r="G1079" t="str">
            <v>An</v>
          </cell>
          <cell r="H1079">
            <v>31916</v>
          </cell>
          <cell r="I1079" t="str">
            <v>Male</v>
          </cell>
          <cell r="J1079" t="str">
            <v>DCS Operator, Jr. (S1-2)</v>
          </cell>
          <cell r="K1079" t="str">
            <v>Operation</v>
          </cell>
          <cell r="L1079" t="str">
            <v>Section 1</v>
          </cell>
          <cell r="M1079">
            <v>0</v>
          </cell>
          <cell r="N1079" t="str">
            <v xml:space="preserve">+84 (0) 969 915 400  </v>
          </cell>
          <cell r="O1079" t="str">
            <v>an.ht@nsrp.com.vn</v>
          </cell>
          <cell r="P1079" t="str">
            <v>Direct Staff</v>
          </cell>
        </row>
        <row r="1080">
          <cell r="E1080" t="str">
            <v>Đặng Anh Bách</v>
          </cell>
          <cell r="F1080" t="str">
            <v xml:space="preserve">Đặng Anh </v>
          </cell>
          <cell r="G1080" t="str">
            <v>Bách</v>
          </cell>
          <cell r="H1080">
            <v>32577</v>
          </cell>
          <cell r="I1080" t="str">
            <v>Male</v>
          </cell>
          <cell r="J1080" t="str">
            <v>Lead Field Operator, Jr. (S5-2)</v>
          </cell>
          <cell r="K1080" t="str">
            <v>Operation</v>
          </cell>
          <cell r="L1080" t="str">
            <v>Section 5</v>
          </cell>
          <cell r="M1080">
            <v>0</v>
          </cell>
          <cell r="N1080" t="str">
            <v xml:space="preserve">+84 (0) 968 997 386  </v>
          </cell>
          <cell r="O1080" t="str">
            <v>bach.da@nsrp.com.vn</v>
          </cell>
          <cell r="P1080" t="str">
            <v>Direct Staff</v>
          </cell>
        </row>
        <row r="1081">
          <cell r="E1081" t="str">
            <v xml:space="preserve">Trần Văn Long </v>
          </cell>
          <cell r="F1081" t="str">
            <v>Trần Văn L</v>
          </cell>
          <cell r="G1081" t="str">
            <v>Long</v>
          </cell>
          <cell r="H1081">
            <v>28196</v>
          </cell>
          <cell r="I1081" t="str">
            <v>Male</v>
          </cell>
          <cell r="J1081" t="str">
            <v>Specialist Panel Operator (S5)</v>
          </cell>
          <cell r="K1081" t="str">
            <v>Operation</v>
          </cell>
          <cell r="L1081" t="str">
            <v>Section 5</v>
          </cell>
          <cell r="M1081">
            <v>0</v>
          </cell>
          <cell r="N1081" t="str">
            <v xml:space="preserve">+84 (0) 918 003 639  </v>
          </cell>
          <cell r="O1081" t="str">
            <v>long.tv1@nsrp.com.vn</v>
          </cell>
          <cell r="P1081" t="str">
            <v>Local Experts</v>
          </cell>
        </row>
        <row r="1082">
          <cell r="E1082" t="str">
            <v>Pableo A. Bulac</v>
          </cell>
          <cell r="F1082" t="str">
            <v xml:space="preserve">Pableo A. </v>
          </cell>
          <cell r="G1082" t="str">
            <v>Bulac</v>
          </cell>
          <cell r="H1082">
            <v>30267</v>
          </cell>
          <cell r="I1082" t="str">
            <v>Male</v>
          </cell>
          <cell r="J1082" t="str">
            <v>Specialist Panel Operator (S5)</v>
          </cell>
          <cell r="K1082" t="str">
            <v>Operation</v>
          </cell>
          <cell r="L1082" t="str">
            <v>Section 5</v>
          </cell>
          <cell r="M1082">
            <v>0</v>
          </cell>
          <cell r="N1082" t="str">
            <v>(+63) 0927 774 7719</v>
          </cell>
          <cell r="O1082" t="str">
            <v>pableo.bulac@nsrp.com.vn</v>
          </cell>
          <cell r="P1082" t="str">
            <v>Foreign Experts</v>
          </cell>
        </row>
        <row r="1083">
          <cell r="E1083" t="str">
            <v>Nguyễn Văn Minh</v>
          </cell>
          <cell r="F1083" t="str">
            <v xml:space="preserve">Nguyễn Văn </v>
          </cell>
          <cell r="G1083" t="str">
            <v>Minh</v>
          </cell>
          <cell r="H1083">
            <v>33359</v>
          </cell>
          <cell r="I1083" t="str">
            <v>Male</v>
          </cell>
          <cell r="J1083" t="str">
            <v>Section Staff - Safety (S6)</v>
          </cell>
          <cell r="K1083" t="str">
            <v>Operation</v>
          </cell>
          <cell r="L1083" t="str">
            <v>Section 6</v>
          </cell>
          <cell r="M1083">
            <v>0</v>
          </cell>
          <cell r="N1083" t="str">
            <v>01643455198</v>
          </cell>
          <cell r="O1083" t="str">
            <v>minh.nv2@nsrp.com.vn</v>
          </cell>
          <cell r="P1083" t="str">
            <v>Direct Staff</v>
          </cell>
        </row>
        <row r="1084">
          <cell r="E1084" t="str">
            <v>Akira Inoue</v>
          </cell>
          <cell r="F1084" t="str">
            <v xml:space="preserve">Akira </v>
          </cell>
          <cell r="G1084" t="str">
            <v>Inoue</v>
          </cell>
          <cell r="H1084">
            <v>21338</v>
          </cell>
          <cell r="I1084" t="str">
            <v>Male</v>
          </cell>
          <cell r="J1084" t="str">
            <v>Specialist Operation Advisor (S6) (IKC)</v>
          </cell>
          <cell r="K1084" t="str">
            <v>Operation</v>
          </cell>
          <cell r="L1084" t="str">
            <v>Section 6</v>
          </cell>
          <cell r="M1084">
            <v>0</v>
          </cell>
          <cell r="N1084">
            <v>0</v>
          </cell>
          <cell r="O1084" t="str">
            <v>akira.inoue@nsrp.com.vn</v>
          </cell>
          <cell r="P1084" t="str">
            <v>Secondees</v>
          </cell>
        </row>
        <row r="1085">
          <cell r="E1085" t="str">
            <v>Makoto Yokoyama</v>
          </cell>
          <cell r="F1085" t="str">
            <v xml:space="preserve">Makoto </v>
          </cell>
          <cell r="G1085" t="str">
            <v>Yokoyama</v>
          </cell>
          <cell r="H1085">
            <v>28730</v>
          </cell>
          <cell r="I1085" t="str">
            <v>Male</v>
          </cell>
          <cell r="J1085" t="str">
            <v>Specialist Panel Operator (S3) (IKC)</v>
          </cell>
          <cell r="K1085" t="str">
            <v>Operation</v>
          </cell>
          <cell r="L1085" t="str">
            <v>Section 3</v>
          </cell>
          <cell r="M1085">
            <v>0</v>
          </cell>
          <cell r="N1085" t="str">
            <v>+84 (0) 904 855 347</v>
          </cell>
          <cell r="O1085" t="str">
            <v>makoto.yokoyama@nsrp.com.vn</v>
          </cell>
          <cell r="P1085" t="str">
            <v>Secondees</v>
          </cell>
        </row>
        <row r="1086">
          <cell r="E1086" t="str">
            <v>Nobutoshi Yaji</v>
          </cell>
          <cell r="F1086" t="str">
            <v xml:space="preserve">Nobutoshi </v>
          </cell>
          <cell r="G1086" t="str">
            <v>Yaji</v>
          </cell>
          <cell r="H1086">
            <v>23130</v>
          </cell>
          <cell r="I1086" t="str">
            <v>Male</v>
          </cell>
          <cell r="J1086" t="str">
            <v>Executive Project Director (IKC)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 t="str">
            <v>nobutoshi.yaji@nsrp.com.vn</v>
          </cell>
          <cell r="P1086" t="str">
            <v>Secondees</v>
          </cell>
        </row>
        <row r="1087">
          <cell r="E1087" t="str">
            <v>Ngô Xuân Trường</v>
          </cell>
          <cell r="F1087" t="str">
            <v xml:space="preserve">Ngô Xuân </v>
          </cell>
          <cell r="G1087" t="str">
            <v>Trường</v>
          </cell>
          <cell r="H1087">
            <v>33848</v>
          </cell>
          <cell r="I1087" t="str">
            <v>Male</v>
          </cell>
          <cell r="J1087" t="str">
            <v>Field Operator (S6-1)</v>
          </cell>
          <cell r="K1087" t="str">
            <v>Operation</v>
          </cell>
          <cell r="L1087" t="str">
            <v>Section 6</v>
          </cell>
          <cell r="M1087">
            <v>0</v>
          </cell>
          <cell r="N1087" t="str">
            <v>+84 (0) 979 752 581</v>
          </cell>
          <cell r="O1087" t="str">
            <v>truong.nx@nsrp.com.vn</v>
          </cell>
          <cell r="P1087" t="str">
            <v>Direct Staff</v>
          </cell>
        </row>
        <row r="1088">
          <cell r="E1088" t="str">
            <v>Lê Văn Nhuế</v>
          </cell>
          <cell r="F1088" t="str">
            <v xml:space="preserve">Lê Văn </v>
          </cell>
          <cell r="G1088" t="str">
            <v>Nhuế</v>
          </cell>
          <cell r="H1088">
            <v>33613</v>
          </cell>
          <cell r="I1088" t="str">
            <v>Male</v>
          </cell>
          <cell r="J1088" t="str">
            <v>DCS Operator, Jr. (S6-1)</v>
          </cell>
          <cell r="K1088" t="str">
            <v>Operation</v>
          </cell>
          <cell r="L1088" t="str">
            <v>Section 6</v>
          </cell>
          <cell r="M1088">
            <v>0</v>
          </cell>
          <cell r="N1088" t="str">
            <v xml:space="preserve">+84 (0) 167 773 5546  </v>
          </cell>
          <cell r="O1088" t="str">
            <v>nhue.lv@nsrp.com.vn</v>
          </cell>
          <cell r="P1088" t="str">
            <v>Direct Staff</v>
          </cell>
        </row>
        <row r="1089">
          <cell r="E1089" t="str">
            <v>Nguyễn Văn Phúc</v>
          </cell>
          <cell r="F1089" t="str">
            <v xml:space="preserve">Nguyễn Văn </v>
          </cell>
          <cell r="G1089" t="str">
            <v>Phúc</v>
          </cell>
          <cell r="H1089">
            <v>30199</v>
          </cell>
          <cell r="I1089" t="str">
            <v>Male</v>
          </cell>
          <cell r="J1089" t="str">
            <v>Shift Supervisor (S2-1)</v>
          </cell>
          <cell r="K1089" t="str">
            <v>Operation</v>
          </cell>
          <cell r="L1089" t="str">
            <v>Section 2</v>
          </cell>
          <cell r="M1089">
            <v>0</v>
          </cell>
          <cell r="N1089" t="str">
            <v>+84 (0) 909 696 429</v>
          </cell>
          <cell r="O1089" t="str">
            <v>phuc.nv@nsrp.com.vn</v>
          </cell>
          <cell r="P1089" t="str">
            <v>Direct Staff</v>
          </cell>
        </row>
        <row r="1090">
          <cell r="E1090" t="str">
            <v>Võ Vân Định</v>
          </cell>
          <cell r="F1090" t="str">
            <v xml:space="preserve">Võ Vân </v>
          </cell>
          <cell r="G1090" t="str">
            <v>Định</v>
          </cell>
          <cell r="H1090">
            <v>27829</v>
          </cell>
          <cell r="I1090" t="str">
            <v>Male</v>
          </cell>
          <cell r="J1090" t="str">
            <v>Shift Supervisor (S4)</v>
          </cell>
          <cell r="K1090" t="str">
            <v>Operation</v>
          </cell>
          <cell r="L1090" t="str">
            <v>Section 4</v>
          </cell>
          <cell r="M1090">
            <v>0</v>
          </cell>
          <cell r="N1090" t="str">
            <v>+84 (0) 909 449 808</v>
          </cell>
          <cell r="O1090" t="str">
            <v>dinh.vv@nsrp.com.vn</v>
          </cell>
          <cell r="P1090" t="str">
            <v>Direct Staff</v>
          </cell>
        </row>
        <row r="1091">
          <cell r="E1091" t="str">
            <v>Đoàn Ngọc Quang</v>
          </cell>
          <cell r="F1091" t="str">
            <v xml:space="preserve">Đoàn Ngọc </v>
          </cell>
          <cell r="G1091" t="str">
            <v>Quang</v>
          </cell>
          <cell r="H1091">
            <v>32340</v>
          </cell>
          <cell r="I1091" t="str">
            <v>Male</v>
          </cell>
          <cell r="J1091" t="str">
            <v>Health &amp; Safety Officer</v>
          </cell>
          <cell r="K1091" t="str">
            <v>Health, Safety, Security, Environment &amp; Social</v>
          </cell>
          <cell r="L1091" t="str">
            <v>Health &amp; Safety</v>
          </cell>
          <cell r="M1091">
            <v>0</v>
          </cell>
          <cell r="N1091" t="str">
            <v xml:space="preserve">+84 (0) 986 501 712  </v>
          </cell>
          <cell r="O1091" t="str">
            <v>quang.dn@nsrp.com.vn</v>
          </cell>
          <cell r="P1091" t="str">
            <v>Direct Staff</v>
          </cell>
        </row>
        <row r="1092">
          <cell r="E1092" t="str">
            <v>Naoyuki Takahashi</v>
          </cell>
          <cell r="F1092" t="str">
            <v xml:space="preserve">Naoyuki </v>
          </cell>
          <cell r="G1092" t="str">
            <v>Takahashi</v>
          </cell>
          <cell r="H1092">
            <v>22110</v>
          </cell>
          <cell r="I1092" t="str">
            <v>Male</v>
          </cell>
          <cell r="J1092" t="str">
            <v>Specialist Panel Operator (S1) (IKC)</v>
          </cell>
          <cell r="K1092" t="str">
            <v>Operation</v>
          </cell>
          <cell r="L1092" t="str">
            <v>Section 1</v>
          </cell>
          <cell r="M1092">
            <v>0</v>
          </cell>
          <cell r="N1092" t="str">
            <v>+84 (0) 904 863 994</v>
          </cell>
          <cell r="O1092" t="str">
            <v>naoyuki.takahashi@nsrp.com.vn</v>
          </cell>
          <cell r="P1092" t="str">
            <v>Secondees</v>
          </cell>
        </row>
        <row r="1093">
          <cell r="E1093" t="str">
            <v>Hoàng Xuân Thơ</v>
          </cell>
          <cell r="F1093" t="str">
            <v xml:space="preserve">Hoàng Xuân </v>
          </cell>
          <cell r="G1093" t="str">
            <v>Thơ</v>
          </cell>
          <cell r="H1093">
            <v>33599</v>
          </cell>
          <cell r="I1093" t="str">
            <v>Male</v>
          </cell>
          <cell r="J1093" t="str">
            <v>DCS Operator, Jr. (S2-2)</v>
          </cell>
          <cell r="K1093" t="str">
            <v>Operation</v>
          </cell>
          <cell r="L1093" t="str">
            <v>Section 2</v>
          </cell>
          <cell r="M1093">
            <v>0</v>
          </cell>
          <cell r="N1093" t="str">
            <v xml:space="preserve">+84 (0) 167 927 9482  </v>
          </cell>
          <cell r="O1093" t="str">
            <v>tho.hx@nsrp.com.vn</v>
          </cell>
          <cell r="P1093" t="str">
            <v>Direct Staff</v>
          </cell>
        </row>
        <row r="1094">
          <cell r="E1094" t="str">
            <v>Châu Thị Thúy Liễu</v>
          </cell>
          <cell r="F1094" t="str">
            <v xml:space="preserve">Châu Thị Thúy </v>
          </cell>
          <cell r="G1094" t="str">
            <v>Liễu</v>
          </cell>
          <cell r="H1094">
            <v>29973</v>
          </cell>
          <cell r="I1094" t="str">
            <v>Female</v>
          </cell>
          <cell r="J1094" t="str">
            <v>Planning Control Officer</v>
          </cell>
          <cell r="K1094" t="str">
            <v>Planning &amp; Control</v>
          </cell>
          <cell r="L1094">
            <v>0</v>
          </cell>
          <cell r="M1094">
            <v>0</v>
          </cell>
          <cell r="N1094" t="str">
            <v>+84 (0) 918 522 182</v>
          </cell>
          <cell r="O1094" t="str">
            <v>lieu.ctt@nsrp.com.vn</v>
          </cell>
          <cell r="P1094" t="str">
            <v>Direct Staff</v>
          </cell>
        </row>
        <row r="1095">
          <cell r="E1095" t="str">
            <v>Nguyễn Văn Duyệt</v>
          </cell>
          <cell r="F1095" t="str">
            <v xml:space="preserve">Nguyễn Văn </v>
          </cell>
          <cell r="G1095" t="str">
            <v>Duyệt</v>
          </cell>
          <cell r="H1095">
            <v>33156</v>
          </cell>
          <cell r="I1095" t="str">
            <v>Male</v>
          </cell>
          <cell r="J1095" t="str">
            <v>Field Operator (S6-1)</v>
          </cell>
          <cell r="K1095" t="str">
            <v>Operation</v>
          </cell>
          <cell r="L1095" t="str">
            <v>Section 6</v>
          </cell>
          <cell r="M1095">
            <v>0</v>
          </cell>
          <cell r="N1095" t="str">
            <v>+84 (0) 946 363 89</v>
          </cell>
          <cell r="O1095" t="str">
            <v>duyet.nv@nsrp.com.vn</v>
          </cell>
          <cell r="P1095" t="str">
            <v>Direct Staff</v>
          </cell>
        </row>
        <row r="1096">
          <cell r="E1096" t="str">
            <v>Lê Thị Cúc</v>
          </cell>
          <cell r="F1096" t="str">
            <v xml:space="preserve">Lê Thị </v>
          </cell>
          <cell r="G1096" t="str">
            <v>Cúc</v>
          </cell>
          <cell r="H1096">
            <v>33315</v>
          </cell>
          <cell r="I1096" t="str">
            <v>Female</v>
          </cell>
          <cell r="J1096" t="str">
            <v>DCS Operator, Jr. (S6-2)</v>
          </cell>
          <cell r="K1096" t="str">
            <v>Operation</v>
          </cell>
          <cell r="L1096" t="str">
            <v>Section 6</v>
          </cell>
          <cell r="M1096">
            <v>0</v>
          </cell>
          <cell r="N1096" t="str">
            <v xml:space="preserve">+84 (0) 986 080 177  </v>
          </cell>
          <cell r="O1096" t="str">
            <v>cuc.lt@nsrp.com.vn</v>
          </cell>
          <cell r="P1096" t="str">
            <v>Direct Staff</v>
          </cell>
        </row>
        <row r="1097">
          <cell r="E1097" t="str">
            <v>Võ Thế Hoàng</v>
          </cell>
          <cell r="F1097" t="str">
            <v xml:space="preserve">Võ Thế </v>
          </cell>
          <cell r="G1097" t="str">
            <v>Hoàng</v>
          </cell>
          <cell r="H1097">
            <v>33444</v>
          </cell>
          <cell r="I1097" t="str">
            <v>Male</v>
          </cell>
          <cell r="J1097" t="str">
            <v>Field Operator (S1-2)</v>
          </cell>
          <cell r="K1097" t="str">
            <v>Operation</v>
          </cell>
          <cell r="L1097" t="str">
            <v>Section 1</v>
          </cell>
          <cell r="M1097">
            <v>0</v>
          </cell>
          <cell r="N1097" t="str">
            <v>+84 (0) 164  958 8394</v>
          </cell>
          <cell r="O1097" t="str">
            <v>hoang.vt@nsrp.com.vn</v>
          </cell>
          <cell r="P1097" t="str">
            <v>Direct Staff</v>
          </cell>
        </row>
        <row r="1098">
          <cell r="E1098" t="str">
            <v>Koji Idemitsu</v>
          </cell>
          <cell r="F1098" t="str">
            <v xml:space="preserve">Koji </v>
          </cell>
          <cell r="G1098" t="str">
            <v>Idemitsu</v>
          </cell>
          <cell r="H1098">
            <v>24479</v>
          </cell>
          <cell r="I1098" t="str">
            <v>Male</v>
          </cell>
          <cell r="J1098" t="str">
            <v>Mechanical Advisor (IKC)</v>
          </cell>
          <cell r="K1098" t="str">
            <v>Maintenance (Division)</v>
          </cell>
          <cell r="L1098" t="str">
            <v>Reliability Engineering</v>
          </cell>
          <cell r="M1098">
            <v>0</v>
          </cell>
          <cell r="N1098" t="str">
            <v>+84 (0) 904 883 549</v>
          </cell>
          <cell r="O1098" t="str">
            <v>koji.idemitsu@nsrp.com.vn</v>
          </cell>
          <cell r="P1098" t="str">
            <v>Secondees</v>
          </cell>
        </row>
        <row r="1099">
          <cell r="E1099" t="str">
            <v>Dương Anh Hùng</v>
          </cell>
          <cell r="F1099" t="str">
            <v xml:space="preserve">Dương Anh </v>
          </cell>
          <cell r="G1099" t="str">
            <v>Hùng</v>
          </cell>
          <cell r="H1099">
            <v>27792</v>
          </cell>
          <cell r="I1099" t="str">
            <v>Male</v>
          </cell>
          <cell r="J1099" t="str">
            <v>Lead Field Operator (S3-2)</v>
          </cell>
          <cell r="K1099" t="str">
            <v>Operation</v>
          </cell>
          <cell r="L1099" t="str">
            <v>Section 3</v>
          </cell>
          <cell r="M1099">
            <v>0</v>
          </cell>
          <cell r="N1099" t="str">
            <v xml:space="preserve">+84 (0) 988 993 188  </v>
          </cell>
          <cell r="O1099" t="str">
            <v>hung.da@nsrp.com.vn</v>
          </cell>
          <cell r="P1099" t="str">
            <v>Direct Staff</v>
          </cell>
        </row>
        <row r="1100">
          <cell r="E1100" t="str">
            <v>Vi Thị Nhâm</v>
          </cell>
          <cell r="F1100" t="str">
            <v xml:space="preserve">Vi Thị </v>
          </cell>
          <cell r="G1100" t="str">
            <v>Nhâm</v>
          </cell>
          <cell r="H1100">
            <v>33310</v>
          </cell>
          <cell r="I1100" t="str">
            <v>Female</v>
          </cell>
          <cell r="J1100" t="str">
            <v>DCS Operator, Jr. (S3-1)</v>
          </cell>
          <cell r="K1100" t="str">
            <v>Operation</v>
          </cell>
          <cell r="L1100" t="str">
            <v>Section 3</v>
          </cell>
          <cell r="M1100">
            <v>0</v>
          </cell>
          <cell r="N1100" t="str">
            <v xml:space="preserve">+84 (0) 165 202 2570  </v>
          </cell>
          <cell r="O1100" t="str">
            <v>nham.vt@nsrp.com.vn</v>
          </cell>
          <cell r="P1100" t="str">
            <v>Direct Staff</v>
          </cell>
        </row>
        <row r="1101">
          <cell r="E1101" t="str">
            <v>Shoji Mori</v>
          </cell>
          <cell r="F1101" t="str">
            <v xml:space="preserve">Shoji </v>
          </cell>
          <cell r="G1101" t="str">
            <v>Mori</v>
          </cell>
          <cell r="H1101">
            <v>1</v>
          </cell>
          <cell r="I1101" t="str">
            <v>Male</v>
          </cell>
          <cell r="J1101" t="str">
            <v>Engineer, RDS, Sr. (IKC)</v>
          </cell>
          <cell r="K1101">
            <v>0</v>
          </cell>
          <cell r="L1101">
            <v>0</v>
          </cell>
          <cell r="M1101">
            <v>0</v>
          </cell>
          <cell r="N1101" t="str">
            <v>+84 (0) 904 844 338</v>
          </cell>
          <cell r="O1101" t="str">
            <v>shoji.mori@nsrp.com.vn</v>
          </cell>
          <cell r="P1101" t="str">
            <v>Secondees</v>
          </cell>
        </row>
        <row r="1102">
          <cell r="E1102" t="str">
            <v>Tetsuya Kohama</v>
          </cell>
          <cell r="F1102" t="str">
            <v xml:space="preserve">Tetsuya </v>
          </cell>
          <cell r="G1102" t="str">
            <v>Kohama</v>
          </cell>
          <cell r="H1102">
            <v>25931</v>
          </cell>
          <cell r="I1102" t="str">
            <v>Male</v>
          </cell>
          <cell r="J1102" t="str">
            <v>Engineer, Inst/Telecom, Sr. (IKC)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 t="str">
            <v>tetsuya.kohama@nsrp.com.vn</v>
          </cell>
          <cell r="P1102" t="str">
            <v>Secondees</v>
          </cell>
        </row>
        <row r="1103">
          <cell r="E1103" t="str">
            <v>Nguyễn Tuấn Anh</v>
          </cell>
          <cell r="F1103" t="str">
            <v xml:space="preserve">Nguyễn Tuấn </v>
          </cell>
          <cell r="G1103" t="str">
            <v>Anh</v>
          </cell>
          <cell r="H1103">
            <v>33621</v>
          </cell>
          <cell r="I1103" t="str">
            <v>Male</v>
          </cell>
          <cell r="J1103" t="str">
            <v>Section staff - Operation Plan</v>
          </cell>
          <cell r="K1103" t="str">
            <v>Operation</v>
          </cell>
          <cell r="L1103">
            <v>0</v>
          </cell>
          <cell r="M1103">
            <v>0</v>
          </cell>
          <cell r="N1103" t="str">
            <v>0965 114 298</v>
          </cell>
          <cell r="O1103" t="str">
            <v>anh.nt2@nsrp.com.vn</v>
          </cell>
          <cell r="P1103" t="str">
            <v>Direct Staff</v>
          </cell>
        </row>
        <row r="1104">
          <cell r="E1104" t="str">
            <v>Thiều Ngọc Tuấn</v>
          </cell>
          <cell r="F1104" t="str">
            <v xml:space="preserve">Thiều Ngọc </v>
          </cell>
          <cell r="G1104" t="str">
            <v>Tuấn</v>
          </cell>
          <cell r="H1104">
            <v>29956</v>
          </cell>
          <cell r="I1104" t="str">
            <v>Male</v>
          </cell>
          <cell r="J1104" t="str">
            <v>DCS Operator (S6-2)</v>
          </cell>
          <cell r="K1104" t="str">
            <v>Operation</v>
          </cell>
          <cell r="L1104" t="str">
            <v>Section 6</v>
          </cell>
          <cell r="M1104">
            <v>0</v>
          </cell>
          <cell r="N1104" t="str">
            <v xml:space="preserve">+84 (0) 914 326 873  </v>
          </cell>
          <cell r="O1104" t="str">
            <v>tuan.tn@nsrp.com.vn</v>
          </cell>
          <cell r="P1104" t="str">
            <v>Direct Staff</v>
          </cell>
        </row>
        <row r="1105">
          <cell r="E1105" t="str">
            <v>Đào Thị Thanh Hải</v>
          </cell>
          <cell r="F1105" t="str">
            <v xml:space="preserve">Đào Thị Thanh </v>
          </cell>
          <cell r="G1105" t="str">
            <v>Hải</v>
          </cell>
          <cell r="H1105">
            <v>33536</v>
          </cell>
          <cell r="I1105" t="str">
            <v>Female</v>
          </cell>
          <cell r="J1105" t="str">
            <v>DCS Operator, Jr. (S5-2)</v>
          </cell>
          <cell r="K1105" t="str">
            <v>Operation</v>
          </cell>
          <cell r="L1105" t="str">
            <v>Section 5</v>
          </cell>
          <cell r="M1105">
            <v>0</v>
          </cell>
          <cell r="N1105" t="str">
            <v xml:space="preserve">+84 (0) 982 306 004  </v>
          </cell>
          <cell r="O1105" t="str">
            <v>hai.dtt@nsrp.com.vn</v>
          </cell>
          <cell r="P1105" t="str">
            <v>Direct Staff</v>
          </cell>
        </row>
        <row r="1106">
          <cell r="E1106" t="str">
            <v>Adrian V. Belu</v>
          </cell>
          <cell r="F1106" t="str">
            <v xml:space="preserve">Adrian V. </v>
          </cell>
          <cell r="G1106" t="str">
            <v>Belu</v>
          </cell>
          <cell r="H1106">
            <v>28491</v>
          </cell>
          <cell r="I1106" t="str">
            <v>Male</v>
          </cell>
          <cell r="J1106" t="str">
            <v>Rotation Equipment Leader</v>
          </cell>
          <cell r="K1106" t="str">
            <v>Maintenance (Division)</v>
          </cell>
          <cell r="L1106" t="str">
            <v>Reliability Engineering</v>
          </cell>
          <cell r="M1106">
            <v>0</v>
          </cell>
          <cell r="N1106">
            <v>0</v>
          </cell>
          <cell r="O1106" t="str">
            <v>adrian.belu@nsrp.com.vn</v>
          </cell>
          <cell r="P1106" t="str">
            <v>Foreign Experts</v>
          </cell>
        </row>
        <row r="1107">
          <cell r="E1107" t="str">
            <v>Lê Thị Kim Dung</v>
          </cell>
          <cell r="F1107" t="str">
            <v xml:space="preserve">Lê Thị Kim </v>
          </cell>
          <cell r="G1107" t="str">
            <v>Dung</v>
          </cell>
          <cell r="H1107">
            <v>31896</v>
          </cell>
          <cell r="I1107" t="str">
            <v>Female</v>
          </cell>
          <cell r="J1107" t="str">
            <v>Procurement Officer</v>
          </cell>
          <cell r="K1107" t="str">
            <v>Accounting &amp; Administration</v>
          </cell>
          <cell r="L1107" t="str">
            <v>Procurement</v>
          </cell>
          <cell r="M1107">
            <v>0</v>
          </cell>
          <cell r="N1107" t="str">
            <v>+84 (0) 983 758 598</v>
          </cell>
          <cell r="O1107" t="str">
            <v>dung.ltk@nsrp.com.vn</v>
          </cell>
          <cell r="P1107" t="str">
            <v>Direct Staff</v>
          </cell>
        </row>
        <row r="1108">
          <cell r="E1108" t="str">
            <v>Nguyễn Trọng Kỷ</v>
          </cell>
          <cell r="F1108" t="str">
            <v xml:space="preserve">Nguyễn Trọng </v>
          </cell>
          <cell r="G1108" t="str">
            <v>Kỷ</v>
          </cell>
          <cell r="H1108">
            <v>33038</v>
          </cell>
          <cell r="I1108" t="str">
            <v>Male</v>
          </cell>
          <cell r="J1108" t="str">
            <v>DCS Operator, Jr. (S2-2)</v>
          </cell>
          <cell r="K1108" t="str">
            <v>Operation</v>
          </cell>
          <cell r="L1108" t="str">
            <v>Section 2</v>
          </cell>
          <cell r="M1108">
            <v>0</v>
          </cell>
          <cell r="N1108" t="str">
            <v xml:space="preserve">+84 (0) 907 181 056  </v>
          </cell>
          <cell r="O1108" t="str">
            <v>ky.nt@nsrp.com.vn</v>
          </cell>
          <cell r="P1108" t="str">
            <v>Direct Staff</v>
          </cell>
        </row>
        <row r="1109">
          <cell r="E1109" t="str">
            <v>Hoàng Văn Hải</v>
          </cell>
          <cell r="F1109" t="str">
            <v xml:space="preserve">Hoàng Văn </v>
          </cell>
          <cell r="G1109" t="str">
            <v>Hải</v>
          </cell>
          <cell r="H1109">
            <v>33300</v>
          </cell>
          <cell r="I1109" t="str">
            <v>Male</v>
          </cell>
          <cell r="J1109" t="str">
            <v>DCS Operator, Jr. (S3-2)</v>
          </cell>
          <cell r="K1109" t="str">
            <v>Operation</v>
          </cell>
          <cell r="L1109" t="str">
            <v>Section 3</v>
          </cell>
          <cell r="M1109">
            <v>0</v>
          </cell>
          <cell r="N1109" t="str">
            <v xml:space="preserve">+84 (0) 169 622 9866  </v>
          </cell>
          <cell r="O1109" t="str">
            <v>hai.hv@nsrp.com.vn</v>
          </cell>
          <cell r="P1109" t="str">
            <v>Direct Staff</v>
          </cell>
        </row>
        <row r="1110">
          <cell r="E1110" t="str">
            <v>Vũ Đình Viên</v>
          </cell>
          <cell r="F1110" t="str">
            <v xml:space="preserve">Vũ Đình </v>
          </cell>
          <cell r="G1110" t="str">
            <v>Viên</v>
          </cell>
          <cell r="H1110">
            <v>33003</v>
          </cell>
          <cell r="I1110" t="str">
            <v>Male</v>
          </cell>
          <cell r="J1110" t="str">
            <v>Rotation Equipment Engineer, Jr.</v>
          </cell>
          <cell r="K1110" t="str">
            <v>Maintenance (Division)</v>
          </cell>
          <cell r="L1110" t="str">
            <v>Reliability Engineering</v>
          </cell>
          <cell r="M1110">
            <v>0</v>
          </cell>
          <cell r="N1110" t="str">
            <v>0974986275</v>
          </cell>
          <cell r="O1110" t="str">
            <v>vien.vd@nsrp.com.vn</v>
          </cell>
          <cell r="P1110" t="str">
            <v>Direct Staff</v>
          </cell>
        </row>
        <row r="1111">
          <cell r="E1111" t="str">
            <v>Lê Viết Sĩ</v>
          </cell>
          <cell r="F1111" t="str">
            <v xml:space="preserve">Lê Viết </v>
          </cell>
          <cell r="G1111" t="str">
            <v>Sĩ</v>
          </cell>
          <cell r="H1111">
            <v>31512</v>
          </cell>
          <cell r="I1111" t="str">
            <v>Male</v>
          </cell>
          <cell r="J1111" t="str">
            <v>DCS Operator, Jr. (S4)</v>
          </cell>
          <cell r="K1111" t="str">
            <v>Operation</v>
          </cell>
          <cell r="L1111" t="str">
            <v>Section 4</v>
          </cell>
          <cell r="M1111">
            <v>0</v>
          </cell>
          <cell r="N1111" t="str">
            <v xml:space="preserve">+84 (0) 977 755 473  </v>
          </cell>
          <cell r="O1111" t="str">
            <v>si.lv@nsrp.com.vn</v>
          </cell>
          <cell r="P1111" t="str">
            <v>Direct Staff</v>
          </cell>
        </row>
        <row r="1112">
          <cell r="E1112" t="str">
            <v>Mai Thị Hằng</v>
          </cell>
          <cell r="F1112" t="str">
            <v xml:space="preserve">Mai Thị </v>
          </cell>
          <cell r="G1112" t="str">
            <v>Hằng</v>
          </cell>
          <cell r="H1112">
            <v>33833</v>
          </cell>
          <cell r="I1112" t="str">
            <v>Female</v>
          </cell>
          <cell r="J1112" t="str">
            <v>Lab Shift Technician</v>
          </cell>
          <cell r="K1112" t="str">
            <v>Technical</v>
          </cell>
          <cell r="L1112" t="str">
            <v>Laboratory &amp; Quality Assurance</v>
          </cell>
          <cell r="M1112">
            <v>0</v>
          </cell>
          <cell r="N1112" t="str">
            <v>+84 (0) 166 255 1286</v>
          </cell>
          <cell r="O1112" t="str">
            <v>hang.mt@nsrp.com.vn</v>
          </cell>
          <cell r="P1112" t="str">
            <v>Direct Staff</v>
          </cell>
        </row>
        <row r="1113">
          <cell r="E1113" t="str">
            <v>Lê Thanh Phượng</v>
          </cell>
          <cell r="F1113" t="str">
            <v xml:space="preserve">Lê Thanh </v>
          </cell>
          <cell r="G1113" t="str">
            <v>Phượng</v>
          </cell>
          <cell r="H1113">
            <v>27455</v>
          </cell>
          <cell r="I1113" t="str">
            <v>Male</v>
          </cell>
          <cell r="J1113" t="str">
            <v>Procurement Team Leader</v>
          </cell>
          <cell r="K1113" t="str">
            <v>Accounting &amp; Administration</v>
          </cell>
          <cell r="L1113" t="str">
            <v>Procurement</v>
          </cell>
          <cell r="M1113">
            <v>0</v>
          </cell>
          <cell r="N1113" t="str">
            <v xml:space="preserve">+84 (0) 904 898 167     </v>
          </cell>
          <cell r="O1113" t="str">
            <v>phuong.lt@nsrp.com.vn</v>
          </cell>
          <cell r="P1113" t="str">
            <v>Direct Staff</v>
          </cell>
        </row>
        <row r="1114">
          <cell r="E1114" t="str">
            <v>Lê Chí Năm</v>
          </cell>
          <cell r="F1114" t="str">
            <v xml:space="preserve">Lê Chí </v>
          </cell>
          <cell r="G1114" t="str">
            <v>Năm</v>
          </cell>
          <cell r="H1114">
            <v>30295</v>
          </cell>
          <cell r="I1114" t="str">
            <v>Male</v>
          </cell>
          <cell r="J1114" t="str">
            <v>Lead Field Operator (S2-1)</v>
          </cell>
          <cell r="K1114" t="str">
            <v>Operation</v>
          </cell>
          <cell r="L1114" t="str">
            <v>Section 2</v>
          </cell>
          <cell r="M1114">
            <v>0</v>
          </cell>
          <cell r="N1114" t="str">
            <v xml:space="preserve">+84 (0) 915 330 803  </v>
          </cell>
          <cell r="O1114" t="str">
            <v>nam.lc@nsrp.com.vn</v>
          </cell>
          <cell r="P1114" t="str">
            <v>Direct Staff</v>
          </cell>
        </row>
        <row r="1115">
          <cell r="E1115" t="str">
            <v>Ngô Đức Huyền</v>
          </cell>
          <cell r="F1115" t="str">
            <v xml:space="preserve">Ngô Đức </v>
          </cell>
          <cell r="G1115" t="str">
            <v>Huyền</v>
          </cell>
          <cell r="H1115">
            <v>28892</v>
          </cell>
          <cell r="I1115" t="str">
            <v>Male</v>
          </cell>
          <cell r="J1115" t="str">
            <v>Lab Shift Supervisor</v>
          </cell>
          <cell r="K1115" t="str">
            <v>Technical</v>
          </cell>
          <cell r="L1115" t="str">
            <v>Laboratory &amp; Quality Assurance</v>
          </cell>
          <cell r="M1115">
            <v>0</v>
          </cell>
          <cell r="N1115" t="str">
            <v>+84 (0) 983 486 279</v>
          </cell>
          <cell r="O1115" t="str">
            <v>huyen.nd@nsrp.com.vn</v>
          </cell>
          <cell r="P1115" t="str">
            <v>Direct Staff</v>
          </cell>
        </row>
        <row r="1116">
          <cell r="E1116" t="str">
            <v>Bùi Sĩ Hoàng</v>
          </cell>
          <cell r="F1116" t="str">
            <v xml:space="preserve">Bùi Sĩ </v>
          </cell>
          <cell r="G1116" t="str">
            <v>Hoàng</v>
          </cell>
          <cell r="H1116">
            <v>33003</v>
          </cell>
          <cell r="I1116" t="str">
            <v>Male</v>
          </cell>
          <cell r="J1116" t="str">
            <v>Field Operator (S1-2)</v>
          </cell>
          <cell r="K1116" t="str">
            <v>Operation</v>
          </cell>
          <cell r="L1116" t="str">
            <v>Section 1</v>
          </cell>
          <cell r="M1116">
            <v>0</v>
          </cell>
          <cell r="N1116" t="str">
            <v>+84 (0) 967 75 96</v>
          </cell>
          <cell r="O1116" t="str">
            <v>hoang.bs@nsrp.com.vn</v>
          </cell>
          <cell r="P1116" t="str">
            <v>Direct Staff</v>
          </cell>
        </row>
        <row r="1117">
          <cell r="E1117" t="str">
            <v>Bùi Phụ Duy</v>
          </cell>
          <cell r="F1117" t="str">
            <v xml:space="preserve">Bùi Phụ </v>
          </cell>
          <cell r="G1117" t="str">
            <v>Duy</v>
          </cell>
          <cell r="H1117">
            <v>33073</v>
          </cell>
          <cell r="I1117" t="str">
            <v>Male</v>
          </cell>
          <cell r="J1117" t="str">
            <v>DCS Operator, Jr. (S3-1)</v>
          </cell>
          <cell r="K1117" t="str">
            <v>Operation</v>
          </cell>
          <cell r="L1117" t="str">
            <v>Section 3</v>
          </cell>
          <cell r="M1117">
            <v>0</v>
          </cell>
          <cell r="N1117" t="str">
            <v xml:space="preserve">+84 (0) 935 004 304  </v>
          </cell>
          <cell r="O1117" t="str">
            <v>duy.bp@nsrp.com.vn</v>
          </cell>
          <cell r="P1117" t="str">
            <v>Direct Staff</v>
          </cell>
        </row>
        <row r="1118">
          <cell r="E1118" t="str">
            <v xml:space="preserve">Nguyễn Văn Khánh </v>
          </cell>
          <cell r="F1118" t="str">
            <v>Nguyễn Văn K</v>
          </cell>
          <cell r="G1118" t="str">
            <v>Khánh</v>
          </cell>
          <cell r="H1118">
            <v>31622</v>
          </cell>
          <cell r="I1118" t="str">
            <v>Male</v>
          </cell>
          <cell r="J1118" t="str">
            <v>Process Engineer</v>
          </cell>
          <cell r="K1118" t="str">
            <v>Technical</v>
          </cell>
          <cell r="L1118" t="str">
            <v>Engineering</v>
          </cell>
          <cell r="M1118">
            <v>0</v>
          </cell>
          <cell r="N1118" t="str">
            <v xml:space="preserve">+84 (0) 987 060 120 </v>
          </cell>
          <cell r="O1118" t="str">
            <v>khanh.nv@nsrp.com.vn</v>
          </cell>
          <cell r="P1118" t="str">
            <v>Direct Staff</v>
          </cell>
        </row>
        <row r="1119">
          <cell r="E1119" t="str">
            <v>Đặng Ngọc Quang</v>
          </cell>
          <cell r="F1119" t="str">
            <v xml:space="preserve">Đặng Ngọc </v>
          </cell>
          <cell r="G1119" t="str">
            <v>Quang</v>
          </cell>
          <cell r="H1119">
            <v>33129</v>
          </cell>
          <cell r="I1119" t="str">
            <v>Male</v>
          </cell>
          <cell r="J1119" t="str">
            <v>Field Operator (S3-1)</v>
          </cell>
          <cell r="K1119" t="str">
            <v>Operation</v>
          </cell>
          <cell r="L1119" t="str">
            <v>Section 3</v>
          </cell>
          <cell r="M1119">
            <v>0</v>
          </cell>
          <cell r="N1119" t="str">
            <v>+84 (0) 978  847 027</v>
          </cell>
          <cell r="O1119" t="str">
            <v>quang.dn1@nsrp.com.vn</v>
          </cell>
          <cell r="P1119" t="str">
            <v>Direct Staff</v>
          </cell>
        </row>
        <row r="1120">
          <cell r="E1120" t="str">
            <v>Thái Thu Hằng</v>
          </cell>
          <cell r="F1120" t="str">
            <v xml:space="preserve">Thái Thu </v>
          </cell>
          <cell r="G1120" t="str">
            <v>Hằng</v>
          </cell>
          <cell r="H1120">
            <v>30105</v>
          </cell>
          <cell r="I1120" t="str">
            <v>Female</v>
          </cell>
          <cell r="J1120" t="str">
            <v>Lab &amp; QA Leader</v>
          </cell>
          <cell r="K1120" t="str">
            <v>Technical</v>
          </cell>
          <cell r="L1120" t="str">
            <v>Laboratory &amp; Quality Assurance</v>
          </cell>
          <cell r="M1120">
            <v>0</v>
          </cell>
          <cell r="N1120" t="str">
            <v>+84 (0) 909 316 727</v>
          </cell>
          <cell r="O1120" t="str">
            <v>hang.tt@nsrp.com.vn</v>
          </cell>
          <cell r="P1120" t="str">
            <v>Direct Staff</v>
          </cell>
        </row>
        <row r="1121">
          <cell r="E1121" t="str">
            <v>Chu Quang Trung</v>
          </cell>
          <cell r="F1121" t="str">
            <v xml:space="preserve">Chu Quang </v>
          </cell>
          <cell r="G1121" t="str">
            <v>Trung</v>
          </cell>
          <cell r="H1121">
            <v>32969</v>
          </cell>
          <cell r="I1121" t="str">
            <v>Male</v>
          </cell>
          <cell r="J1121" t="str">
            <v>Field Operator (S3-1)</v>
          </cell>
          <cell r="K1121" t="str">
            <v>Operation</v>
          </cell>
          <cell r="L1121" t="str">
            <v>Section 3</v>
          </cell>
          <cell r="M1121">
            <v>0</v>
          </cell>
          <cell r="N1121" t="str">
            <v>+84 (0) 974 162 258</v>
          </cell>
          <cell r="O1121" t="str">
            <v>trung.cq@nsrp.com.vn</v>
          </cell>
          <cell r="P1121" t="str">
            <v>Direct Staff</v>
          </cell>
        </row>
        <row r="1122">
          <cell r="E1122" t="str">
            <v>Lê Đức Tài</v>
          </cell>
          <cell r="F1122" t="str">
            <v xml:space="preserve">Lê Đức </v>
          </cell>
          <cell r="G1122" t="str">
            <v>Tài</v>
          </cell>
          <cell r="H1122">
            <v>33468</v>
          </cell>
          <cell r="I1122" t="str">
            <v>Male</v>
          </cell>
          <cell r="J1122" t="str">
            <v>Warehouse staff, Jr.</v>
          </cell>
          <cell r="K1122" t="str">
            <v>Maintenance (Division)</v>
          </cell>
          <cell r="L1122" t="str">
            <v>Maintenance (Section)</v>
          </cell>
          <cell r="M1122">
            <v>0</v>
          </cell>
          <cell r="N1122" t="str">
            <v>01649730658</v>
          </cell>
          <cell r="O1122" t="str">
            <v>tai.ld@nsrp.com.vn</v>
          </cell>
          <cell r="P1122" t="str">
            <v>Direct Staff</v>
          </cell>
        </row>
        <row r="1123">
          <cell r="E1123" t="str">
            <v>Nguyễn Ngô Thọ</v>
          </cell>
          <cell r="F1123" t="str">
            <v xml:space="preserve">Nguyễn Ngô </v>
          </cell>
          <cell r="G1123" t="str">
            <v>Thọ</v>
          </cell>
          <cell r="H1123">
            <v>29180</v>
          </cell>
          <cell r="I1123" t="str">
            <v>Male</v>
          </cell>
          <cell r="J1123" t="str">
            <v>Deputy Section Manager (S2-2)</v>
          </cell>
          <cell r="K1123" t="str">
            <v>Operation</v>
          </cell>
          <cell r="L1123" t="str">
            <v>Section 2</v>
          </cell>
          <cell r="M1123">
            <v>0</v>
          </cell>
          <cell r="N1123" t="str">
            <v>+84 (0) 908 471 391</v>
          </cell>
          <cell r="O1123" t="str">
            <v>tho.nn@nsrp.com.vn</v>
          </cell>
          <cell r="P1123" t="str">
            <v>Direct Staff</v>
          </cell>
        </row>
        <row r="1124">
          <cell r="E1124" t="str">
            <v>Lê Thị Phương Thảo</v>
          </cell>
          <cell r="F1124" t="str">
            <v xml:space="preserve">Lê Thị Phương </v>
          </cell>
          <cell r="G1124" t="str">
            <v>Thảo</v>
          </cell>
          <cell r="H1124">
            <v>33313</v>
          </cell>
          <cell r="I1124" t="str">
            <v>Female</v>
          </cell>
          <cell r="J1124" t="str">
            <v>Accountant Assistant (HO)</v>
          </cell>
          <cell r="K1124" t="str">
            <v>Accounting</v>
          </cell>
          <cell r="L1124">
            <v>0</v>
          </cell>
          <cell r="M1124">
            <v>0</v>
          </cell>
          <cell r="N1124" t="str">
            <v>0912048598</v>
          </cell>
          <cell r="O1124" t="str">
            <v>thao.ltp@nsrp.com.vn</v>
          </cell>
          <cell r="P1124" t="str">
            <v>Direct Staff</v>
          </cell>
        </row>
        <row r="1125">
          <cell r="E1125" t="str">
            <v>Nguyễn Lập Nam</v>
          </cell>
          <cell r="F1125" t="str">
            <v xml:space="preserve">Nguyễn Lập </v>
          </cell>
          <cell r="G1125" t="str">
            <v>Nam</v>
          </cell>
          <cell r="H1125">
            <v>33352</v>
          </cell>
          <cell r="I1125" t="str">
            <v>Male</v>
          </cell>
          <cell r="J1125" t="str">
            <v>DCS Operator, Jr. (S3-1)</v>
          </cell>
          <cell r="K1125" t="str">
            <v>Operation</v>
          </cell>
          <cell r="L1125" t="str">
            <v>Section 3</v>
          </cell>
          <cell r="M1125">
            <v>0</v>
          </cell>
          <cell r="N1125" t="str">
            <v xml:space="preserve">+84 (0) 164 951 5224  </v>
          </cell>
          <cell r="O1125" t="str">
            <v>nam.nl@nsrp.com.vn</v>
          </cell>
          <cell r="P1125" t="str">
            <v>Direct Staff</v>
          </cell>
        </row>
        <row r="1126">
          <cell r="E1126" t="str">
            <v>Trịnh Thành Công</v>
          </cell>
          <cell r="F1126" t="str">
            <v xml:space="preserve">Trịnh Thành </v>
          </cell>
          <cell r="G1126" t="str">
            <v>Công</v>
          </cell>
          <cell r="H1126">
            <v>33836</v>
          </cell>
          <cell r="I1126" t="str">
            <v>Male</v>
          </cell>
          <cell r="J1126" t="str">
            <v>Lab Shift Technician</v>
          </cell>
          <cell r="K1126" t="str">
            <v>Technical</v>
          </cell>
          <cell r="L1126" t="str">
            <v>Laboratory &amp; Quality Assurance</v>
          </cell>
          <cell r="M1126">
            <v>0</v>
          </cell>
          <cell r="N1126" t="str">
            <v>+84 (0) 963 234 658</v>
          </cell>
          <cell r="O1126" t="str">
            <v>cong.tt1@nsrp.com.vn</v>
          </cell>
          <cell r="P1126" t="str">
            <v>Direct Staff</v>
          </cell>
        </row>
        <row r="1127">
          <cell r="E1127" t="str">
            <v>Chu Thị Hảo</v>
          </cell>
          <cell r="F1127" t="str">
            <v xml:space="preserve">Chu Thị </v>
          </cell>
          <cell r="G1127" t="str">
            <v>Hảo</v>
          </cell>
          <cell r="H1127">
            <v>33443</v>
          </cell>
          <cell r="I1127" t="str">
            <v>Female</v>
          </cell>
          <cell r="J1127" t="str">
            <v>Lab Shift Technician</v>
          </cell>
          <cell r="K1127" t="str">
            <v>Technical</v>
          </cell>
          <cell r="L1127" t="str">
            <v>Laboratory &amp; Quality Assurance</v>
          </cell>
          <cell r="M1127">
            <v>0</v>
          </cell>
          <cell r="N1127" t="str">
            <v>+84 (0) 164 978 6230</v>
          </cell>
          <cell r="O1127" t="str">
            <v>hao.ct@nsrp.com.vn</v>
          </cell>
          <cell r="P1127" t="str">
            <v>Direct Staff</v>
          </cell>
        </row>
        <row r="1128">
          <cell r="E1128" t="str">
            <v>Shunsuke Miyasaka</v>
          </cell>
          <cell r="F1128" t="str">
            <v xml:space="preserve">Shunsuke </v>
          </cell>
          <cell r="G1128" t="str">
            <v>Miyasaka</v>
          </cell>
          <cell r="H1128">
            <v>31297</v>
          </cell>
          <cell r="I1128" t="str">
            <v>Male</v>
          </cell>
          <cell r="J1128" t="str">
            <v>Specialist Panel Operator (S3) (IKC)</v>
          </cell>
          <cell r="K1128" t="str">
            <v>Operation</v>
          </cell>
          <cell r="L1128" t="str">
            <v>Section 3</v>
          </cell>
          <cell r="M1128">
            <v>0</v>
          </cell>
          <cell r="N1128" t="str">
            <v>+84 (0) 904 894 267</v>
          </cell>
          <cell r="O1128" t="str">
            <v>shunsuke.miyasaka@nsrp.com.vn</v>
          </cell>
          <cell r="P1128" t="str">
            <v>Secondees</v>
          </cell>
        </row>
        <row r="1129">
          <cell r="E1129" t="str">
            <v>Nguyễn Thị Hà</v>
          </cell>
          <cell r="F1129" t="str">
            <v xml:space="preserve">Nguyễn Thị </v>
          </cell>
          <cell r="G1129" t="str">
            <v>Hà</v>
          </cell>
          <cell r="H1129">
            <v>33289</v>
          </cell>
          <cell r="I1129" t="str">
            <v>Female</v>
          </cell>
          <cell r="J1129" t="str">
            <v>Warehouse staff, Jr.</v>
          </cell>
          <cell r="K1129" t="str">
            <v>Maintenance (Division)</v>
          </cell>
          <cell r="L1129" t="str">
            <v>Maintenance (Section)</v>
          </cell>
          <cell r="M1129">
            <v>0</v>
          </cell>
          <cell r="N1129" t="str">
            <v>0941898327</v>
          </cell>
          <cell r="O1129" t="str">
            <v>ha.nt@nsrp.com.vn</v>
          </cell>
          <cell r="P1129" t="str">
            <v>Direct Staff</v>
          </cell>
        </row>
        <row r="1130">
          <cell r="E1130" t="str">
            <v>Nguyễn Văn Tâm</v>
          </cell>
          <cell r="F1130" t="str">
            <v xml:space="preserve">Nguyễn Văn </v>
          </cell>
          <cell r="G1130" t="str">
            <v>Tâm</v>
          </cell>
          <cell r="H1130">
            <v>33100</v>
          </cell>
          <cell r="I1130" t="str">
            <v>Male</v>
          </cell>
          <cell r="J1130" t="str">
            <v>Field Operator (S1-1)</v>
          </cell>
          <cell r="K1130" t="str">
            <v>Operation</v>
          </cell>
          <cell r="L1130" t="str">
            <v>Section 1</v>
          </cell>
          <cell r="M1130">
            <v>0</v>
          </cell>
          <cell r="N1130" t="str">
            <v>+84 (0) 962  848 229</v>
          </cell>
          <cell r="O1130" t="str">
            <v>tam.nv@nsrp.com.vn</v>
          </cell>
          <cell r="P1130" t="str">
            <v>Direct Staff</v>
          </cell>
        </row>
        <row r="1131">
          <cell r="E1131" t="str">
            <v>Trần Thanh Tùng</v>
          </cell>
          <cell r="F1131" t="str">
            <v xml:space="preserve">Trần Thanh </v>
          </cell>
          <cell r="G1131" t="str">
            <v>Tùng</v>
          </cell>
          <cell r="H1131">
            <v>32948</v>
          </cell>
          <cell r="I1131" t="str">
            <v>Male</v>
          </cell>
          <cell r="J1131" t="str">
            <v>Field Operator (S6-2)</v>
          </cell>
          <cell r="K1131" t="str">
            <v>Operation</v>
          </cell>
          <cell r="L1131" t="str">
            <v>Section 6</v>
          </cell>
          <cell r="M1131">
            <v>0</v>
          </cell>
          <cell r="N1131" t="str">
            <v>+84 (0) 169  415 8911</v>
          </cell>
          <cell r="O1131" t="str">
            <v>tung.tt@nsrp.com.vn</v>
          </cell>
          <cell r="P1131" t="str">
            <v>Direct Staff</v>
          </cell>
        </row>
        <row r="1132">
          <cell r="E1132" t="str">
            <v>Mai Kiện Khang</v>
          </cell>
          <cell r="F1132" t="str">
            <v xml:space="preserve">Mai Kiện </v>
          </cell>
          <cell r="G1132" t="str">
            <v>Khang</v>
          </cell>
          <cell r="H1132">
            <v>29578</v>
          </cell>
          <cell r="I1132" t="str">
            <v>Male</v>
          </cell>
          <cell r="J1132" t="str">
            <v>Shift Supervisor (S1-2)</v>
          </cell>
          <cell r="K1132" t="str">
            <v>Operation</v>
          </cell>
          <cell r="L1132" t="str">
            <v>Section 1</v>
          </cell>
          <cell r="M1132">
            <v>0</v>
          </cell>
          <cell r="N1132" t="str">
            <v>+84 (0) 902 000 258</v>
          </cell>
          <cell r="O1132" t="str">
            <v>khang.mk@nsrp.com.vn</v>
          </cell>
          <cell r="P1132" t="str">
            <v>Direct Staff</v>
          </cell>
        </row>
        <row r="1133">
          <cell r="E1133" t="str">
            <v>Trần Văn Thọ</v>
          </cell>
          <cell r="F1133" t="str">
            <v xml:space="preserve">Trần Văn </v>
          </cell>
          <cell r="G1133" t="str">
            <v>Thọ</v>
          </cell>
          <cell r="H1133">
            <v>32449</v>
          </cell>
          <cell r="I1133" t="str">
            <v>Male</v>
          </cell>
          <cell r="J1133" t="str">
            <v>Supervising Engineer, Jr.</v>
          </cell>
          <cell r="K1133" t="str">
            <v>Maintenance (Division)</v>
          </cell>
          <cell r="L1133" t="str">
            <v>Maintenance (Section)</v>
          </cell>
          <cell r="M1133">
            <v>0</v>
          </cell>
          <cell r="N1133" t="str">
            <v>0985248212</v>
          </cell>
          <cell r="O1133" t="str">
            <v>tho.tv@nsrp.com.vn</v>
          </cell>
          <cell r="P1133" t="str">
            <v>Direct Staff</v>
          </cell>
        </row>
        <row r="1134">
          <cell r="E1134" t="str">
            <v>Phan Ngọc Dũng</v>
          </cell>
          <cell r="F1134" t="str">
            <v xml:space="preserve">Phan Ngọc </v>
          </cell>
          <cell r="G1134" t="str">
            <v>Dũng</v>
          </cell>
          <cell r="H1134">
            <v>32472</v>
          </cell>
          <cell r="I1134" t="str">
            <v>Male</v>
          </cell>
          <cell r="J1134" t="str">
            <v>Planner Engineer, Jr.</v>
          </cell>
          <cell r="K1134" t="str">
            <v>Maintenance (Division)</v>
          </cell>
          <cell r="L1134" t="str">
            <v>Maintenance (Section)</v>
          </cell>
          <cell r="M1134">
            <v>0</v>
          </cell>
          <cell r="N1134" t="str">
            <v>01682945126</v>
          </cell>
          <cell r="O1134" t="str">
            <v>dung.pn@nsrp.com.vn</v>
          </cell>
          <cell r="P1134" t="str">
            <v>Direct Staff</v>
          </cell>
        </row>
        <row r="1135">
          <cell r="E1135" t="str">
            <v>Masaki Ota</v>
          </cell>
          <cell r="F1135" t="str">
            <v xml:space="preserve">Masaki </v>
          </cell>
          <cell r="G1135" t="str">
            <v>Ota</v>
          </cell>
          <cell r="H1135">
            <v>26955</v>
          </cell>
          <cell r="I1135" t="str">
            <v>Male</v>
          </cell>
          <cell r="J1135" t="str">
            <v>Specialist Shift Supervisor (S1) (IKC)</v>
          </cell>
          <cell r="K1135" t="str">
            <v>Operation</v>
          </cell>
          <cell r="L1135" t="str">
            <v>Section 1</v>
          </cell>
          <cell r="M1135">
            <v>0</v>
          </cell>
          <cell r="N1135" t="str">
            <v>+84 (0) 904 856 457</v>
          </cell>
          <cell r="O1135" t="str">
            <v>masaki.ota@nsrp.com.vn</v>
          </cell>
          <cell r="P1135" t="str">
            <v>Secondees</v>
          </cell>
        </row>
        <row r="1136">
          <cell r="E1136" t="str">
            <v>Hoàng Thị Trang</v>
          </cell>
          <cell r="F1136" t="str">
            <v xml:space="preserve">Hoàng Thị </v>
          </cell>
          <cell r="G1136" t="str">
            <v>Trang</v>
          </cell>
          <cell r="H1136">
            <v>32070</v>
          </cell>
          <cell r="I1136" t="str">
            <v>Female</v>
          </cell>
          <cell r="J1136" t="str">
            <v>Recruitment Staff</v>
          </cell>
          <cell r="K1136" t="str">
            <v>Accounting &amp; Administration</v>
          </cell>
          <cell r="L1136" t="str">
            <v>Human Resource</v>
          </cell>
          <cell r="M1136">
            <v>0</v>
          </cell>
          <cell r="N1136" t="str">
            <v>01668606113</v>
          </cell>
          <cell r="O1136" t="str">
            <v>trang.ht@nsrp.com.vn</v>
          </cell>
          <cell r="P1136" t="str">
            <v>Direct Staff</v>
          </cell>
        </row>
        <row r="1137">
          <cell r="E1137" t="str">
            <v>Bungo Ishizaki</v>
          </cell>
          <cell r="F1137" t="str">
            <v xml:space="preserve">Bungo </v>
          </cell>
          <cell r="G1137" t="str">
            <v>Ishizaki</v>
          </cell>
          <cell r="H1137">
            <v>26584</v>
          </cell>
          <cell r="I1137" t="str">
            <v>Male</v>
          </cell>
          <cell r="J1137" t="str">
            <v>Section Manager, Supply Logistics (IKC)</v>
          </cell>
          <cell r="K1137" t="str">
            <v>Economy &amp; Commerce</v>
          </cell>
          <cell r="L1137" t="str">
            <v>Supply &amp; Logistics</v>
          </cell>
          <cell r="M1137">
            <v>0</v>
          </cell>
          <cell r="N1137" t="str">
            <v>+84 (0) 904 894 922</v>
          </cell>
          <cell r="O1137" t="str">
            <v>bungo.ishizaki@nsrp.com.vn</v>
          </cell>
          <cell r="P1137" t="str">
            <v>Secondees</v>
          </cell>
        </row>
        <row r="1138">
          <cell r="E1138" t="str">
            <v>Nguyễn Bá Bình</v>
          </cell>
          <cell r="F1138" t="str">
            <v xml:space="preserve">Nguyễn Bá </v>
          </cell>
          <cell r="G1138" t="str">
            <v>Bình</v>
          </cell>
          <cell r="H1138">
            <v>29878</v>
          </cell>
          <cell r="I1138" t="str">
            <v>Male</v>
          </cell>
          <cell r="J1138" t="str">
            <v>Shift Supervisor (S3-1)</v>
          </cell>
          <cell r="K1138" t="str">
            <v>Operation</v>
          </cell>
          <cell r="L1138" t="str">
            <v>Section 3</v>
          </cell>
          <cell r="M1138">
            <v>0</v>
          </cell>
          <cell r="N1138" t="str">
            <v>+84 (0) 918 124 612</v>
          </cell>
          <cell r="O1138" t="str">
            <v>binh.nb@nsrp.com.vn</v>
          </cell>
          <cell r="P1138" t="str">
            <v>Direct Staff</v>
          </cell>
        </row>
        <row r="1139">
          <cell r="E1139" t="str">
            <v>Lê Văn Huy</v>
          </cell>
          <cell r="F1139" t="str">
            <v xml:space="preserve">Lê Văn </v>
          </cell>
          <cell r="G1139" t="str">
            <v>Huy</v>
          </cell>
          <cell r="H1139">
            <v>31528</v>
          </cell>
          <cell r="I1139" t="str">
            <v>Male</v>
          </cell>
          <cell r="J1139" t="str">
            <v>Field Operator (S1-2)</v>
          </cell>
          <cell r="K1139" t="str">
            <v>Operation</v>
          </cell>
          <cell r="L1139" t="str">
            <v>Section 1</v>
          </cell>
          <cell r="M1139">
            <v>0</v>
          </cell>
          <cell r="N1139" t="str">
            <v>+84 (0) 93 212 585</v>
          </cell>
          <cell r="O1139" t="str">
            <v>huy.lv@nsrp.com.vn</v>
          </cell>
          <cell r="P1139" t="str">
            <v>Direct Staff</v>
          </cell>
        </row>
        <row r="1140">
          <cell r="E1140" t="str">
            <v>Nguyễn Đức Thịnh</v>
          </cell>
          <cell r="F1140" t="str">
            <v xml:space="preserve">Nguyễn Đức </v>
          </cell>
          <cell r="G1140" t="str">
            <v>Thịnh</v>
          </cell>
          <cell r="H1140">
            <v>29992</v>
          </cell>
          <cell r="I1140" t="str">
            <v>Male</v>
          </cell>
          <cell r="J1140" t="str">
            <v>Planner Engineer</v>
          </cell>
          <cell r="K1140" t="str">
            <v>Maintenance (Division)</v>
          </cell>
          <cell r="L1140" t="str">
            <v>Maintenance (Section)</v>
          </cell>
          <cell r="M1140">
            <v>0</v>
          </cell>
          <cell r="N1140" t="str">
            <v>+84 (0) 909 307 557</v>
          </cell>
          <cell r="O1140" t="str">
            <v>thinh.nd@nsrp.com.vn</v>
          </cell>
          <cell r="P1140" t="str">
            <v>Direct Staff</v>
          </cell>
        </row>
        <row r="1141">
          <cell r="E1141" t="str">
            <v>Ehab Sayed Abd Elmonem</v>
          </cell>
          <cell r="F1141" t="str">
            <v xml:space="preserve">Ehab Sayed Abd </v>
          </cell>
          <cell r="G1141" t="str">
            <v>Elmonem</v>
          </cell>
          <cell r="H1141">
            <v>26646</v>
          </cell>
          <cell r="I1141" t="str">
            <v>Male</v>
          </cell>
          <cell r="J1141" t="str">
            <v>Specialist Panel Operator (S4)</v>
          </cell>
          <cell r="K1141" t="str">
            <v>Operation</v>
          </cell>
          <cell r="L1141" t="str">
            <v>Section 4</v>
          </cell>
          <cell r="M1141">
            <v>0</v>
          </cell>
          <cell r="N1141" t="str">
            <v>0901794358</v>
          </cell>
          <cell r="O1141" t="str">
            <v>ehab.sayed@nsrp.com.vn</v>
          </cell>
          <cell r="P1141" t="str">
            <v>Foreign Experts</v>
          </cell>
        </row>
        <row r="1142">
          <cell r="E1142" t="str">
            <v>Yoshimitsu Fujita</v>
          </cell>
          <cell r="F1142" t="str">
            <v xml:space="preserve">Yoshimitsu </v>
          </cell>
          <cell r="G1142" t="str">
            <v>Fujita</v>
          </cell>
          <cell r="H1142">
            <v>21128</v>
          </cell>
          <cell r="I1142" t="str">
            <v>Male</v>
          </cell>
          <cell r="J1142" t="str">
            <v>Specialist Operation Advisor (S3) (IKC)</v>
          </cell>
          <cell r="K1142" t="str">
            <v>Operation</v>
          </cell>
          <cell r="L1142" t="str">
            <v>Section 3</v>
          </cell>
          <cell r="M1142">
            <v>0</v>
          </cell>
          <cell r="N1142" t="str">
            <v>+84 (0) 903 261 018</v>
          </cell>
          <cell r="O1142" t="str">
            <v>yoshimitsu.fujita@nsrp.com.vn</v>
          </cell>
          <cell r="P1142" t="str">
            <v>Secondees</v>
          </cell>
        </row>
        <row r="1143">
          <cell r="E1143" t="str">
            <v>Nguyễn Văn Ngân</v>
          </cell>
          <cell r="F1143" t="str">
            <v xml:space="preserve">Nguyễn Văn </v>
          </cell>
          <cell r="G1143" t="str">
            <v>Ngân</v>
          </cell>
          <cell r="H1143">
            <v>28766</v>
          </cell>
          <cell r="I1143" t="str">
            <v>Male</v>
          </cell>
          <cell r="J1143" t="str">
            <v>Specialist Field Operator (S5) (PVN)</v>
          </cell>
          <cell r="K1143" t="str">
            <v>Operation</v>
          </cell>
          <cell r="L1143" t="str">
            <v>Section 5</v>
          </cell>
          <cell r="M1143">
            <v>0</v>
          </cell>
          <cell r="N1143" t="str">
            <v>+84 (0) 918 176 956</v>
          </cell>
          <cell r="O1143" t="str">
            <v>ngan.nv@nsrp.com.vn</v>
          </cell>
          <cell r="P1143" t="str">
            <v>Secondees</v>
          </cell>
        </row>
        <row r="1144">
          <cell r="E1144" t="str">
            <v>Lê Thị Nhung</v>
          </cell>
          <cell r="F1144" t="str">
            <v xml:space="preserve">Lê Thị </v>
          </cell>
          <cell r="G1144" t="str">
            <v>Nhung</v>
          </cell>
          <cell r="H1144">
            <v>33252</v>
          </cell>
          <cell r="I1144" t="str">
            <v>Female</v>
          </cell>
          <cell r="J1144" t="str">
            <v>Lab Shift Technician</v>
          </cell>
          <cell r="K1144" t="str">
            <v>Technical</v>
          </cell>
          <cell r="L1144" t="str">
            <v>Laboratory &amp; Quality Assurance</v>
          </cell>
          <cell r="M1144">
            <v>0</v>
          </cell>
          <cell r="N1144" t="str">
            <v>+84 (0) 974 995 407</v>
          </cell>
          <cell r="O1144" t="str">
            <v>nhung.lt@nsrp.com.vn</v>
          </cell>
          <cell r="P1144" t="str">
            <v>Direct Staff</v>
          </cell>
        </row>
        <row r="1145">
          <cell r="E1145" t="str">
            <v>Nguyễn Văn Thiện</v>
          </cell>
          <cell r="F1145" t="str">
            <v xml:space="preserve">Nguyễn Văn </v>
          </cell>
          <cell r="G1145" t="str">
            <v>Thiện</v>
          </cell>
          <cell r="H1145">
            <v>28436</v>
          </cell>
          <cell r="I1145" t="str">
            <v>Male</v>
          </cell>
          <cell r="J1145" t="str">
            <v>Service Control Leader (REF)</v>
          </cell>
          <cell r="K1145" t="str">
            <v>Accounting &amp; Administration</v>
          </cell>
          <cell r="L1145" t="str">
            <v>General Affairs</v>
          </cell>
          <cell r="M1145">
            <v>0</v>
          </cell>
          <cell r="N1145" t="str">
            <v xml:space="preserve">+84 (0) 989 994 993 </v>
          </cell>
          <cell r="O1145" t="str">
            <v>thien.nv@nsrp.com.vn</v>
          </cell>
          <cell r="P1145" t="str">
            <v>Direct Staff</v>
          </cell>
        </row>
        <row r="1146">
          <cell r="E1146" t="str">
            <v>Nguyễn Tấn Lực</v>
          </cell>
          <cell r="F1146" t="str">
            <v xml:space="preserve">Nguyễn Tấn </v>
          </cell>
          <cell r="G1146" t="str">
            <v>Lực</v>
          </cell>
          <cell r="H1146">
            <v>33469</v>
          </cell>
          <cell r="I1146" t="str">
            <v>Male</v>
          </cell>
          <cell r="J1146" t="str">
            <v>Section Staff - Operation Plan (S5)</v>
          </cell>
          <cell r="K1146" t="str">
            <v>Operation</v>
          </cell>
          <cell r="L1146" t="str">
            <v>Section 5</v>
          </cell>
          <cell r="M1146">
            <v>0</v>
          </cell>
          <cell r="N1146" t="str">
            <v>+84 (0) 965 527 526</v>
          </cell>
          <cell r="O1146" t="str">
            <v>luc.nt@nsrp.com.vn</v>
          </cell>
          <cell r="P1146" t="str">
            <v>Direct Staff</v>
          </cell>
        </row>
        <row r="1147">
          <cell r="E1147" t="str">
            <v>Abdullah F. Al-Subaie</v>
          </cell>
          <cell r="F1147" t="str">
            <v xml:space="preserve">Abdullah F. </v>
          </cell>
          <cell r="G1147" t="str">
            <v>Al-Subaie</v>
          </cell>
          <cell r="H1147" t="e">
            <v>#NUM!</v>
          </cell>
          <cell r="I1147" t="str">
            <v>Male</v>
          </cell>
          <cell r="J1147" t="str">
            <v>Project Control Manager (IPMT) (KPI)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 t="str">
            <v>abdullah.alsubaie@q8.com</v>
          </cell>
          <cell r="P1147" t="str">
            <v>Secondees</v>
          </cell>
        </row>
        <row r="1148">
          <cell r="E1148" t="str">
            <v>Nguyễn Văn Thích</v>
          </cell>
          <cell r="F1148" t="str">
            <v xml:space="preserve">Nguyễn Văn </v>
          </cell>
          <cell r="G1148" t="str">
            <v>Thích</v>
          </cell>
          <cell r="H1148">
            <v>33233</v>
          </cell>
          <cell r="I1148" t="str">
            <v>Male</v>
          </cell>
          <cell r="J1148" t="str">
            <v>Field Operator (S5-1)</v>
          </cell>
          <cell r="K1148" t="str">
            <v>Operation</v>
          </cell>
          <cell r="L1148" t="str">
            <v>Section 5</v>
          </cell>
          <cell r="M1148">
            <v>0</v>
          </cell>
          <cell r="N1148" t="str">
            <v>+84 (0) 973  409 240</v>
          </cell>
          <cell r="O1148" t="str">
            <v>thich.nv@nsrp.com.vn</v>
          </cell>
          <cell r="P1148" t="str">
            <v>Direct Staff</v>
          </cell>
        </row>
        <row r="1149">
          <cell r="E1149" t="str">
            <v>Trần Ngọc Mai</v>
          </cell>
          <cell r="F1149" t="str">
            <v xml:space="preserve">Trần Ngọc </v>
          </cell>
          <cell r="G1149" t="str">
            <v>Mai</v>
          </cell>
          <cell r="H1149">
            <v>32127</v>
          </cell>
          <cell r="I1149" t="str">
            <v>Female</v>
          </cell>
          <cell r="J1149" t="str">
            <v>Administration Staff (HO)</v>
          </cell>
          <cell r="K1149" t="str">
            <v>Administration</v>
          </cell>
          <cell r="L1149">
            <v>0</v>
          </cell>
          <cell r="M1149">
            <v>0</v>
          </cell>
          <cell r="N1149" t="str">
            <v>+84 (0) 983 276 245</v>
          </cell>
          <cell r="O1149" t="str">
            <v>mai.tn@nsrp.com.vn</v>
          </cell>
          <cell r="P1149" t="str">
            <v>Direct Staff</v>
          </cell>
        </row>
        <row r="1150">
          <cell r="E1150" t="str">
            <v>Nguyễn Thị Ân</v>
          </cell>
          <cell r="F1150" t="str">
            <v xml:space="preserve">Nguyễn Thị </v>
          </cell>
          <cell r="G1150" t="str">
            <v>Ân</v>
          </cell>
          <cell r="H1150">
            <v>33491</v>
          </cell>
          <cell r="I1150" t="str">
            <v>Female</v>
          </cell>
          <cell r="J1150" t="str">
            <v>Lab Shift Technician</v>
          </cell>
          <cell r="K1150" t="str">
            <v>Technical</v>
          </cell>
          <cell r="L1150" t="str">
            <v>Laboratory &amp; Quality Assurance</v>
          </cell>
          <cell r="M1150">
            <v>0</v>
          </cell>
          <cell r="N1150" t="str">
            <v>+84 (0) 164 707 3765</v>
          </cell>
          <cell r="O1150" t="str">
            <v>an.nt@nsrp.com.vn</v>
          </cell>
          <cell r="P1150" t="str">
            <v>Direct Staff</v>
          </cell>
        </row>
        <row r="1151">
          <cell r="E1151" t="str">
            <v>Trịnh Ngọc Long</v>
          </cell>
          <cell r="F1151" t="str">
            <v xml:space="preserve">Trịnh Ngọc </v>
          </cell>
          <cell r="G1151" t="str">
            <v>Long</v>
          </cell>
          <cell r="H1151">
            <v>29010</v>
          </cell>
          <cell r="I1151" t="str">
            <v>Male</v>
          </cell>
          <cell r="J1151" t="str">
            <v>Planning Control Expert, Sr. (PVN)</v>
          </cell>
          <cell r="K1151" t="str">
            <v>Planning &amp; Control</v>
          </cell>
          <cell r="L1151">
            <v>0</v>
          </cell>
          <cell r="M1151">
            <v>0</v>
          </cell>
          <cell r="N1151" t="str">
            <v>+84 (0) 904 877 497</v>
          </cell>
          <cell r="O1151" t="str">
            <v>long.tn@nsrp.com.vn</v>
          </cell>
          <cell r="P1151" t="str">
            <v>Secondees</v>
          </cell>
        </row>
        <row r="1152">
          <cell r="E1152" t="str">
            <v>Nguyễn Quang Tùng</v>
          </cell>
          <cell r="F1152" t="str">
            <v xml:space="preserve">Nguyễn Quang </v>
          </cell>
          <cell r="G1152" t="str">
            <v>Tùng</v>
          </cell>
          <cell r="H1152">
            <v>28989</v>
          </cell>
          <cell r="I1152" t="str">
            <v>Male</v>
          </cell>
          <cell r="J1152" t="str">
            <v>Planner Leader (PVN)</v>
          </cell>
          <cell r="K1152" t="str">
            <v>Maintenance (Division)</v>
          </cell>
          <cell r="L1152" t="str">
            <v>Maintenance (Section)</v>
          </cell>
          <cell r="M1152">
            <v>0</v>
          </cell>
          <cell r="N1152" t="str">
            <v>0983471848</v>
          </cell>
          <cell r="O1152" t="str">
            <v>tung.nq@nsrp.com.vn</v>
          </cell>
          <cell r="P1152" t="str">
            <v>Secondees</v>
          </cell>
        </row>
        <row r="1153">
          <cell r="E1153" t="str">
            <v>Yu Fujimoto</v>
          </cell>
          <cell r="F1153" t="str">
            <v xml:space="preserve">Yu </v>
          </cell>
          <cell r="G1153" t="str">
            <v>Fujimoto</v>
          </cell>
          <cell r="H1153">
            <v>32176</v>
          </cell>
          <cell r="I1153" t="str">
            <v>Male</v>
          </cell>
          <cell r="J1153" t="str">
            <v>Specialist Shift Supervisor (S1) (IKC)</v>
          </cell>
          <cell r="K1153" t="str">
            <v>Operation</v>
          </cell>
          <cell r="L1153" t="str">
            <v>Section 1</v>
          </cell>
          <cell r="M1153">
            <v>0</v>
          </cell>
          <cell r="N1153" t="str">
            <v>+84 (0) 904 859 194</v>
          </cell>
          <cell r="O1153" t="str">
            <v>yu.fujimoto@nsrp.com.vn</v>
          </cell>
          <cell r="P1153" t="str">
            <v>Secondees</v>
          </cell>
        </row>
        <row r="1154">
          <cell r="E1154" t="str">
            <v>Vũ Hải Đăng</v>
          </cell>
          <cell r="F1154" t="str">
            <v xml:space="preserve">Vũ Hải </v>
          </cell>
          <cell r="G1154" t="str">
            <v>Đăng</v>
          </cell>
          <cell r="H1154">
            <v>28629</v>
          </cell>
          <cell r="I1154" t="str">
            <v>Male</v>
          </cell>
          <cell r="J1154" t="str">
            <v>DCS/APC Advisor (PVN)</v>
          </cell>
          <cell r="K1154" t="str">
            <v>Technical</v>
          </cell>
          <cell r="L1154" t="str">
            <v>Process Control &amp; Automation</v>
          </cell>
          <cell r="M1154">
            <v>0</v>
          </cell>
          <cell r="N1154" t="str">
            <v>+84 (0) 913 753 899</v>
          </cell>
          <cell r="O1154" t="str">
            <v>dang.vh@nsrp.com.vn</v>
          </cell>
          <cell r="P1154" t="str">
            <v>Secondees</v>
          </cell>
        </row>
        <row r="1155">
          <cell r="E1155" t="str">
            <v>Mahadir Bin Idris</v>
          </cell>
          <cell r="F1155" t="str">
            <v xml:space="preserve">Mahadir Bin </v>
          </cell>
          <cell r="G1155" t="str">
            <v>Idris</v>
          </cell>
          <cell r="H1155">
            <v>30871</v>
          </cell>
          <cell r="I1155" t="str">
            <v>Male</v>
          </cell>
          <cell r="J1155" t="str">
            <v>Specialist Panel Operator (S6)</v>
          </cell>
          <cell r="K1155" t="str">
            <v>Operation</v>
          </cell>
          <cell r="L1155" t="str">
            <v>Section 6</v>
          </cell>
          <cell r="M1155">
            <v>0</v>
          </cell>
          <cell r="N1155">
            <v>0</v>
          </cell>
          <cell r="O1155" t="str">
            <v>idris.mahadir@nsrp.com.vn</v>
          </cell>
          <cell r="P1155" t="str">
            <v>Foreign Experts</v>
          </cell>
        </row>
        <row r="1156">
          <cell r="E1156" t="str">
            <v>Nguyễn Thế Hùng</v>
          </cell>
          <cell r="F1156" t="str">
            <v xml:space="preserve">Nguyễn Thế </v>
          </cell>
          <cell r="G1156" t="str">
            <v>Hùng</v>
          </cell>
          <cell r="H1156">
            <v>33514</v>
          </cell>
          <cell r="I1156" t="str">
            <v>Male</v>
          </cell>
          <cell r="J1156" t="str">
            <v>Field Operator (S3-1)</v>
          </cell>
          <cell r="K1156" t="str">
            <v>Operation</v>
          </cell>
          <cell r="L1156" t="str">
            <v>Section 3</v>
          </cell>
          <cell r="M1156">
            <v>0</v>
          </cell>
          <cell r="N1156" t="str">
            <v>+84 (0) 165  623 6408</v>
          </cell>
          <cell r="O1156" t="str">
            <v>hung.nt1@nsrp.com.vn</v>
          </cell>
          <cell r="P1156" t="str">
            <v>Direct Staff</v>
          </cell>
        </row>
        <row r="1157">
          <cell r="E1157" t="str">
            <v>Nguyễn Văn Thạnh</v>
          </cell>
          <cell r="F1157" t="str">
            <v xml:space="preserve">Nguyễn Văn </v>
          </cell>
          <cell r="G1157" t="str">
            <v>Thạnh</v>
          </cell>
          <cell r="H1157">
            <v>32036</v>
          </cell>
          <cell r="I1157" t="str">
            <v>Male</v>
          </cell>
          <cell r="J1157" t="str">
            <v>DCS Operator, Jr. (S3-2)</v>
          </cell>
          <cell r="K1157" t="str">
            <v>Operation</v>
          </cell>
          <cell r="L1157" t="str">
            <v>Section 3</v>
          </cell>
          <cell r="M1157">
            <v>0</v>
          </cell>
          <cell r="N1157" t="str">
            <v xml:space="preserve">+84 (0) 968 442 690  </v>
          </cell>
          <cell r="O1157" t="str">
            <v>thanh.nv1@nsrp.com.vn</v>
          </cell>
          <cell r="P1157" t="str">
            <v>Direct Staff</v>
          </cell>
        </row>
        <row r="1158">
          <cell r="E1158" t="str">
            <v>Lưu Văn Thông</v>
          </cell>
          <cell r="F1158" t="str">
            <v xml:space="preserve">Lưu Văn </v>
          </cell>
          <cell r="G1158" t="str">
            <v>Thông</v>
          </cell>
          <cell r="H1158">
            <v>33105</v>
          </cell>
          <cell r="I1158" t="str">
            <v>Male</v>
          </cell>
          <cell r="J1158" t="str">
            <v>Rotation Equipment Engineer, Jr.</v>
          </cell>
          <cell r="K1158" t="str">
            <v>Maintenance (Division)</v>
          </cell>
          <cell r="L1158" t="str">
            <v>Reliability Engineering</v>
          </cell>
          <cell r="M1158">
            <v>0</v>
          </cell>
          <cell r="N1158" t="str">
            <v>0904098120</v>
          </cell>
          <cell r="O1158" t="str">
            <v>thong.lv@nsrp.com.vn</v>
          </cell>
          <cell r="P1158" t="str">
            <v>Direct Staff</v>
          </cell>
        </row>
        <row r="1159">
          <cell r="E1159" t="str">
            <v>Nguyễn Hữu Oanh</v>
          </cell>
          <cell r="F1159" t="str">
            <v xml:space="preserve">Nguyễn Hữu </v>
          </cell>
          <cell r="G1159" t="str">
            <v>Oanh</v>
          </cell>
          <cell r="H1159">
            <v>33378</v>
          </cell>
          <cell r="I1159" t="str">
            <v>Male</v>
          </cell>
          <cell r="J1159" t="str">
            <v>Field Operator (S4)</v>
          </cell>
          <cell r="K1159" t="str">
            <v>Operation</v>
          </cell>
          <cell r="L1159" t="str">
            <v>Section 4</v>
          </cell>
          <cell r="M1159">
            <v>0</v>
          </cell>
          <cell r="N1159" t="str">
            <v>+84 (0) 164  977 9739</v>
          </cell>
          <cell r="O1159" t="str">
            <v>oanh.nh@nsrp.com.vn</v>
          </cell>
          <cell r="P1159" t="str">
            <v>Direct Staff</v>
          </cell>
        </row>
        <row r="1160">
          <cell r="E1160" t="str">
            <v>Dương Thành Tâm</v>
          </cell>
          <cell r="F1160" t="str">
            <v xml:space="preserve">Dương Thành </v>
          </cell>
          <cell r="G1160" t="str">
            <v>Tâm</v>
          </cell>
          <cell r="H1160">
            <v>33872</v>
          </cell>
          <cell r="I1160" t="str">
            <v>Male</v>
          </cell>
          <cell r="J1160" t="str">
            <v>Field Operator (S1-1)</v>
          </cell>
          <cell r="K1160" t="str">
            <v>Operation</v>
          </cell>
          <cell r="L1160" t="str">
            <v>Section 1</v>
          </cell>
          <cell r="M1160">
            <v>0</v>
          </cell>
          <cell r="N1160" t="str">
            <v>+84 (0) 962  320 456</v>
          </cell>
          <cell r="O1160" t="str">
            <v>tam.dt@nsrp.com.vn</v>
          </cell>
          <cell r="P1160" t="str">
            <v>Direct Staff</v>
          </cell>
        </row>
        <row r="1161">
          <cell r="E1161" t="str">
            <v>Hiroto Tosaki</v>
          </cell>
          <cell r="F1161" t="str">
            <v xml:space="preserve">Hiroto </v>
          </cell>
          <cell r="G1161" t="str">
            <v>Tosaki</v>
          </cell>
          <cell r="H1161">
            <v>32365</v>
          </cell>
          <cell r="I1161" t="str">
            <v>Male</v>
          </cell>
          <cell r="J1161" t="str">
            <v>Specialist Field Operator (S2) (IKC)</v>
          </cell>
          <cell r="K1161" t="str">
            <v>Operation</v>
          </cell>
          <cell r="L1161" t="str">
            <v>Section 2</v>
          </cell>
          <cell r="M1161">
            <v>0</v>
          </cell>
          <cell r="N1161">
            <v>0</v>
          </cell>
          <cell r="O1161" t="str">
            <v>hiroto.tosaki@nsrp.com.vn</v>
          </cell>
          <cell r="P1161" t="str">
            <v>Secondees</v>
          </cell>
        </row>
        <row r="1162">
          <cell r="E1162" t="str">
            <v>Nguyễn Lê Tài Thu</v>
          </cell>
          <cell r="F1162" t="str">
            <v xml:space="preserve">Nguyễn Lê Tài </v>
          </cell>
          <cell r="G1162" t="str">
            <v>Thu</v>
          </cell>
          <cell r="H1162">
            <v>33595</v>
          </cell>
          <cell r="I1162" t="str">
            <v>Male</v>
          </cell>
          <cell r="J1162" t="str">
            <v>DCS Operator, Jr. (S3-1)</v>
          </cell>
          <cell r="K1162" t="str">
            <v>Operation</v>
          </cell>
          <cell r="L1162" t="str">
            <v>Section 3</v>
          </cell>
          <cell r="M1162">
            <v>0</v>
          </cell>
          <cell r="N1162" t="str">
            <v xml:space="preserve">+84 (0) 987 972 091  </v>
          </cell>
          <cell r="O1162" t="str">
            <v>thu.nlt@nsrp.com.vn</v>
          </cell>
          <cell r="P1162" t="str">
            <v>Direct Staff</v>
          </cell>
        </row>
        <row r="1163">
          <cell r="E1163" t="str">
            <v>Nguyễn Văn Thương</v>
          </cell>
          <cell r="F1163" t="str">
            <v xml:space="preserve">Nguyễn Văn </v>
          </cell>
          <cell r="G1163" t="str">
            <v>Thương</v>
          </cell>
          <cell r="H1163">
            <v>33156</v>
          </cell>
          <cell r="I1163" t="str">
            <v>Male</v>
          </cell>
          <cell r="J1163" t="str">
            <v>Section Staff - Safety (S5)</v>
          </cell>
          <cell r="K1163" t="str">
            <v>Operation</v>
          </cell>
          <cell r="L1163" t="str">
            <v>Section 5</v>
          </cell>
          <cell r="M1163">
            <v>0</v>
          </cell>
          <cell r="N1163" t="str">
            <v>0989679448</v>
          </cell>
          <cell r="O1163" t="str">
            <v>thuong.nv@nsrp.com.vn</v>
          </cell>
          <cell r="P1163" t="str">
            <v>Direct Staff</v>
          </cell>
        </row>
        <row r="1164">
          <cell r="E1164" t="str">
            <v>Hoàng Minh Ban</v>
          </cell>
          <cell r="F1164" t="str">
            <v xml:space="preserve">Hoàng Minh </v>
          </cell>
          <cell r="G1164" t="str">
            <v>Ban</v>
          </cell>
          <cell r="H1164">
            <v>33562</v>
          </cell>
          <cell r="I1164" t="str">
            <v>Male</v>
          </cell>
          <cell r="J1164" t="str">
            <v>Planner Engineer, Jr.</v>
          </cell>
          <cell r="K1164" t="str">
            <v>Maintenance (Division)</v>
          </cell>
          <cell r="L1164" t="str">
            <v>Maintenance (Section)</v>
          </cell>
          <cell r="M1164">
            <v>0</v>
          </cell>
          <cell r="N1164" t="str">
            <v>0974101107</v>
          </cell>
          <cell r="O1164" t="str">
            <v>ban.hm@nsrp.com.vn</v>
          </cell>
          <cell r="P1164" t="str">
            <v>Direct Staff</v>
          </cell>
        </row>
        <row r="1165">
          <cell r="E1165" t="str">
            <v>Nguyễn Hà Phương Ninh</v>
          </cell>
          <cell r="F1165" t="str">
            <v xml:space="preserve">Nguyễn Hà Phương </v>
          </cell>
          <cell r="G1165" t="str">
            <v>Ninh</v>
          </cell>
          <cell r="H1165">
            <v>32815</v>
          </cell>
          <cell r="I1165" t="str">
            <v>Female</v>
          </cell>
          <cell r="J1165" t="str">
            <v>Administration Staff (HO)</v>
          </cell>
          <cell r="K1165" t="str">
            <v>Administration</v>
          </cell>
          <cell r="L1165">
            <v>0</v>
          </cell>
          <cell r="M1165">
            <v>0</v>
          </cell>
          <cell r="N1165" t="str">
            <v>+84 (0) 973 891 905</v>
          </cell>
          <cell r="O1165" t="str">
            <v>ninh.nhp@nsrp.com.vn</v>
          </cell>
          <cell r="P1165" t="str">
            <v>Direct Staff</v>
          </cell>
        </row>
        <row r="1166">
          <cell r="E1166" t="str">
            <v>Phạm Hồ Phương</v>
          </cell>
          <cell r="F1166" t="str">
            <v xml:space="preserve">Phạm Hồ </v>
          </cell>
          <cell r="G1166" t="str">
            <v>Phương</v>
          </cell>
          <cell r="H1166">
            <v>31416</v>
          </cell>
          <cell r="I1166" t="str">
            <v>Male</v>
          </cell>
          <cell r="J1166" t="str">
            <v>Planner Engineer, Jr.</v>
          </cell>
          <cell r="K1166" t="str">
            <v>Maintenance (Division)</v>
          </cell>
          <cell r="L1166" t="str">
            <v>Maintenance (Section)</v>
          </cell>
          <cell r="M1166">
            <v>0</v>
          </cell>
          <cell r="N1166" t="str">
            <v>0948323858</v>
          </cell>
          <cell r="O1166" t="str">
            <v>phuong.ph@nsrp.com.vn</v>
          </cell>
          <cell r="P1166" t="str">
            <v>Direct Staff</v>
          </cell>
        </row>
        <row r="1167">
          <cell r="E1167" t="str">
            <v>Lê Thành Huy</v>
          </cell>
          <cell r="F1167" t="str">
            <v xml:space="preserve">Lê Thành </v>
          </cell>
          <cell r="G1167" t="str">
            <v>Huy</v>
          </cell>
          <cell r="H1167">
            <v>33588</v>
          </cell>
          <cell r="I1167" t="str">
            <v>Male</v>
          </cell>
          <cell r="J1167" t="str">
            <v>DCS Operator, Jr. (S1-1)</v>
          </cell>
          <cell r="K1167" t="str">
            <v>Operation</v>
          </cell>
          <cell r="L1167" t="str">
            <v>Section 1</v>
          </cell>
          <cell r="M1167">
            <v>0</v>
          </cell>
          <cell r="N1167" t="str">
            <v xml:space="preserve">+84 (0) 163 359 3635  </v>
          </cell>
          <cell r="O1167" t="str">
            <v>huy.lt@nsrp.com.vn</v>
          </cell>
          <cell r="P1167" t="str">
            <v>Direct Staff</v>
          </cell>
        </row>
        <row r="1168">
          <cell r="E1168" t="str">
            <v>Eisuke Arai</v>
          </cell>
          <cell r="F1168" t="str">
            <v xml:space="preserve">Eisuke </v>
          </cell>
          <cell r="G1168" t="str">
            <v>Arai</v>
          </cell>
          <cell r="H1168">
            <v>1</v>
          </cell>
          <cell r="I1168" t="str">
            <v>Male</v>
          </cell>
          <cell r="J1168" t="str">
            <v>Engineer, PPU, Sr. (MCI)</v>
          </cell>
          <cell r="K1168">
            <v>0</v>
          </cell>
          <cell r="L1168">
            <v>0</v>
          </cell>
          <cell r="M1168">
            <v>0</v>
          </cell>
          <cell r="N1168" t="str">
            <v>+84 (0) 906 283 363</v>
          </cell>
          <cell r="O1168" t="str">
            <v>eisuke.arai@nsrp.com.vn</v>
          </cell>
          <cell r="P1168" t="str">
            <v>Secondees</v>
          </cell>
        </row>
        <row r="1169">
          <cell r="E1169" t="str">
            <v>Nguyễn Thanh Hoàng</v>
          </cell>
          <cell r="F1169" t="str">
            <v xml:space="preserve">Nguyễn Thanh </v>
          </cell>
          <cell r="G1169" t="str">
            <v>Hoàng</v>
          </cell>
          <cell r="H1169">
            <v>30484</v>
          </cell>
          <cell r="I1169" t="str">
            <v>Male</v>
          </cell>
          <cell r="J1169" t="str">
            <v>Field Operator (S5-1)</v>
          </cell>
          <cell r="K1169" t="str">
            <v>Operation</v>
          </cell>
          <cell r="L1169" t="str">
            <v>Section 5</v>
          </cell>
          <cell r="M1169">
            <v>0</v>
          </cell>
          <cell r="N1169" t="str">
            <v>+84 (0) 988  306 824</v>
          </cell>
          <cell r="O1169" t="str">
            <v>hoang.nt@nsrp.com.vn</v>
          </cell>
          <cell r="P1169" t="str">
            <v>Direct Staff</v>
          </cell>
        </row>
        <row r="1170">
          <cell r="E1170" t="str">
            <v>Koji Nakamoto</v>
          </cell>
          <cell r="F1170" t="str">
            <v xml:space="preserve">Koji </v>
          </cell>
          <cell r="G1170" t="str">
            <v>Nakamoto</v>
          </cell>
          <cell r="H1170">
            <v>1</v>
          </cell>
          <cell r="I1170" t="str">
            <v>Male</v>
          </cell>
          <cell r="J1170" t="str">
            <v>Engineer, Static-All, Sr. (IKC)</v>
          </cell>
          <cell r="K1170">
            <v>0</v>
          </cell>
          <cell r="L1170">
            <v>0</v>
          </cell>
          <cell r="M1170">
            <v>0</v>
          </cell>
          <cell r="N1170" t="str">
            <v>+84 (0) 904 819 336</v>
          </cell>
          <cell r="O1170" t="str">
            <v>koji.nakamoto@nsrp.com.vn</v>
          </cell>
          <cell r="P1170" t="str">
            <v>Secondees</v>
          </cell>
        </row>
        <row r="1171">
          <cell r="E1171" t="str">
            <v>Beni V. Malderen</v>
          </cell>
          <cell r="F1171" t="str">
            <v xml:space="preserve">Beni V. </v>
          </cell>
          <cell r="G1171" t="str">
            <v>Malderen</v>
          </cell>
          <cell r="H1171">
            <v>20522</v>
          </cell>
          <cell r="I1171" t="str">
            <v>Male</v>
          </cell>
          <cell r="J1171" t="str">
            <v>Manager, IT Team (KPI)</v>
          </cell>
          <cell r="K1171" t="str">
            <v>IT Development</v>
          </cell>
          <cell r="L1171">
            <v>0</v>
          </cell>
          <cell r="M1171">
            <v>0</v>
          </cell>
          <cell r="N1171" t="str">
            <v>+84 (0) 904 858 008</v>
          </cell>
          <cell r="O1171" t="str">
            <v>beni.vanmalderen@nsrp.com.vn</v>
          </cell>
          <cell r="P1171" t="str">
            <v>Secondees</v>
          </cell>
        </row>
        <row r="1172">
          <cell r="E1172" t="str">
            <v>Nguyễn Thanh Tùng</v>
          </cell>
          <cell r="F1172" t="str">
            <v xml:space="preserve">Nguyễn Thanh </v>
          </cell>
          <cell r="G1172" t="str">
            <v>Tùng</v>
          </cell>
          <cell r="H1172">
            <v>30714</v>
          </cell>
          <cell r="I1172" t="str">
            <v>Male</v>
          </cell>
          <cell r="J1172" t="str">
            <v>Field Operator (S6-1)</v>
          </cell>
          <cell r="K1172" t="str">
            <v>Operation</v>
          </cell>
          <cell r="L1172" t="str">
            <v>Section 6</v>
          </cell>
          <cell r="M1172">
            <v>0</v>
          </cell>
          <cell r="N1172" t="str">
            <v>+84 (0) 983  059 847</v>
          </cell>
          <cell r="O1172" t="str">
            <v>tung.nt@nsrp.com.vn</v>
          </cell>
          <cell r="P1172" t="str">
            <v>Direct Staff</v>
          </cell>
        </row>
        <row r="1173">
          <cell r="E1173" t="str">
            <v>Nguyễn Văn Dân</v>
          </cell>
          <cell r="F1173" t="str">
            <v xml:space="preserve">Nguyễn Văn </v>
          </cell>
          <cell r="G1173" t="str">
            <v>Dân</v>
          </cell>
          <cell r="H1173">
            <v>29514</v>
          </cell>
          <cell r="I1173" t="str">
            <v>Male</v>
          </cell>
          <cell r="J1173" t="str">
            <v>Shift Supervisor (S5-1)</v>
          </cell>
          <cell r="K1173" t="str">
            <v>Operation</v>
          </cell>
          <cell r="L1173" t="str">
            <v>Section 5</v>
          </cell>
          <cell r="M1173">
            <v>0</v>
          </cell>
          <cell r="N1173" t="str">
            <v>+84 (0) 904 737 022</v>
          </cell>
          <cell r="O1173" t="str">
            <v>dan.nv@nsrp.com.vn</v>
          </cell>
          <cell r="P1173" t="str">
            <v>Direct Staff</v>
          </cell>
        </row>
        <row r="1174">
          <cell r="E1174" t="str">
            <v>Akio Ishida</v>
          </cell>
          <cell r="F1174" t="str">
            <v xml:space="preserve">Akio </v>
          </cell>
          <cell r="G1174" t="str">
            <v>Ishida</v>
          </cell>
          <cell r="H1174">
            <v>19726</v>
          </cell>
          <cell r="I1174" t="str">
            <v>Male</v>
          </cell>
          <cell r="J1174" t="str">
            <v>Specialist Operation Advisor (S5) (IKC)</v>
          </cell>
          <cell r="K1174" t="str">
            <v>Operation</v>
          </cell>
          <cell r="L1174" t="str">
            <v>Section 5</v>
          </cell>
          <cell r="M1174">
            <v>0</v>
          </cell>
          <cell r="N1174" t="str">
            <v>+84 (0) 904 875 436</v>
          </cell>
          <cell r="O1174" t="str">
            <v>akio.ishida@nsrp.com.vn</v>
          </cell>
          <cell r="P1174" t="str">
            <v>Secondees</v>
          </cell>
        </row>
        <row r="1175">
          <cell r="E1175" t="str">
            <v>Trịnh Đức Long</v>
          </cell>
          <cell r="F1175" t="str">
            <v xml:space="preserve">Trịnh Đức </v>
          </cell>
          <cell r="G1175" t="str">
            <v>Long</v>
          </cell>
          <cell r="H1175">
            <v>33243</v>
          </cell>
          <cell r="I1175" t="str">
            <v>Male</v>
          </cell>
          <cell r="J1175" t="str">
            <v>DCS Operator, Jr. (S1-2)</v>
          </cell>
          <cell r="K1175" t="str">
            <v>Operation</v>
          </cell>
          <cell r="L1175" t="str">
            <v>Section 1</v>
          </cell>
          <cell r="M1175">
            <v>0</v>
          </cell>
          <cell r="N1175" t="str">
            <v xml:space="preserve">+84 (0) 164 958 1941  </v>
          </cell>
          <cell r="O1175" t="str">
            <v>long.td@nsrp.com.vn</v>
          </cell>
          <cell r="P1175" t="str">
            <v>Direct Staff</v>
          </cell>
        </row>
        <row r="1176">
          <cell r="E1176" t="str">
            <v>Dương Duy Tiếp</v>
          </cell>
          <cell r="F1176" t="str">
            <v xml:space="preserve">Dương Duy </v>
          </cell>
          <cell r="G1176" t="str">
            <v>Tiếp</v>
          </cell>
          <cell r="H1176">
            <v>33344</v>
          </cell>
          <cell r="I1176" t="str">
            <v>Male</v>
          </cell>
          <cell r="J1176" t="str">
            <v>Field Operator (S2-1)</v>
          </cell>
          <cell r="K1176" t="str">
            <v>Operation</v>
          </cell>
          <cell r="L1176" t="str">
            <v>Section 2</v>
          </cell>
          <cell r="M1176">
            <v>0</v>
          </cell>
          <cell r="N1176" t="str">
            <v>+84 (0) 166  901 4847</v>
          </cell>
          <cell r="O1176" t="str">
            <v>tiep.dd@nsrp.com.vn</v>
          </cell>
          <cell r="P1176" t="str">
            <v>Direct Staff</v>
          </cell>
        </row>
        <row r="1177">
          <cell r="E1177" t="str">
            <v>Bùi Đình Mạnh</v>
          </cell>
          <cell r="F1177" t="str">
            <v xml:space="preserve">Bùi Đình </v>
          </cell>
          <cell r="G1177" t="str">
            <v>Mạnh</v>
          </cell>
          <cell r="H1177">
            <v>33270</v>
          </cell>
          <cell r="I1177" t="str">
            <v>Male</v>
          </cell>
          <cell r="J1177" t="str">
            <v>Field Operator (S4)</v>
          </cell>
          <cell r="K1177" t="str">
            <v>Operation</v>
          </cell>
          <cell r="L1177" t="str">
            <v>Section 4</v>
          </cell>
          <cell r="M1177">
            <v>0</v>
          </cell>
          <cell r="N1177" t="str">
            <v>+84 (0) 977 888 715</v>
          </cell>
          <cell r="O1177" t="str">
            <v>manh.bd@nsrp.com.vn</v>
          </cell>
          <cell r="P1177" t="str">
            <v>Direct Staff</v>
          </cell>
        </row>
        <row r="1178">
          <cell r="E1178" t="str">
            <v>Đặng Văn Tú</v>
          </cell>
          <cell r="F1178" t="str">
            <v xml:space="preserve">Đặng Văn </v>
          </cell>
          <cell r="G1178" t="str">
            <v>Tú</v>
          </cell>
          <cell r="H1178">
            <v>30290</v>
          </cell>
          <cell r="I1178" t="str">
            <v>Male</v>
          </cell>
          <cell r="J1178" t="str">
            <v>Lead Field Operator (S3-1)</v>
          </cell>
          <cell r="K1178" t="str">
            <v>Operation</v>
          </cell>
          <cell r="L1178" t="str">
            <v>Section 3</v>
          </cell>
          <cell r="M1178">
            <v>0</v>
          </cell>
          <cell r="N1178" t="str">
            <v xml:space="preserve">+84 (0) 982 051 228  </v>
          </cell>
          <cell r="O1178" t="str">
            <v>tu.dv@nsrp.com.vn</v>
          </cell>
          <cell r="P1178" t="str">
            <v>Direct Staff</v>
          </cell>
        </row>
        <row r="1179">
          <cell r="E1179" t="str">
            <v>Nguyễn Doãn Quý</v>
          </cell>
          <cell r="F1179" t="str">
            <v xml:space="preserve">Nguyễn Doãn </v>
          </cell>
          <cell r="G1179" t="str">
            <v>Quý</v>
          </cell>
          <cell r="H1179">
            <v>33899</v>
          </cell>
          <cell r="I1179" t="str">
            <v>Male</v>
          </cell>
          <cell r="J1179" t="str">
            <v>Field Operator (S6-2)</v>
          </cell>
          <cell r="K1179" t="str">
            <v>Operation</v>
          </cell>
          <cell r="L1179" t="str">
            <v>Section 6</v>
          </cell>
          <cell r="M1179">
            <v>0</v>
          </cell>
          <cell r="N1179" t="str">
            <v>+84 (0) 166 725 154</v>
          </cell>
          <cell r="O1179" t="str">
            <v>quy.nd@nsrp.com.vn</v>
          </cell>
          <cell r="P1179" t="str">
            <v>Direct Staff</v>
          </cell>
        </row>
        <row r="1180">
          <cell r="E1180" t="str">
            <v>Trần Đình Đại</v>
          </cell>
          <cell r="F1180" t="str">
            <v xml:space="preserve">Trần Đình </v>
          </cell>
          <cell r="G1180" t="str">
            <v>Đại</v>
          </cell>
          <cell r="H1180">
            <v>32984</v>
          </cell>
          <cell r="I1180" t="str">
            <v>Male</v>
          </cell>
          <cell r="J1180" t="str">
            <v>DCS Operator, Jr. (S4)</v>
          </cell>
          <cell r="K1180" t="str">
            <v>Operation</v>
          </cell>
          <cell r="L1180" t="str">
            <v>Section 4</v>
          </cell>
          <cell r="M1180">
            <v>0</v>
          </cell>
          <cell r="N1180" t="str">
            <v xml:space="preserve">+84 (0) 128 867 1190  </v>
          </cell>
          <cell r="O1180" t="str">
            <v>dai.td@nsrp.com.vn</v>
          </cell>
          <cell r="P1180" t="str">
            <v>Direct Staff</v>
          </cell>
        </row>
        <row r="1181">
          <cell r="E1181" t="str">
            <v>Nguyễn Đình Tài</v>
          </cell>
          <cell r="F1181" t="str">
            <v xml:space="preserve">Nguyễn Đình </v>
          </cell>
          <cell r="G1181" t="str">
            <v>Tài</v>
          </cell>
          <cell r="H1181">
            <v>33030</v>
          </cell>
          <cell r="I1181" t="str">
            <v>Male</v>
          </cell>
          <cell r="J1181" t="str">
            <v>Field Operator (S5-1)</v>
          </cell>
          <cell r="K1181" t="str">
            <v>Operation</v>
          </cell>
          <cell r="L1181" t="str">
            <v>Section 5</v>
          </cell>
          <cell r="M1181">
            <v>0</v>
          </cell>
          <cell r="N1181" t="str">
            <v>+84 (0) 973  886 024</v>
          </cell>
          <cell r="O1181" t="str">
            <v>tai.nd@nsrp.com.vn</v>
          </cell>
          <cell r="P1181" t="str">
            <v>Direct Staff</v>
          </cell>
        </row>
        <row r="1182">
          <cell r="E1182" t="str">
            <v>Trần Huy Hoàng</v>
          </cell>
          <cell r="F1182" t="str">
            <v xml:space="preserve">Trần Huy </v>
          </cell>
          <cell r="G1182" t="str">
            <v>Hoàng</v>
          </cell>
          <cell r="H1182">
            <v>30539</v>
          </cell>
          <cell r="I1182" t="str">
            <v>Male</v>
          </cell>
          <cell r="J1182" t="str">
            <v>Shift Supervisor (S5-2)</v>
          </cell>
          <cell r="K1182" t="str">
            <v>Operation</v>
          </cell>
          <cell r="L1182" t="str">
            <v>Section 5</v>
          </cell>
          <cell r="M1182">
            <v>0</v>
          </cell>
          <cell r="N1182" t="str">
            <v>+84 (0) 169 222 6669</v>
          </cell>
          <cell r="O1182" t="str">
            <v>hoang.th@nsrp.com.vn</v>
          </cell>
          <cell r="P1182" t="str">
            <v>Direct Staff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M"/>
      <sheetName val="CHEM36"/>
      <sheetName val="CHEM27"/>
    </sheetNames>
    <sheetDataSet>
      <sheetData sheetId="0" refreshError="1">
        <row r="1">
          <cell r="G1" t="str">
            <v>Certificate issue
 date for DOIT</v>
          </cell>
          <cell r="H1" t="str">
            <v>Certificate issue 
date for OSHTC</v>
          </cell>
          <cell r="M1" t="str">
            <v>Certificate Name from OSHTC</v>
          </cell>
        </row>
        <row r="2">
          <cell r="G2">
            <v>1604</v>
          </cell>
          <cell r="H2">
            <v>1602</v>
          </cell>
          <cell r="M2" t="str">
            <v>CE-MD-CHEM-1602K1-1003470</v>
          </cell>
        </row>
        <row r="3">
          <cell r="G3">
            <v>1604</v>
          </cell>
          <cell r="H3">
            <v>1602</v>
          </cell>
          <cell r="M3" t="str">
            <v>CE-MD-CHEM-1602K1-1004310</v>
          </cell>
        </row>
        <row r="4">
          <cell r="G4">
            <v>1604</v>
          </cell>
          <cell r="H4">
            <v>1602</v>
          </cell>
          <cell r="M4" t="str">
            <v>CE-MD-CHEM-1602K1-1003640</v>
          </cell>
        </row>
        <row r="5">
          <cell r="G5">
            <v>1604</v>
          </cell>
          <cell r="H5">
            <v>1602</v>
          </cell>
          <cell r="M5" t="str">
            <v>CE-MD-CHEM-1602K1-1003520</v>
          </cell>
        </row>
        <row r="6">
          <cell r="G6">
            <v>1604</v>
          </cell>
          <cell r="H6">
            <v>1602</v>
          </cell>
          <cell r="M6" t="str">
            <v>CE-MD-CHEM-1602K1-1009540</v>
          </cell>
        </row>
        <row r="7">
          <cell r="G7">
            <v>1604</v>
          </cell>
          <cell r="H7">
            <v>1602</v>
          </cell>
          <cell r="M7" t="str">
            <v>CE-MD-CHEM-1602K1-1009810</v>
          </cell>
        </row>
        <row r="8">
          <cell r="G8">
            <v>1604</v>
          </cell>
          <cell r="H8">
            <v>1602</v>
          </cell>
          <cell r="M8" t="str">
            <v>CE-MD-CHEM-1602K1-1006960</v>
          </cell>
        </row>
        <row r="9">
          <cell r="G9">
            <v>1604</v>
          </cell>
          <cell r="H9">
            <v>1602</v>
          </cell>
          <cell r="M9" t="str">
            <v>CE-MD-CHEM-1602K1-1009910</v>
          </cell>
        </row>
        <row r="10">
          <cell r="G10">
            <v>1604</v>
          </cell>
          <cell r="H10">
            <v>1602</v>
          </cell>
          <cell r="M10" t="str">
            <v>CE-MD-CHEM-1602K1-1009610</v>
          </cell>
        </row>
        <row r="11">
          <cell r="G11">
            <v>1604</v>
          </cell>
          <cell r="H11">
            <v>1602</v>
          </cell>
          <cell r="M11" t="str">
            <v>CE-MD-CHEM-1602K1-1010000</v>
          </cell>
        </row>
        <row r="12">
          <cell r="G12">
            <v>1604</v>
          </cell>
          <cell r="H12">
            <v>1602</v>
          </cell>
          <cell r="M12" t="str">
            <v>CE-MD-CHEM-1602K1-1009990</v>
          </cell>
        </row>
        <row r="13">
          <cell r="G13">
            <v>1604</v>
          </cell>
          <cell r="H13">
            <v>1602</v>
          </cell>
          <cell r="M13" t="str">
            <v>CE-MD-CHEM-1602K1-1009890</v>
          </cell>
        </row>
        <row r="14">
          <cell r="G14">
            <v>1604</v>
          </cell>
          <cell r="H14">
            <v>1602</v>
          </cell>
          <cell r="M14" t="str">
            <v>CE-MD-CHEM-1602K1-1010040</v>
          </cell>
        </row>
        <row r="15">
          <cell r="G15">
            <v>1604</v>
          </cell>
          <cell r="H15">
            <v>1602</v>
          </cell>
          <cell r="M15" t="str">
            <v>CE-MD-CHEM-1602K1-1003740</v>
          </cell>
        </row>
        <row r="16">
          <cell r="G16">
            <v>1604</v>
          </cell>
          <cell r="H16">
            <v>1602</v>
          </cell>
          <cell r="M16" t="str">
            <v>CE-MD-CHEM-1602K1-1003420</v>
          </cell>
        </row>
        <row r="17">
          <cell r="G17">
            <v>1604</v>
          </cell>
          <cell r="H17">
            <v>1602</v>
          </cell>
          <cell r="M17" t="str">
            <v>CE-MD-CHEM-1602K1-1003570</v>
          </cell>
        </row>
        <row r="18">
          <cell r="G18">
            <v>1604</v>
          </cell>
          <cell r="H18">
            <v>1602</v>
          </cell>
          <cell r="M18" t="str">
            <v>CE-MD-CHEM-1602K1-1003490</v>
          </cell>
        </row>
        <row r="19">
          <cell r="G19">
            <v>1604</v>
          </cell>
          <cell r="H19">
            <v>1602</v>
          </cell>
          <cell r="M19" t="str">
            <v>CE-MD-CHEM-1602K1-1003760</v>
          </cell>
        </row>
        <row r="20">
          <cell r="G20">
            <v>1604</v>
          </cell>
          <cell r="H20">
            <v>1602</v>
          </cell>
          <cell r="M20" t="str">
            <v>CE-MD-CHEM-1602K1-1001333</v>
          </cell>
        </row>
        <row r="21">
          <cell r="G21">
            <v>1604</v>
          </cell>
          <cell r="H21">
            <v>1602</v>
          </cell>
          <cell r="M21" t="str">
            <v>CE-MD-CHEM-1602K2-1003530</v>
          </cell>
        </row>
        <row r="22">
          <cell r="G22">
            <v>1604</v>
          </cell>
          <cell r="H22">
            <v>1602</v>
          </cell>
          <cell r="M22" t="str">
            <v>CE-MD-CHEM-1602K2-1003400</v>
          </cell>
        </row>
        <row r="23">
          <cell r="G23">
            <v>1604</v>
          </cell>
          <cell r="H23">
            <v>1602</v>
          </cell>
          <cell r="M23" t="str">
            <v>CE-MD-CHEM-1602K2-1003780</v>
          </cell>
        </row>
        <row r="24">
          <cell r="G24">
            <v>1604</v>
          </cell>
          <cell r="H24">
            <v>1602</v>
          </cell>
          <cell r="M24" t="str">
            <v>CE-MD-CHEM-1602K2-1003410</v>
          </cell>
        </row>
        <row r="25">
          <cell r="G25">
            <v>1604</v>
          </cell>
          <cell r="H25">
            <v>1602</v>
          </cell>
          <cell r="M25" t="str">
            <v>CE-MD-CHEM-1602K2-1003390</v>
          </cell>
        </row>
        <row r="26">
          <cell r="G26">
            <v>1604</v>
          </cell>
          <cell r="H26">
            <v>1602</v>
          </cell>
          <cell r="M26" t="str">
            <v>CE-MD-CHEM-1602K2-1009470</v>
          </cell>
        </row>
        <row r="27">
          <cell r="G27">
            <v>1604</v>
          </cell>
          <cell r="H27">
            <v>1602</v>
          </cell>
          <cell r="M27" t="str">
            <v>CE-MD-CHEM-1602K2-1009870</v>
          </cell>
        </row>
        <row r="28">
          <cell r="G28">
            <v>1604</v>
          </cell>
          <cell r="H28">
            <v>1602</v>
          </cell>
          <cell r="M28" t="str">
            <v>CE-MD-CHEM-1602K2-1002610</v>
          </cell>
        </row>
        <row r="29">
          <cell r="G29">
            <v>1604</v>
          </cell>
          <cell r="H29">
            <v>1602</v>
          </cell>
          <cell r="M29" t="str">
            <v>CE-MD-CHEM-1602K2-1003790</v>
          </cell>
        </row>
        <row r="30">
          <cell r="G30">
            <v>1604</v>
          </cell>
          <cell r="H30">
            <v>1602</v>
          </cell>
          <cell r="M30" t="str">
            <v>CE-MD-CHEM-1602K2-1003560</v>
          </cell>
        </row>
        <row r="31">
          <cell r="G31">
            <v>1604</v>
          </cell>
          <cell r="H31">
            <v>1602</v>
          </cell>
          <cell r="M31" t="str">
            <v>CE-MD-CHEM-1602K2-1009420</v>
          </cell>
        </row>
        <row r="32">
          <cell r="G32">
            <v>1604</v>
          </cell>
          <cell r="H32">
            <v>1602</v>
          </cell>
          <cell r="M32" t="str">
            <v>CE-MD-CHEM-1602K2-1009390</v>
          </cell>
        </row>
        <row r="33">
          <cell r="G33">
            <v>1604</v>
          </cell>
          <cell r="H33">
            <v>1602</v>
          </cell>
          <cell r="M33" t="str">
            <v>CE-MD-CHEM-1602K2-1009790</v>
          </cell>
        </row>
        <row r="34">
          <cell r="G34">
            <v>1604</v>
          </cell>
          <cell r="H34">
            <v>1602</v>
          </cell>
          <cell r="M34" t="str">
            <v>CE-MD-CHEM-1602K2-1009520</v>
          </cell>
        </row>
        <row r="35">
          <cell r="G35">
            <v>1604</v>
          </cell>
          <cell r="H35">
            <v>1602</v>
          </cell>
          <cell r="M35" t="str">
            <v>CE-MD-CHEM-1602K2-1009920</v>
          </cell>
        </row>
        <row r="36">
          <cell r="G36">
            <v>1604</v>
          </cell>
          <cell r="H36">
            <v>1602</v>
          </cell>
          <cell r="M36" t="str">
            <v>CE-MD-CHEM-1602K2-1009950</v>
          </cell>
        </row>
        <row r="37">
          <cell r="G37">
            <v>1604</v>
          </cell>
          <cell r="H37">
            <v>1602</v>
          </cell>
          <cell r="M37" t="str">
            <v>CE-MD-CHEM-1602K2-1000413</v>
          </cell>
        </row>
        <row r="38">
          <cell r="G38">
            <v>1604</v>
          </cell>
          <cell r="H38">
            <v>1602</v>
          </cell>
          <cell r="M38" t="str">
            <v>CE-MD-CHEM-1602K2-1009750</v>
          </cell>
        </row>
        <row r="39">
          <cell r="G39">
            <v>1604</v>
          </cell>
          <cell r="H39">
            <v>1602</v>
          </cell>
          <cell r="M39" t="str">
            <v>CE-MD-CHEM-1602K2-1009380</v>
          </cell>
        </row>
        <row r="40">
          <cell r="G40">
            <v>1604</v>
          </cell>
          <cell r="H40">
            <v>1602</v>
          </cell>
          <cell r="M40" t="str">
            <v>CE-MD-CHEM-1602K2-1001443</v>
          </cell>
        </row>
        <row r="41">
          <cell r="G41">
            <v>1604</v>
          </cell>
          <cell r="H41">
            <v>1602</v>
          </cell>
          <cell r="M41" t="str">
            <v>CE-MD-CHEM-1602K2-1002660</v>
          </cell>
        </row>
        <row r="42">
          <cell r="G42">
            <v>1604</v>
          </cell>
          <cell r="H42">
            <v>1602</v>
          </cell>
          <cell r="M42" t="str">
            <v>CE-MD-CHEM-1602K2-1002910</v>
          </cell>
        </row>
        <row r="43">
          <cell r="G43">
            <v>1604</v>
          </cell>
          <cell r="H43">
            <v>1602</v>
          </cell>
          <cell r="M43" t="str">
            <v>CE-MD-CHEM-1602K2-1003240</v>
          </cell>
        </row>
        <row r="44">
          <cell r="G44">
            <v>1604</v>
          </cell>
          <cell r="H44">
            <v>1602</v>
          </cell>
          <cell r="M44" t="str">
            <v>CE-MD-CHEM-1602K2-1002450</v>
          </cell>
        </row>
        <row r="45">
          <cell r="G45">
            <v>1604</v>
          </cell>
          <cell r="H45">
            <v>1602</v>
          </cell>
          <cell r="M45" t="str">
            <v>CE-MD-CHEM-1602K2-1002800</v>
          </cell>
        </row>
        <row r="46">
          <cell r="G46">
            <v>1604</v>
          </cell>
          <cell r="H46">
            <v>1602</v>
          </cell>
          <cell r="M46" t="str">
            <v>CE-MD-CHEM-1602K2-1002570</v>
          </cell>
        </row>
        <row r="47">
          <cell r="G47">
            <v>1604</v>
          </cell>
          <cell r="H47">
            <v>1602</v>
          </cell>
          <cell r="M47" t="str">
            <v>CE-MD-CHEM-1602K2-1002780</v>
          </cell>
        </row>
        <row r="48">
          <cell r="G48">
            <v>1604</v>
          </cell>
          <cell r="H48">
            <v>1602</v>
          </cell>
          <cell r="M48" t="str">
            <v>CE-MD-CHEM-1602K3-1003871</v>
          </cell>
        </row>
        <row r="49">
          <cell r="G49">
            <v>1604</v>
          </cell>
          <cell r="H49">
            <v>1602</v>
          </cell>
          <cell r="M49" t="str">
            <v>CE-MD-CHEM-1602K3-1004921</v>
          </cell>
        </row>
        <row r="50">
          <cell r="G50">
            <v>1604</v>
          </cell>
          <cell r="H50">
            <v>1602</v>
          </cell>
          <cell r="M50" t="str">
            <v>CE-MD-CHEM-1602K3-1010199</v>
          </cell>
        </row>
        <row r="51">
          <cell r="G51">
            <v>1604</v>
          </cell>
          <cell r="H51">
            <v>1602</v>
          </cell>
          <cell r="M51" t="str">
            <v>CE-MD-CHEM-1602K3-1011809</v>
          </cell>
        </row>
        <row r="52">
          <cell r="G52">
            <v>1604</v>
          </cell>
          <cell r="H52">
            <v>1602</v>
          </cell>
          <cell r="M52" t="str">
            <v>CE-MD-CHEM-1602K3-1012099</v>
          </cell>
        </row>
        <row r="53">
          <cell r="G53">
            <v>1604</v>
          </cell>
          <cell r="H53">
            <v>1602</v>
          </cell>
          <cell r="M53" t="str">
            <v>CE-MD-CHEM-1602K3-1011519</v>
          </cell>
        </row>
        <row r="54">
          <cell r="G54">
            <v>1604</v>
          </cell>
          <cell r="H54">
            <v>1602</v>
          </cell>
          <cell r="M54" t="str">
            <v>CE-MD-CHEM-1602K3-1006941</v>
          </cell>
        </row>
        <row r="55">
          <cell r="G55">
            <v>1604</v>
          </cell>
          <cell r="H55">
            <v>1602</v>
          </cell>
          <cell r="M55" t="str">
            <v>CE-MD-CHEM-1602K3-9300121</v>
          </cell>
        </row>
        <row r="56">
          <cell r="G56">
            <v>1604</v>
          </cell>
          <cell r="H56">
            <v>1602</v>
          </cell>
          <cell r="M56" t="str">
            <v>CE-MD-CHEM-1602K3-1002271</v>
          </cell>
        </row>
        <row r="57">
          <cell r="G57">
            <v>1604</v>
          </cell>
          <cell r="H57">
            <v>1602</v>
          </cell>
          <cell r="M57" t="str">
            <v>CE-MD-CHEM-1602K3-1007399</v>
          </cell>
        </row>
        <row r="58">
          <cell r="G58">
            <v>1604</v>
          </cell>
          <cell r="H58">
            <v>1602</v>
          </cell>
          <cell r="M58" t="str">
            <v>CE-MD-CHEM-1602K3-1010149</v>
          </cell>
        </row>
        <row r="59">
          <cell r="G59">
            <v>1604</v>
          </cell>
          <cell r="H59">
            <v>1602</v>
          </cell>
          <cell r="M59" t="str">
            <v>CE-MD-CHEM-1602K3-1006931</v>
          </cell>
        </row>
        <row r="60">
          <cell r="G60">
            <v>1604</v>
          </cell>
          <cell r="H60">
            <v>1602</v>
          </cell>
          <cell r="M60" t="str">
            <v>CE-MD-CHEM-1602K3-1011559</v>
          </cell>
        </row>
        <row r="61">
          <cell r="G61">
            <v>1604</v>
          </cell>
          <cell r="H61">
            <v>1602</v>
          </cell>
          <cell r="M61" t="str">
            <v>CE-MD-CHEM-1602K3-1011489</v>
          </cell>
        </row>
        <row r="62">
          <cell r="G62">
            <v>1604</v>
          </cell>
          <cell r="H62">
            <v>1602</v>
          </cell>
          <cell r="M62" t="str">
            <v>CE-MD-CHEM-1602K3-1010169</v>
          </cell>
        </row>
        <row r="63">
          <cell r="G63">
            <v>1604</v>
          </cell>
          <cell r="H63">
            <v>1602</v>
          </cell>
          <cell r="M63" t="str">
            <v>CE-MD-CHEM-1602K4-1001910</v>
          </cell>
        </row>
        <row r="64">
          <cell r="G64">
            <v>1604</v>
          </cell>
          <cell r="H64">
            <v>1602</v>
          </cell>
          <cell r="M64" t="str">
            <v>CE-MD-CHEM-1602K4-1001720</v>
          </cell>
        </row>
        <row r="65">
          <cell r="G65">
            <v>1604</v>
          </cell>
          <cell r="H65">
            <v>1602</v>
          </cell>
          <cell r="M65" t="str">
            <v>CE-MD-CHEM-1602K4-1001550</v>
          </cell>
        </row>
        <row r="66">
          <cell r="G66">
            <v>1604</v>
          </cell>
          <cell r="H66">
            <v>1602</v>
          </cell>
          <cell r="M66" t="str">
            <v>CE-MD-CHEM-1602K4-1002770</v>
          </cell>
        </row>
        <row r="67">
          <cell r="G67">
            <v>1604</v>
          </cell>
          <cell r="H67">
            <v>1602</v>
          </cell>
          <cell r="M67" t="str">
            <v>CE-MD-CHEM-1602K4-1001740</v>
          </cell>
        </row>
        <row r="68">
          <cell r="G68">
            <v>1604</v>
          </cell>
          <cell r="H68">
            <v>1602</v>
          </cell>
          <cell r="M68" t="str">
            <v>CE-MD-CHEM-1602K4-1002650</v>
          </cell>
        </row>
        <row r="69">
          <cell r="G69">
            <v>1604</v>
          </cell>
          <cell r="H69">
            <v>1602</v>
          </cell>
          <cell r="M69" t="str">
            <v>CE-MD-CHEM-1602K4-1001890</v>
          </cell>
        </row>
        <row r="70">
          <cell r="G70">
            <v>1604</v>
          </cell>
          <cell r="H70">
            <v>1602</v>
          </cell>
          <cell r="M70" t="str">
            <v>CE-MD-CHEM-1602K4-1001870</v>
          </cell>
        </row>
        <row r="71">
          <cell r="G71">
            <v>1604</v>
          </cell>
          <cell r="H71">
            <v>1602</v>
          </cell>
          <cell r="M71" t="str">
            <v>CE-MD-CHEM-1602K4-1001920</v>
          </cell>
        </row>
        <row r="72">
          <cell r="G72">
            <v>1604</v>
          </cell>
          <cell r="H72">
            <v>1602</v>
          </cell>
          <cell r="M72" t="str">
            <v>CE-MD-CHEM-1602K4-1001900</v>
          </cell>
        </row>
        <row r="73">
          <cell r="G73">
            <v>1604</v>
          </cell>
          <cell r="H73">
            <v>1602</v>
          </cell>
          <cell r="M73" t="str">
            <v>CE-MD-CHEM-1602K4-1001880</v>
          </cell>
        </row>
        <row r="74">
          <cell r="G74">
            <v>1604</v>
          </cell>
          <cell r="H74">
            <v>1602</v>
          </cell>
          <cell r="M74" t="str">
            <v>CE-MD-CHEM-1602K4-1001930</v>
          </cell>
        </row>
        <row r="75">
          <cell r="G75">
            <v>1604</v>
          </cell>
          <cell r="H75">
            <v>1602</v>
          </cell>
          <cell r="M75" t="str">
            <v>CE-MD-CHEM-1602K4-1001950</v>
          </cell>
        </row>
        <row r="76">
          <cell r="G76">
            <v>1604</v>
          </cell>
          <cell r="H76">
            <v>1602</v>
          </cell>
          <cell r="M76" t="str">
            <v>CE-MD-CHEM-1602K4-1011750</v>
          </cell>
        </row>
        <row r="77">
          <cell r="G77">
            <v>1604</v>
          </cell>
          <cell r="H77">
            <v>1602</v>
          </cell>
          <cell r="M77" t="str">
            <v>CE-MD-CHEM-1602K4-1011430</v>
          </cell>
        </row>
        <row r="78">
          <cell r="G78">
            <v>1604</v>
          </cell>
          <cell r="H78">
            <v>1602</v>
          </cell>
          <cell r="M78" t="str">
            <v>CE-MD-CHEM-1602K4-1001540</v>
          </cell>
        </row>
        <row r="79">
          <cell r="G79">
            <v>1604</v>
          </cell>
          <cell r="H79">
            <v>1602</v>
          </cell>
          <cell r="M79" t="str">
            <v>CE-MD-CHEM-1602K4-1001730</v>
          </cell>
        </row>
        <row r="80">
          <cell r="G80">
            <v>1604</v>
          </cell>
          <cell r="H80">
            <v>1602</v>
          </cell>
          <cell r="M80" t="str">
            <v>CE-MD-CHEM-1602K4-1001560</v>
          </cell>
        </row>
        <row r="81">
          <cell r="G81">
            <v>1604</v>
          </cell>
          <cell r="H81">
            <v>1602</v>
          </cell>
          <cell r="M81" t="str">
            <v>CE-MD-CHEM-1602K4-1001580</v>
          </cell>
        </row>
        <row r="82">
          <cell r="G82">
            <v>1604</v>
          </cell>
          <cell r="H82">
            <v>1602</v>
          </cell>
          <cell r="M82" t="str">
            <v>CE-MD-CHEM-1602K4-1001960</v>
          </cell>
        </row>
        <row r="83">
          <cell r="G83">
            <v>1604</v>
          </cell>
          <cell r="H83">
            <v>1602</v>
          </cell>
          <cell r="M83" t="str">
            <v>CE-MD-CHEM-1602K4-1001940</v>
          </cell>
        </row>
        <row r="84">
          <cell r="G84">
            <v>1604</v>
          </cell>
          <cell r="H84">
            <v>1602</v>
          </cell>
          <cell r="M84" t="str">
            <v>CE-MD-CHEM-1602K5-1009640</v>
          </cell>
        </row>
        <row r="85">
          <cell r="G85">
            <v>1604</v>
          </cell>
          <cell r="H85">
            <v>1602</v>
          </cell>
          <cell r="M85" t="str">
            <v>CE-MD-CHEM-1602K5-1009500</v>
          </cell>
        </row>
        <row r="86">
          <cell r="G86">
            <v>1604</v>
          </cell>
          <cell r="H86">
            <v>1602</v>
          </cell>
          <cell r="M86" t="str">
            <v>CE-MD-CHEM-1602K5-1009760</v>
          </cell>
        </row>
        <row r="87">
          <cell r="G87">
            <v>1604</v>
          </cell>
          <cell r="H87">
            <v>1602</v>
          </cell>
          <cell r="M87" t="str">
            <v>CE-MD-CHEM-1602K5-1009630</v>
          </cell>
        </row>
        <row r="88">
          <cell r="G88">
            <v>1604</v>
          </cell>
          <cell r="H88">
            <v>1602</v>
          </cell>
          <cell r="M88" t="str">
            <v>CE-MD-CHEM-1602K5-1009510</v>
          </cell>
        </row>
        <row r="89">
          <cell r="G89">
            <v>1604</v>
          </cell>
          <cell r="H89">
            <v>1602</v>
          </cell>
          <cell r="M89" t="str">
            <v>CE-MD-CHEM-1602K5-1009980</v>
          </cell>
        </row>
        <row r="90">
          <cell r="G90">
            <v>1604</v>
          </cell>
          <cell r="H90">
            <v>1602</v>
          </cell>
          <cell r="M90" t="str">
            <v>CE-MD-CHEM-1602K5-1009580</v>
          </cell>
        </row>
        <row r="91">
          <cell r="G91">
            <v>1604</v>
          </cell>
          <cell r="H91">
            <v>1602</v>
          </cell>
          <cell r="M91" t="str">
            <v>CE-MD-CHEM-1602K5-1009840</v>
          </cell>
        </row>
        <row r="92">
          <cell r="G92">
            <v>1604</v>
          </cell>
          <cell r="H92">
            <v>1602</v>
          </cell>
          <cell r="M92" t="str">
            <v>CE-MD-CHEM-1602K5-1009560</v>
          </cell>
        </row>
        <row r="93">
          <cell r="G93">
            <v>1604</v>
          </cell>
          <cell r="H93">
            <v>1602</v>
          </cell>
          <cell r="M93" t="str">
            <v>CE-MD-CHEM-1602K5-1009430</v>
          </cell>
        </row>
        <row r="94">
          <cell r="G94">
            <v>1604</v>
          </cell>
          <cell r="H94">
            <v>1602</v>
          </cell>
          <cell r="M94" t="str">
            <v>CE-MD-CHEM-1602K5-1009460</v>
          </cell>
        </row>
        <row r="95">
          <cell r="G95">
            <v>1604</v>
          </cell>
          <cell r="H95">
            <v>1602</v>
          </cell>
          <cell r="M95" t="str">
            <v>CE-MD-CHEM-1602K5-1005360</v>
          </cell>
        </row>
        <row r="96">
          <cell r="G96">
            <v>1604</v>
          </cell>
          <cell r="H96">
            <v>1602</v>
          </cell>
          <cell r="M96" t="str">
            <v>CE-MD-CHEM-1602K5-1009820</v>
          </cell>
        </row>
        <row r="97">
          <cell r="G97">
            <v>1604</v>
          </cell>
          <cell r="H97">
            <v>1602</v>
          </cell>
          <cell r="M97" t="str">
            <v>CE-MD-CHEM-1602K5-1001670</v>
          </cell>
        </row>
        <row r="98">
          <cell r="G98">
            <v>1604</v>
          </cell>
          <cell r="H98">
            <v>1602</v>
          </cell>
          <cell r="M98" t="str">
            <v>CE-MD-CHEM-1602K5-1005110</v>
          </cell>
        </row>
        <row r="99">
          <cell r="G99">
            <v>1604</v>
          </cell>
          <cell r="H99">
            <v>1602</v>
          </cell>
          <cell r="M99" t="str">
            <v>CE-MD-CHEM-1602K5-1009590</v>
          </cell>
        </row>
        <row r="100">
          <cell r="G100">
            <v>1604</v>
          </cell>
          <cell r="H100">
            <v>1602</v>
          </cell>
          <cell r="M100" t="str">
            <v>CE-MD-CHEM-1602K5-1005340</v>
          </cell>
        </row>
        <row r="101">
          <cell r="G101">
            <v>1604</v>
          </cell>
          <cell r="H101">
            <v>1602</v>
          </cell>
          <cell r="M101" t="str">
            <v>CE-MD-CHEM-1602K5-1005160</v>
          </cell>
        </row>
        <row r="102">
          <cell r="G102">
            <v>1604</v>
          </cell>
          <cell r="H102">
            <v>1602</v>
          </cell>
          <cell r="M102" t="str">
            <v>CE-MD-CHEM-1602K5-1009720</v>
          </cell>
        </row>
        <row r="103">
          <cell r="G103">
            <v>1604</v>
          </cell>
          <cell r="H103">
            <v>1602</v>
          </cell>
          <cell r="M103" t="str">
            <v>CE-MD-CHEM-1602K5-1009490</v>
          </cell>
        </row>
        <row r="104">
          <cell r="G104">
            <v>1604</v>
          </cell>
          <cell r="H104">
            <v>1602</v>
          </cell>
          <cell r="M104" t="str">
            <v>CE-MD-CHEM-1602K5-1010010</v>
          </cell>
        </row>
        <row r="105">
          <cell r="G105">
            <v>1604</v>
          </cell>
          <cell r="H105">
            <v>1602</v>
          </cell>
          <cell r="M105" t="str">
            <v>CE-MD-CHEM-1602K5-1009670</v>
          </cell>
        </row>
        <row r="106">
          <cell r="G106">
            <v>1604</v>
          </cell>
          <cell r="H106">
            <v>1603</v>
          </cell>
          <cell r="M106" t="str">
            <v>CE-MD-CHEM-1603K6-1005170</v>
          </cell>
        </row>
        <row r="107">
          <cell r="G107">
            <v>1604</v>
          </cell>
          <cell r="H107">
            <v>1603</v>
          </cell>
          <cell r="M107" t="str">
            <v>CE-MD-CHEM-1603K6-1008620</v>
          </cell>
        </row>
        <row r="108">
          <cell r="G108">
            <v>1604</v>
          </cell>
          <cell r="H108">
            <v>1603</v>
          </cell>
          <cell r="M108" t="str">
            <v>CE-MD-CHEM-1603K6-1005310</v>
          </cell>
        </row>
        <row r="109">
          <cell r="G109">
            <v>1604</v>
          </cell>
          <cell r="H109">
            <v>1603</v>
          </cell>
          <cell r="M109" t="str">
            <v>CE-MD-CHEM-1603K6-1008150</v>
          </cell>
        </row>
        <row r="110">
          <cell r="G110">
            <v>1604</v>
          </cell>
          <cell r="H110">
            <v>1603</v>
          </cell>
          <cell r="M110" t="str">
            <v>CE-MD-CHEM-1603K6-1002390</v>
          </cell>
        </row>
        <row r="111">
          <cell r="G111">
            <v>1604</v>
          </cell>
          <cell r="H111">
            <v>1603</v>
          </cell>
          <cell r="M111" t="str">
            <v>CE-MD-CHEM-1603K6-1008660</v>
          </cell>
        </row>
        <row r="112">
          <cell r="G112">
            <v>1604</v>
          </cell>
          <cell r="H112">
            <v>1603</v>
          </cell>
          <cell r="M112" t="str">
            <v>CE-MD-CHEM-1603K6-1008720</v>
          </cell>
        </row>
        <row r="113">
          <cell r="G113">
            <v>1604</v>
          </cell>
          <cell r="H113">
            <v>1603</v>
          </cell>
          <cell r="M113" t="str">
            <v>CE-MD-CHEM-1603K6-1007800</v>
          </cell>
        </row>
        <row r="114">
          <cell r="G114">
            <v>1604</v>
          </cell>
          <cell r="H114">
            <v>1603</v>
          </cell>
          <cell r="M114" t="str">
            <v>CE-MD-CHEM-1603K6-1008490</v>
          </cell>
        </row>
        <row r="115">
          <cell r="G115">
            <v>1604</v>
          </cell>
          <cell r="H115">
            <v>1603</v>
          </cell>
          <cell r="M115" t="str">
            <v>CE-MD-CHEM-1603K6-1003680</v>
          </cell>
        </row>
        <row r="116">
          <cell r="G116">
            <v>1604</v>
          </cell>
          <cell r="H116">
            <v>1603</v>
          </cell>
          <cell r="M116" t="str">
            <v>CE-MD-CHEM-1603K6-1008780</v>
          </cell>
        </row>
        <row r="117">
          <cell r="G117">
            <v>1604</v>
          </cell>
          <cell r="H117">
            <v>1603</v>
          </cell>
          <cell r="M117" t="str">
            <v>CE-MD-CHEM-1603K6-1008360</v>
          </cell>
        </row>
        <row r="118">
          <cell r="G118">
            <v>1604</v>
          </cell>
          <cell r="H118">
            <v>1603</v>
          </cell>
          <cell r="M118" t="str">
            <v>CE-MD-CHEM-1603K6-1007980</v>
          </cell>
        </row>
        <row r="119">
          <cell r="G119">
            <v>1604</v>
          </cell>
          <cell r="H119">
            <v>1603</v>
          </cell>
          <cell r="M119" t="str">
            <v>CE-MD-CHEM-1603K6-1008300</v>
          </cell>
        </row>
        <row r="120">
          <cell r="G120">
            <v>1604</v>
          </cell>
          <cell r="H120">
            <v>1603</v>
          </cell>
          <cell r="M120" t="str">
            <v>CE-MD-CHEM-1603K6-1008380</v>
          </cell>
        </row>
        <row r="121">
          <cell r="G121">
            <v>1604</v>
          </cell>
          <cell r="H121">
            <v>1603</v>
          </cell>
          <cell r="M121" t="str">
            <v>CE-MD-CHEM-1603K6-1007780</v>
          </cell>
        </row>
        <row r="122">
          <cell r="G122">
            <v>1604</v>
          </cell>
          <cell r="H122">
            <v>1603</v>
          </cell>
          <cell r="M122" t="str">
            <v>CE-MD-CHEM-1603K6-1009000</v>
          </cell>
        </row>
        <row r="123">
          <cell r="G123">
            <v>1604</v>
          </cell>
          <cell r="H123">
            <v>1603</v>
          </cell>
          <cell r="M123" t="str">
            <v>CE-MD-CHEM-1603K6-1008580</v>
          </cell>
        </row>
        <row r="124">
          <cell r="G124">
            <v>1604</v>
          </cell>
          <cell r="H124">
            <v>1603</v>
          </cell>
          <cell r="M124" t="str">
            <v>CE-MD-CHEM-1603K6-1005230</v>
          </cell>
        </row>
        <row r="125">
          <cell r="G125">
            <v>1604</v>
          </cell>
          <cell r="H125">
            <v>1603</v>
          </cell>
          <cell r="M125" t="str">
            <v>CE-MD-CHEM-1603K6-1001840</v>
          </cell>
        </row>
        <row r="126">
          <cell r="G126">
            <v>1604</v>
          </cell>
          <cell r="H126">
            <v>1603</v>
          </cell>
          <cell r="M126" t="str">
            <v>CE-MD-CHEM-1603K6-1003220</v>
          </cell>
        </row>
        <row r="127">
          <cell r="G127">
            <v>1604</v>
          </cell>
          <cell r="H127">
            <v>1603</v>
          </cell>
          <cell r="M127" t="str">
            <v>CE-MD-CHEM-1603K6-1003230</v>
          </cell>
        </row>
        <row r="128">
          <cell r="G128">
            <v>1604</v>
          </cell>
          <cell r="H128">
            <v>1603</v>
          </cell>
          <cell r="M128" t="str">
            <v>CE-MD-CHEM-1603K6-1005120</v>
          </cell>
        </row>
        <row r="129">
          <cell r="G129">
            <v>1604</v>
          </cell>
          <cell r="H129">
            <v>1603</v>
          </cell>
          <cell r="M129" t="str">
            <v>CE-MD-CHEM-1603K6-1002440</v>
          </cell>
        </row>
        <row r="130">
          <cell r="G130">
            <v>1604</v>
          </cell>
          <cell r="H130">
            <v>1603</v>
          </cell>
          <cell r="M130" t="str">
            <v>CE-MD-CHEM-1603K6-1002480</v>
          </cell>
        </row>
        <row r="131">
          <cell r="G131">
            <v>1604</v>
          </cell>
          <cell r="H131">
            <v>1603</v>
          </cell>
          <cell r="M131" t="str">
            <v>CE-MD-CHEM-1603K6-1008810</v>
          </cell>
        </row>
        <row r="132">
          <cell r="G132">
            <v>1604</v>
          </cell>
          <cell r="H132">
            <v>1603</v>
          </cell>
          <cell r="M132" t="str">
            <v>CE-MD-CHEM-1603K6-1011320</v>
          </cell>
        </row>
        <row r="133">
          <cell r="G133">
            <v>1604</v>
          </cell>
          <cell r="H133">
            <v>1603</v>
          </cell>
          <cell r="M133" t="str">
            <v>CE-MD-CHEM-1603K6-1002490</v>
          </cell>
        </row>
        <row r="134">
          <cell r="G134">
            <v>1604</v>
          </cell>
          <cell r="H134">
            <v>1603</v>
          </cell>
          <cell r="M134" t="str">
            <v>CE-MD-CHEM-1603K6-1001343</v>
          </cell>
        </row>
        <row r="135">
          <cell r="G135">
            <v>1604</v>
          </cell>
          <cell r="H135">
            <v>1603</v>
          </cell>
          <cell r="M135" t="str">
            <v>CE-MD-CHEM-1603K7-1008550</v>
          </cell>
        </row>
        <row r="136">
          <cell r="G136">
            <v>1604</v>
          </cell>
          <cell r="H136">
            <v>1603</v>
          </cell>
          <cell r="M136" t="str">
            <v>CE-MD-CHEM-1603K7-1008740</v>
          </cell>
        </row>
        <row r="137">
          <cell r="G137">
            <v>1604</v>
          </cell>
          <cell r="H137">
            <v>1603</v>
          </cell>
          <cell r="M137" t="str">
            <v>CE-MD-CHEM-1603K7-1008280</v>
          </cell>
        </row>
        <row r="138">
          <cell r="G138">
            <v>1604</v>
          </cell>
          <cell r="H138">
            <v>1603</v>
          </cell>
          <cell r="M138" t="str">
            <v>CE-MD-CHEM-1603K7-1001423</v>
          </cell>
        </row>
        <row r="139">
          <cell r="G139">
            <v>1604</v>
          </cell>
          <cell r="H139">
            <v>1603</v>
          </cell>
          <cell r="M139" t="str">
            <v>CE-MD-CHEM-1603K7-1008790</v>
          </cell>
        </row>
        <row r="140">
          <cell r="G140">
            <v>1604</v>
          </cell>
          <cell r="H140">
            <v>1603</v>
          </cell>
          <cell r="M140" t="str">
            <v>CE-MD-CHEM-1603K7-1008610</v>
          </cell>
        </row>
        <row r="141">
          <cell r="G141">
            <v>1604</v>
          </cell>
          <cell r="H141">
            <v>1603</v>
          </cell>
          <cell r="M141" t="str">
            <v>CE-MD-CHEM-1603K7-1007870</v>
          </cell>
        </row>
        <row r="142">
          <cell r="G142">
            <v>1604</v>
          </cell>
          <cell r="H142">
            <v>1603</v>
          </cell>
          <cell r="M142" t="str">
            <v>CE-MD-CHEM-1603K7-1001433</v>
          </cell>
        </row>
        <row r="143">
          <cell r="G143">
            <v>1604</v>
          </cell>
          <cell r="H143">
            <v>1603</v>
          </cell>
          <cell r="M143" t="str">
            <v>CE-MD-CHEM-1603K7-1001570</v>
          </cell>
        </row>
        <row r="144">
          <cell r="G144">
            <v>1604</v>
          </cell>
          <cell r="H144">
            <v>1603</v>
          </cell>
          <cell r="M144" t="str">
            <v>CE-MD-CHEM-1603K7-1008200</v>
          </cell>
        </row>
        <row r="145">
          <cell r="G145">
            <v>1604</v>
          </cell>
          <cell r="H145">
            <v>1603</v>
          </cell>
          <cell r="M145" t="str">
            <v>CE-MD-CHEM-1603K7-1002680</v>
          </cell>
        </row>
        <row r="146">
          <cell r="G146">
            <v>1604</v>
          </cell>
          <cell r="H146">
            <v>1603</v>
          </cell>
          <cell r="M146" t="str">
            <v>CE-MD-CHEM-1603K7-1001780</v>
          </cell>
        </row>
        <row r="147">
          <cell r="G147">
            <v>1604</v>
          </cell>
          <cell r="H147">
            <v>1603</v>
          </cell>
          <cell r="M147" t="str">
            <v>CE-MD-CHEM-1603K7-1008270</v>
          </cell>
        </row>
        <row r="148">
          <cell r="G148">
            <v>1604</v>
          </cell>
          <cell r="H148">
            <v>1603</v>
          </cell>
          <cell r="M148" t="str">
            <v>CE-MD-CHEM-1603K7-1008170</v>
          </cell>
        </row>
        <row r="149">
          <cell r="G149">
            <v>1604</v>
          </cell>
          <cell r="H149">
            <v>1603</v>
          </cell>
          <cell r="M149" t="str">
            <v>CE-MD-CHEM-1603K7-1007710</v>
          </cell>
        </row>
        <row r="150">
          <cell r="G150">
            <v>1604</v>
          </cell>
          <cell r="H150">
            <v>1603</v>
          </cell>
          <cell r="M150" t="str">
            <v>CE-MD-CHEM-1603K7-1005290</v>
          </cell>
        </row>
        <row r="151">
          <cell r="G151">
            <v>1604</v>
          </cell>
          <cell r="H151">
            <v>1603</v>
          </cell>
          <cell r="M151" t="str">
            <v>CE-MD-CHEM-1603K7-1008890</v>
          </cell>
        </row>
        <row r="152">
          <cell r="G152">
            <v>1604</v>
          </cell>
          <cell r="H152">
            <v>1603</v>
          </cell>
          <cell r="M152" t="str">
            <v>CE-MD-CHEM-1603K7-1002790</v>
          </cell>
        </row>
        <row r="153">
          <cell r="G153">
            <v>1604</v>
          </cell>
          <cell r="H153">
            <v>1603</v>
          </cell>
          <cell r="M153" t="str">
            <v>CE-MD-CHEM-1603K7-1011340</v>
          </cell>
        </row>
        <row r="154">
          <cell r="G154">
            <v>1604</v>
          </cell>
          <cell r="H154">
            <v>1603</v>
          </cell>
          <cell r="M154" t="str">
            <v>CE-MD-CHEM-1603K7-1002690</v>
          </cell>
        </row>
        <row r="155">
          <cell r="G155">
            <v>1604</v>
          </cell>
          <cell r="H155">
            <v>1603</v>
          </cell>
          <cell r="M155" t="str">
            <v>CE-MD-CHEM-1603K7-1011380</v>
          </cell>
        </row>
        <row r="156">
          <cell r="G156">
            <v>1604</v>
          </cell>
          <cell r="H156">
            <v>1603</v>
          </cell>
          <cell r="M156" t="str">
            <v>CE-MD-CHEM-1603K7-1002543</v>
          </cell>
        </row>
        <row r="157">
          <cell r="G157">
            <v>1604</v>
          </cell>
          <cell r="H157">
            <v>1603</v>
          </cell>
          <cell r="M157" t="str">
            <v>CE-MD-CHEM-1603K7-1004349</v>
          </cell>
        </row>
        <row r="158">
          <cell r="G158">
            <v>1604</v>
          </cell>
          <cell r="H158">
            <v>1603</v>
          </cell>
          <cell r="M158" t="str">
            <v>CE-MD-CHEM-1603K7-1005470</v>
          </cell>
        </row>
        <row r="159">
          <cell r="G159">
            <v>1604</v>
          </cell>
          <cell r="H159">
            <v>1603</v>
          </cell>
          <cell r="M159" t="str">
            <v>CE-MD-CHEM-1603K7-1007970</v>
          </cell>
        </row>
        <row r="160">
          <cell r="G160">
            <v>1604</v>
          </cell>
          <cell r="H160">
            <v>1603</v>
          </cell>
          <cell r="M160" t="str">
            <v>CE-MD-CHEM-1603K7-1011370</v>
          </cell>
        </row>
        <row r="161">
          <cell r="G161">
            <v>1604</v>
          </cell>
          <cell r="H161">
            <v>1603</v>
          </cell>
          <cell r="M161" t="str">
            <v>CE-MD-CHEM-1603K7-1005080</v>
          </cell>
        </row>
        <row r="162">
          <cell r="G162">
            <v>1604</v>
          </cell>
          <cell r="H162">
            <v>1603</v>
          </cell>
          <cell r="M162" t="str">
            <v>CE-MD-CHEM-1603K7-1002530</v>
          </cell>
        </row>
        <row r="163">
          <cell r="G163">
            <v>1604</v>
          </cell>
          <cell r="H163">
            <v>1603</v>
          </cell>
          <cell r="M163" t="str">
            <v>CE-MD-CHEM-1603K7-1005060</v>
          </cell>
        </row>
        <row r="164">
          <cell r="G164">
            <v>1604</v>
          </cell>
          <cell r="H164">
            <v>1603</v>
          </cell>
          <cell r="M164" t="str">
            <v>CE-MD-CHEM-1603K7-1005370</v>
          </cell>
        </row>
        <row r="165">
          <cell r="G165">
            <v>1604</v>
          </cell>
          <cell r="H165">
            <v>1603</v>
          </cell>
          <cell r="M165" t="str">
            <v>CE-MD-CHEM-1603K7-1008220</v>
          </cell>
        </row>
        <row r="166">
          <cell r="G166">
            <v>1604</v>
          </cell>
          <cell r="H166">
            <v>1603</v>
          </cell>
          <cell r="M166" t="str">
            <v>CE-MD-CHEM-1603K7-1007820</v>
          </cell>
        </row>
        <row r="167">
          <cell r="G167">
            <v>1604</v>
          </cell>
          <cell r="H167">
            <v>1603</v>
          </cell>
          <cell r="M167" t="str">
            <v>CE-MD-CHEM-1603K8-1008770</v>
          </cell>
        </row>
        <row r="168">
          <cell r="G168">
            <v>1604</v>
          </cell>
          <cell r="H168">
            <v>1603</v>
          </cell>
          <cell r="M168" t="str">
            <v>CE-MD-CHEM-1603K8-1008160</v>
          </cell>
        </row>
        <row r="169">
          <cell r="G169">
            <v>1604</v>
          </cell>
          <cell r="H169">
            <v>1603</v>
          </cell>
          <cell r="M169" t="str">
            <v>CE-MD-CHEM-1603K8-1002400</v>
          </cell>
        </row>
        <row r="170">
          <cell r="G170">
            <v>1604</v>
          </cell>
          <cell r="H170">
            <v>1603</v>
          </cell>
          <cell r="M170" t="str">
            <v>CE-MD-CHEM-1603K8-1001820</v>
          </cell>
        </row>
        <row r="171">
          <cell r="G171">
            <v>1604</v>
          </cell>
          <cell r="H171">
            <v>1603</v>
          </cell>
          <cell r="M171" t="str">
            <v>CE-MD-CHEM-1603K8-1002460</v>
          </cell>
        </row>
        <row r="172">
          <cell r="G172">
            <v>1604</v>
          </cell>
          <cell r="H172">
            <v>1603</v>
          </cell>
          <cell r="M172" t="str">
            <v>CE-MD-CHEM-1603K8-1008420</v>
          </cell>
        </row>
        <row r="173">
          <cell r="G173">
            <v>1604</v>
          </cell>
          <cell r="H173">
            <v>1603</v>
          </cell>
          <cell r="M173" t="str">
            <v>CE-MD-CHEM-1603K8-1008510</v>
          </cell>
        </row>
        <row r="174">
          <cell r="G174">
            <v>1604</v>
          </cell>
          <cell r="H174">
            <v>1603</v>
          </cell>
          <cell r="M174" t="str">
            <v>CE-MD-CHEM-1603K8-1007750</v>
          </cell>
        </row>
        <row r="175">
          <cell r="G175">
            <v>1604</v>
          </cell>
          <cell r="H175">
            <v>1603</v>
          </cell>
          <cell r="M175" t="str">
            <v>CE-MD-CHEM-1603K8-1007730</v>
          </cell>
        </row>
        <row r="176">
          <cell r="G176">
            <v>1604</v>
          </cell>
          <cell r="H176">
            <v>1603</v>
          </cell>
          <cell r="M176" t="str">
            <v>CE-MD-CHEM-1603K8-1008910</v>
          </cell>
        </row>
        <row r="177">
          <cell r="G177">
            <v>1604</v>
          </cell>
          <cell r="H177">
            <v>1603</v>
          </cell>
          <cell r="M177" t="str">
            <v>CE-MD-CHEM-1603K8-1008870</v>
          </cell>
        </row>
        <row r="178">
          <cell r="G178">
            <v>1604</v>
          </cell>
          <cell r="H178">
            <v>1603</v>
          </cell>
          <cell r="M178" t="str">
            <v>CE-MD-CHEM-1603K8-1008860</v>
          </cell>
        </row>
        <row r="179">
          <cell r="G179">
            <v>1604</v>
          </cell>
          <cell r="H179">
            <v>1603</v>
          </cell>
          <cell r="M179" t="str">
            <v>CE-MD-CHEM-1603K8-1007910</v>
          </cell>
        </row>
        <row r="180">
          <cell r="G180">
            <v>1604</v>
          </cell>
          <cell r="H180">
            <v>1603</v>
          </cell>
          <cell r="M180" t="str">
            <v>CE-MD-CHEM-1603K8-1008100</v>
          </cell>
        </row>
        <row r="181">
          <cell r="G181">
            <v>1604</v>
          </cell>
          <cell r="H181">
            <v>1603</v>
          </cell>
          <cell r="M181" t="str">
            <v>CE-MD-CHEM-1603K8-1008140</v>
          </cell>
        </row>
        <row r="182">
          <cell r="G182">
            <v>1604</v>
          </cell>
          <cell r="H182">
            <v>1603</v>
          </cell>
          <cell r="M182" t="str">
            <v>CE-MD-CHEM-1603K8-1008830</v>
          </cell>
        </row>
        <row r="183">
          <cell r="G183">
            <v>1604</v>
          </cell>
          <cell r="H183">
            <v>1603</v>
          </cell>
          <cell r="M183" t="str">
            <v>CE-MD-CHEM-1603K8-1008940</v>
          </cell>
        </row>
        <row r="184">
          <cell r="G184">
            <v>1604</v>
          </cell>
          <cell r="H184">
            <v>1603</v>
          </cell>
          <cell r="M184" t="str">
            <v>CE-MD-CHEM-1603K8-1007790</v>
          </cell>
        </row>
        <row r="185">
          <cell r="G185">
            <v>1604</v>
          </cell>
          <cell r="H185">
            <v>1603</v>
          </cell>
          <cell r="M185" t="str">
            <v>CE-MD-CHEM-1603K8-1008460</v>
          </cell>
        </row>
        <row r="186">
          <cell r="G186">
            <v>1604</v>
          </cell>
          <cell r="H186">
            <v>1603</v>
          </cell>
          <cell r="M186" t="str">
            <v>CE-MD-CHEM-1603K8-1009090</v>
          </cell>
        </row>
        <row r="187">
          <cell r="G187">
            <v>1604</v>
          </cell>
          <cell r="H187">
            <v>1603</v>
          </cell>
          <cell r="M187" t="str">
            <v>CE-MD-CHEM-1603K8-1008050</v>
          </cell>
        </row>
        <row r="188">
          <cell r="G188">
            <v>1604</v>
          </cell>
          <cell r="H188">
            <v>1603</v>
          </cell>
          <cell r="M188" t="str">
            <v>CE-MD-CHEM-1603K8-1009020</v>
          </cell>
        </row>
        <row r="189">
          <cell r="G189">
            <v>1604</v>
          </cell>
          <cell r="H189">
            <v>1603</v>
          </cell>
          <cell r="M189" t="str">
            <v>CE-MD-CHEM-1603K8-1008670</v>
          </cell>
        </row>
        <row r="190">
          <cell r="G190">
            <v>1604</v>
          </cell>
          <cell r="H190">
            <v>1603</v>
          </cell>
          <cell r="M190" t="str">
            <v>CE-MD-CHEM-1603K8-1001790</v>
          </cell>
        </row>
        <row r="191">
          <cell r="G191">
            <v>1604</v>
          </cell>
          <cell r="H191">
            <v>1603</v>
          </cell>
          <cell r="M191" t="str">
            <v>CE-MD-CHEM-1603K8-1002830</v>
          </cell>
        </row>
        <row r="192">
          <cell r="G192">
            <v>1604</v>
          </cell>
          <cell r="H192">
            <v>1603</v>
          </cell>
          <cell r="M192" t="str">
            <v>CE-MD-CHEM-1603K8-1002930</v>
          </cell>
        </row>
        <row r="193">
          <cell r="G193">
            <v>1604</v>
          </cell>
          <cell r="H193">
            <v>1603</v>
          </cell>
          <cell r="M193" t="str">
            <v>CE-MD-CHEM-1603K8-1001680</v>
          </cell>
        </row>
        <row r="194">
          <cell r="G194">
            <v>1604</v>
          </cell>
          <cell r="H194">
            <v>1603</v>
          </cell>
          <cell r="M194" t="str">
            <v>CE-MD-CHEM-1603K8-1001660</v>
          </cell>
        </row>
        <row r="195">
          <cell r="G195">
            <v>1604</v>
          </cell>
          <cell r="H195">
            <v>1603</v>
          </cell>
          <cell r="M195" t="str">
            <v>CE-MD-CHEM-1603K8-1008700</v>
          </cell>
        </row>
        <row r="196">
          <cell r="G196">
            <v>1604</v>
          </cell>
          <cell r="H196">
            <v>1603</v>
          </cell>
          <cell r="M196" t="str">
            <v>CE-MD-CHEM-1603K8-1007840</v>
          </cell>
        </row>
        <row r="197">
          <cell r="G197">
            <v>1604</v>
          </cell>
          <cell r="H197">
            <v>1603</v>
          </cell>
          <cell r="M197" t="str">
            <v>CE-MD-CHEM-1603K8-1001760</v>
          </cell>
        </row>
        <row r="198">
          <cell r="G198">
            <v>1604</v>
          </cell>
          <cell r="H198">
            <v>1603</v>
          </cell>
          <cell r="M198" t="str">
            <v>CE-MD-CHEM-1603K9-1003550</v>
          </cell>
        </row>
        <row r="199">
          <cell r="G199">
            <v>1604</v>
          </cell>
          <cell r="H199">
            <v>1603</v>
          </cell>
          <cell r="M199" t="str">
            <v>CE-MD-CHEM-1603K9-1003580</v>
          </cell>
        </row>
        <row r="200">
          <cell r="G200">
            <v>1604</v>
          </cell>
          <cell r="H200">
            <v>1603</v>
          </cell>
          <cell r="M200" t="str">
            <v>CE-MD-CHEM-1603K9-1003460</v>
          </cell>
        </row>
        <row r="201">
          <cell r="G201">
            <v>1604</v>
          </cell>
          <cell r="H201">
            <v>1603</v>
          </cell>
          <cell r="M201" t="str">
            <v>CE-MD-CHEM-1603K9-1003590</v>
          </cell>
        </row>
        <row r="202">
          <cell r="G202">
            <v>1604</v>
          </cell>
          <cell r="H202">
            <v>1603</v>
          </cell>
          <cell r="M202" t="str">
            <v>CE-MD-CHEM-1603K9-1003770</v>
          </cell>
        </row>
        <row r="203">
          <cell r="G203">
            <v>1604</v>
          </cell>
          <cell r="H203">
            <v>1603</v>
          </cell>
          <cell r="M203" t="str">
            <v>CE-MD-CHEM-1603K9-1003480</v>
          </cell>
        </row>
        <row r="204">
          <cell r="G204">
            <v>1604</v>
          </cell>
          <cell r="H204">
            <v>1603</v>
          </cell>
          <cell r="M204" t="str">
            <v>CE-MD-CHEM-1603K9-1003540</v>
          </cell>
        </row>
        <row r="205">
          <cell r="G205">
            <v>1604</v>
          </cell>
          <cell r="H205">
            <v>1603</v>
          </cell>
          <cell r="M205" t="str">
            <v>CE-MD-CHEM-1603K9-1003430</v>
          </cell>
        </row>
        <row r="206">
          <cell r="G206">
            <v>1604</v>
          </cell>
          <cell r="H206">
            <v>1603</v>
          </cell>
          <cell r="M206" t="str">
            <v>CE-MD-CHEM-1603K9-1003510</v>
          </cell>
        </row>
        <row r="207">
          <cell r="G207">
            <v>1604</v>
          </cell>
          <cell r="H207">
            <v>1603</v>
          </cell>
          <cell r="M207" t="str">
            <v>CE-MD-CHEM-1603K9-1008640</v>
          </cell>
        </row>
        <row r="208">
          <cell r="G208">
            <v>1604</v>
          </cell>
          <cell r="H208">
            <v>1603</v>
          </cell>
          <cell r="M208" t="str">
            <v>CE-MD-CHEM-1603K9-1008440</v>
          </cell>
        </row>
        <row r="209">
          <cell r="G209">
            <v>1604</v>
          </cell>
          <cell r="H209">
            <v>1603</v>
          </cell>
          <cell r="M209" t="str">
            <v>CE-MD-CHEM-1603K9-1008040</v>
          </cell>
        </row>
        <row r="210">
          <cell r="G210">
            <v>1604</v>
          </cell>
          <cell r="H210">
            <v>1603</v>
          </cell>
          <cell r="M210" t="str">
            <v>CE-MD-CHEM-1603K9-1002630</v>
          </cell>
        </row>
        <row r="211">
          <cell r="G211">
            <v>1604</v>
          </cell>
          <cell r="H211">
            <v>1603</v>
          </cell>
          <cell r="M211" t="str">
            <v>CE-MD-CHEM-1603K9-1003440</v>
          </cell>
        </row>
        <row r="212">
          <cell r="G212">
            <v>1604</v>
          </cell>
          <cell r="H212">
            <v>1603</v>
          </cell>
          <cell r="M212" t="str">
            <v>CE-MD-CHEM-1603K9-1003450</v>
          </cell>
        </row>
        <row r="213">
          <cell r="G213">
            <v>1604</v>
          </cell>
          <cell r="H213">
            <v>1603</v>
          </cell>
          <cell r="M213" t="str">
            <v>CE-MD-CHEM-1603K9-1004380</v>
          </cell>
        </row>
        <row r="214">
          <cell r="G214">
            <v>1604</v>
          </cell>
          <cell r="H214">
            <v>1603</v>
          </cell>
          <cell r="M214" t="str">
            <v>CE-MD-CHEM-1603K9-1003650</v>
          </cell>
        </row>
        <row r="215">
          <cell r="G215">
            <v>1604</v>
          </cell>
          <cell r="H215">
            <v>1603</v>
          </cell>
          <cell r="M215" t="str">
            <v>CE-MD-CHEM-1603K9-1003380</v>
          </cell>
        </row>
        <row r="216">
          <cell r="G216">
            <v>1604</v>
          </cell>
          <cell r="H216">
            <v>1603</v>
          </cell>
          <cell r="M216" t="str">
            <v>CE-MD-CHEM-1603K9-1003370</v>
          </cell>
        </row>
        <row r="217">
          <cell r="G217">
            <v>1604</v>
          </cell>
          <cell r="H217">
            <v>1603</v>
          </cell>
          <cell r="M217" t="str">
            <v>CE-MD-CHEM-1603K9-1003500</v>
          </cell>
        </row>
        <row r="218">
          <cell r="G218">
            <v>1604</v>
          </cell>
          <cell r="H218">
            <v>1603</v>
          </cell>
          <cell r="M218" t="str">
            <v>CE-MD-CHEM-1603K9-1004780</v>
          </cell>
        </row>
        <row r="219">
          <cell r="G219">
            <v>1604</v>
          </cell>
          <cell r="H219">
            <v>1603</v>
          </cell>
          <cell r="M219" t="str">
            <v>CE-MD-CHEM-1603K9-1007700</v>
          </cell>
        </row>
        <row r="220">
          <cell r="G220">
            <v>1604</v>
          </cell>
          <cell r="H220">
            <v>1603</v>
          </cell>
          <cell r="M220" t="str">
            <v>CE-MD-CHEM-1603K9-1005260</v>
          </cell>
        </row>
        <row r="221">
          <cell r="G221">
            <v>1604</v>
          </cell>
          <cell r="H221">
            <v>1603</v>
          </cell>
          <cell r="M221" t="str">
            <v>CE-MD-CHEM-1603K9-1009080</v>
          </cell>
        </row>
        <row r="222">
          <cell r="G222">
            <v>1604</v>
          </cell>
          <cell r="H222">
            <v>1603</v>
          </cell>
          <cell r="M222" t="str">
            <v>CE-MD-CHEM-1603K9-1005330</v>
          </cell>
        </row>
        <row r="223">
          <cell r="G223">
            <v>1604</v>
          </cell>
          <cell r="H223">
            <v>1603</v>
          </cell>
          <cell r="M223" t="str">
            <v>CE-MD-CHEM-1603K9-1002520</v>
          </cell>
        </row>
        <row r="224">
          <cell r="G224">
            <v>1604</v>
          </cell>
          <cell r="H224">
            <v>1603</v>
          </cell>
          <cell r="M224" t="str">
            <v>CE-MD-CHEM-1603K9-212145108</v>
          </cell>
        </row>
        <row r="225">
          <cell r="G225">
            <v>1604</v>
          </cell>
          <cell r="H225">
            <v>1603</v>
          </cell>
          <cell r="M225" t="str">
            <v>CE-MD-CHEM-1603K9-1003610</v>
          </cell>
        </row>
        <row r="226">
          <cell r="G226">
            <v>1605</v>
          </cell>
          <cell r="H226">
            <v>1603</v>
          </cell>
          <cell r="M226" t="str">
            <v>CE-MD-CHEM-1603K10-1001810</v>
          </cell>
        </row>
        <row r="227">
          <cell r="G227">
            <v>1605</v>
          </cell>
          <cell r="H227">
            <v>1603</v>
          </cell>
          <cell r="M227" t="str">
            <v>CE-MD-CHEM-1603K10-1002470</v>
          </cell>
        </row>
        <row r="228">
          <cell r="G228">
            <v>1605</v>
          </cell>
          <cell r="H228">
            <v>1603</v>
          </cell>
          <cell r="M228" t="str">
            <v>CE-MD-CHEM-1603K10-1003190</v>
          </cell>
        </row>
        <row r="229">
          <cell r="G229">
            <v>1605</v>
          </cell>
          <cell r="H229">
            <v>1603</v>
          </cell>
          <cell r="M229" t="str">
            <v>CE-MD-CHEM-1603K10-1008690</v>
          </cell>
        </row>
        <row r="230">
          <cell r="G230">
            <v>1605</v>
          </cell>
          <cell r="H230">
            <v>1603</v>
          </cell>
          <cell r="M230" t="str">
            <v>CE-MD-CHEM-1603K10-1002410</v>
          </cell>
        </row>
        <row r="231">
          <cell r="G231">
            <v>1605</v>
          </cell>
          <cell r="H231">
            <v>1603</v>
          </cell>
          <cell r="M231" t="str">
            <v>CE-MD-CHEM-1603K10-1005150</v>
          </cell>
        </row>
        <row r="232">
          <cell r="G232">
            <v>1605</v>
          </cell>
          <cell r="H232">
            <v>1603</v>
          </cell>
          <cell r="M232" t="str">
            <v>CE-MD-CHEM-1603K10-1005350</v>
          </cell>
        </row>
        <row r="233">
          <cell r="G233">
            <v>1605</v>
          </cell>
          <cell r="H233">
            <v>1603</v>
          </cell>
          <cell r="M233" t="str">
            <v>CE-MD-CHEM-1603K10-1007940</v>
          </cell>
        </row>
        <row r="234">
          <cell r="G234">
            <v>1605</v>
          </cell>
          <cell r="H234">
            <v>1603</v>
          </cell>
          <cell r="M234" t="str">
            <v>CE-MD-CHEM-1603K10-1007850</v>
          </cell>
        </row>
        <row r="235">
          <cell r="G235">
            <v>1605</v>
          </cell>
          <cell r="H235">
            <v>1603</v>
          </cell>
          <cell r="M235" t="str">
            <v>CE-MD-CHEM-1603K10-1008030</v>
          </cell>
        </row>
        <row r="236">
          <cell r="G236">
            <v>1605</v>
          </cell>
          <cell r="H236">
            <v>1603</v>
          </cell>
          <cell r="M236" t="str">
            <v>CE-MD-CHEM-1603K10-1008290</v>
          </cell>
        </row>
        <row r="237">
          <cell r="G237">
            <v>1605</v>
          </cell>
          <cell r="H237">
            <v>1603</v>
          </cell>
          <cell r="M237" t="str">
            <v>CE-MD-CHEM-1603K10-1007770</v>
          </cell>
        </row>
        <row r="238">
          <cell r="G238">
            <v>1605</v>
          </cell>
          <cell r="H238">
            <v>1603</v>
          </cell>
          <cell r="M238" t="str">
            <v>CE-MD-CHEM-1603K10-1007930</v>
          </cell>
        </row>
        <row r="239">
          <cell r="G239">
            <v>1605</v>
          </cell>
          <cell r="H239">
            <v>1603</v>
          </cell>
          <cell r="M239" t="str">
            <v>CE-MD-CHEM-1603K10-1008730</v>
          </cell>
        </row>
        <row r="240">
          <cell r="G240">
            <v>1605</v>
          </cell>
          <cell r="H240">
            <v>1603</v>
          </cell>
          <cell r="M240" t="str">
            <v>CE-MD-CHEM-1603K10-1008450</v>
          </cell>
        </row>
        <row r="241">
          <cell r="G241">
            <v>1605</v>
          </cell>
          <cell r="H241">
            <v>1603</v>
          </cell>
          <cell r="M241" t="str">
            <v>CE-MD-CHEM-1603K10-1008650</v>
          </cell>
        </row>
        <row r="242">
          <cell r="G242">
            <v>1605</v>
          </cell>
          <cell r="H242">
            <v>1603</v>
          </cell>
          <cell r="M242" t="str">
            <v>CE-MD-CHEM-1603K10-1007900</v>
          </cell>
        </row>
        <row r="243">
          <cell r="G243">
            <v>1605</v>
          </cell>
          <cell r="H243">
            <v>1603</v>
          </cell>
          <cell r="M243" t="str">
            <v>CE-MD-CHEM-1603K10-1005250</v>
          </cell>
        </row>
        <row r="244">
          <cell r="G244">
            <v>1605</v>
          </cell>
          <cell r="H244">
            <v>1603</v>
          </cell>
          <cell r="M244" t="str">
            <v>CE-MD-CHEM-1603K10-1005140</v>
          </cell>
        </row>
        <row r="245">
          <cell r="G245">
            <v>1605</v>
          </cell>
          <cell r="H245">
            <v>1603</v>
          </cell>
          <cell r="M245" t="str">
            <v>CE-MD-CHEM-1603K10-1005430</v>
          </cell>
        </row>
        <row r="246">
          <cell r="G246">
            <v>1605</v>
          </cell>
          <cell r="H246">
            <v>1603</v>
          </cell>
          <cell r="M246" t="str">
            <v>CE-MD-CHEM-1603K10-1008880</v>
          </cell>
        </row>
        <row r="247">
          <cell r="G247">
            <v>1605</v>
          </cell>
          <cell r="H247">
            <v>1603</v>
          </cell>
          <cell r="M247" t="str">
            <v>CE-MD-CHEM-1603K10-1007890</v>
          </cell>
        </row>
        <row r="248">
          <cell r="G248">
            <v>1605</v>
          </cell>
          <cell r="H248">
            <v>1603</v>
          </cell>
          <cell r="M248" t="str">
            <v>CE-MD-CHEM-1603K10-1002620</v>
          </cell>
        </row>
        <row r="249">
          <cell r="G249">
            <v>1605</v>
          </cell>
          <cell r="H249">
            <v>1603</v>
          </cell>
          <cell r="M249" t="str">
            <v>CE-MD-CHEM-1603K10-1002960</v>
          </cell>
        </row>
        <row r="250">
          <cell r="G250">
            <v>1605</v>
          </cell>
          <cell r="H250">
            <v>1603</v>
          </cell>
          <cell r="M250" t="str">
            <v>CE-MD-CHEM-1603K11-1005090</v>
          </cell>
        </row>
        <row r="251">
          <cell r="G251">
            <v>1605</v>
          </cell>
          <cell r="H251">
            <v>1603</v>
          </cell>
          <cell r="M251" t="str">
            <v>CE-MD-CHEM-1603K11-1009070</v>
          </cell>
        </row>
        <row r="252">
          <cell r="G252">
            <v>1605</v>
          </cell>
          <cell r="H252">
            <v>1603</v>
          </cell>
          <cell r="M252" t="str">
            <v>CE-MD-CHEM-1603K11-1005100</v>
          </cell>
        </row>
        <row r="253">
          <cell r="G253">
            <v>1605</v>
          </cell>
          <cell r="H253">
            <v>1603</v>
          </cell>
          <cell r="M253" t="str">
            <v>CE-MD-CHEM-1603K11-1008560</v>
          </cell>
        </row>
        <row r="254">
          <cell r="G254">
            <v>1605</v>
          </cell>
          <cell r="H254">
            <v>1603</v>
          </cell>
          <cell r="M254" t="str">
            <v>CE-MD-CHEM-1603K11-1011673</v>
          </cell>
        </row>
        <row r="255">
          <cell r="G255">
            <v>1605</v>
          </cell>
          <cell r="H255">
            <v>1603</v>
          </cell>
          <cell r="M255" t="str">
            <v>CE-MD-CHEM-1603K11-1007830</v>
          </cell>
        </row>
        <row r="256">
          <cell r="G256">
            <v>1605</v>
          </cell>
          <cell r="H256">
            <v>1603</v>
          </cell>
          <cell r="M256" t="str">
            <v>CE-MD-CHEM-1603K11-1011653</v>
          </cell>
        </row>
        <row r="257">
          <cell r="G257">
            <v>1605</v>
          </cell>
          <cell r="H257">
            <v>1603</v>
          </cell>
          <cell r="M257" t="str">
            <v>CE-MD-CHEM-1603K11-1011299</v>
          </cell>
        </row>
        <row r="258">
          <cell r="G258">
            <v>1605</v>
          </cell>
          <cell r="H258">
            <v>1603</v>
          </cell>
          <cell r="M258" t="str">
            <v>CE-MD-CHEM-1603K11-1008240</v>
          </cell>
        </row>
        <row r="259">
          <cell r="G259">
            <v>1605</v>
          </cell>
          <cell r="H259">
            <v>1603</v>
          </cell>
          <cell r="M259" t="str">
            <v>CE-MD-CHEM-1603K11-1008340</v>
          </cell>
        </row>
        <row r="260">
          <cell r="G260">
            <v>1605</v>
          </cell>
          <cell r="H260">
            <v>1603</v>
          </cell>
          <cell r="M260" t="str">
            <v>CE-MD-CHEM-1603K11-1005270</v>
          </cell>
        </row>
        <row r="261">
          <cell r="G261">
            <v>1605</v>
          </cell>
          <cell r="H261">
            <v>1603</v>
          </cell>
          <cell r="M261" t="str">
            <v>CE-MD-CHEM-1603K11-1008000</v>
          </cell>
        </row>
        <row r="262">
          <cell r="G262">
            <v>1605</v>
          </cell>
          <cell r="H262">
            <v>1603</v>
          </cell>
          <cell r="M262" t="str">
            <v>CE-MD-CHEM-1603K11-1008060</v>
          </cell>
        </row>
        <row r="263">
          <cell r="G263">
            <v>1605</v>
          </cell>
          <cell r="H263">
            <v>1603</v>
          </cell>
          <cell r="M263" t="str">
            <v>CE-MD-CHEM-1603K11-1008090</v>
          </cell>
        </row>
        <row r="264">
          <cell r="G264">
            <v>1605</v>
          </cell>
          <cell r="H264">
            <v>1603</v>
          </cell>
          <cell r="M264" t="str">
            <v>CE-MD-CHEM-1603K11-1011420</v>
          </cell>
        </row>
        <row r="265">
          <cell r="G265">
            <v>1605</v>
          </cell>
          <cell r="H265">
            <v>1603</v>
          </cell>
          <cell r="M265" t="str">
            <v>CE-MD-CHEM-1603K11-1005440</v>
          </cell>
        </row>
        <row r="266">
          <cell r="G266">
            <v>1605</v>
          </cell>
          <cell r="H266">
            <v>1603</v>
          </cell>
          <cell r="M266" t="str">
            <v>CE-MD-CHEM-1603K11-1008630</v>
          </cell>
        </row>
        <row r="267">
          <cell r="G267">
            <v>1605</v>
          </cell>
          <cell r="H267">
            <v>1603</v>
          </cell>
          <cell r="M267" t="str">
            <v>CE-MD-CHEM-1603K11-1008600</v>
          </cell>
        </row>
        <row r="268">
          <cell r="G268">
            <v>1605</v>
          </cell>
          <cell r="H268">
            <v>1603</v>
          </cell>
          <cell r="M268" t="str">
            <v>CE-MD-CHEM-1603K11-1009110</v>
          </cell>
        </row>
        <row r="269">
          <cell r="G269">
            <v>1605</v>
          </cell>
          <cell r="H269">
            <v>1604</v>
          </cell>
          <cell r="M269" t="str">
            <v>CE-MD-CHEM-1604K12-1001770</v>
          </cell>
        </row>
        <row r="270">
          <cell r="G270">
            <v>1605</v>
          </cell>
          <cell r="H270">
            <v>1604</v>
          </cell>
          <cell r="M270" t="str">
            <v>CE-MD-CHEM-1604K12-1008080</v>
          </cell>
        </row>
        <row r="271">
          <cell r="G271">
            <v>1605</v>
          </cell>
          <cell r="H271">
            <v>1604</v>
          </cell>
          <cell r="M271" t="str">
            <v>CE-MD-CHEM-1604K12-1005050</v>
          </cell>
        </row>
        <row r="272">
          <cell r="G272">
            <v>1605</v>
          </cell>
          <cell r="H272">
            <v>1604</v>
          </cell>
          <cell r="M272" t="str">
            <v>CE-MD-CHEM-1604K12-1007950</v>
          </cell>
        </row>
        <row r="273">
          <cell r="G273">
            <v>1605</v>
          </cell>
          <cell r="H273">
            <v>1604</v>
          </cell>
          <cell r="M273" t="str">
            <v>CE-MD-CHEM-1604K12-1008500</v>
          </cell>
        </row>
        <row r="274">
          <cell r="G274">
            <v>1605</v>
          </cell>
          <cell r="H274">
            <v>1604</v>
          </cell>
          <cell r="M274" t="str">
            <v>CE-MD-CHEM-1604K12-1008310</v>
          </cell>
        </row>
        <row r="275">
          <cell r="G275">
            <v>1605</v>
          </cell>
          <cell r="H275">
            <v>1604</v>
          </cell>
          <cell r="M275" t="str">
            <v>CE-MD-CHEM-1604K12-1002900</v>
          </cell>
        </row>
        <row r="276">
          <cell r="G276">
            <v>1605</v>
          </cell>
          <cell r="H276">
            <v>1604</v>
          </cell>
          <cell r="M276" t="str">
            <v>CE-MD-CHEM-1604K12-1003030</v>
          </cell>
        </row>
        <row r="277">
          <cell r="G277">
            <v>1605</v>
          </cell>
          <cell r="H277">
            <v>1604</v>
          </cell>
          <cell r="M277" t="str">
            <v>CE-MD-CHEM-1604K12-1002553</v>
          </cell>
        </row>
        <row r="278">
          <cell r="G278">
            <v>1605</v>
          </cell>
          <cell r="H278">
            <v>1604</v>
          </cell>
          <cell r="M278" t="str">
            <v>CE-MD-CHEM-1604K12-1004659</v>
          </cell>
        </row>
        <row r="279">
          <cell r="G279">
            <v>1605</v>
          </cell>
          <cell r="H279">
            <v>1604</v>
          </cell>
          <cell r="M279" t="str">
            <v>CE-MD-CHEM-1604K12-1003020</v>
          </cell>
        </row>
        <row r="280">
          <cell r="G280">
            <v>1605</v>
          </cell>
          <cell r="H280">
            <v>1604</v>
          </cell>
          <cell r="M280" t="str">
            <v>CE-MD-CHEM-1604K12-1003010</v>
          </cell>
        </row>
        <row r="281">
          <cell r="G281">
            <v>1605</v>
          </cell>
          <cell r="H281">
            <v>1604</v>
          </cell>
          <cell r="M281" t="str">
            <v>CE-MD-CHEM-1604K12-1008970</v>
          </cell>
        </row>
        <row r="282">
          <cell r="G282">
            <v>1605</v>
          </cell>
          <cell r="H282">
            <v>1604</v>
          </cell>
          <cell r="M282" t="str">
            <v>CE-MD-CHEM-1604K12-1008320</v>
          </cell>
        </row>
        <row r="283">
          <cell r="G283">
            <v>1605</v>
          </cell>
          <cell r="H283">
            <v>1604</v>
          </cell>
          <cell r="M283" t="str">
            <v>CE-MD-CHEM-1604K12-1011390</v>
          </cell>
        </row>
        <row r="284">
          <cell r="G284">
            <v>1605</v>
          </cell>
          <cell r="H284">
            <v>1604</v>
          </cell>
          <cell r="M284" t="str">
            <v>CE-MD-CHEM-1604K12-1005390</v>
          </cell>
        </row>
        <row r="285">
          <cell r="G285">
            <v>1605</v>
          </cell>
          <cell r="H285">
            <v>1604</v>
          </cell>
          <cell r="M285" t="str">
            <v>CE-MD-CHEM-1604K12-1003280</v>
          </cell>
        </row>
        <row r="286">
          <cell r="G286">
            <v>1605</v>
          </cell>
          <cell r="H286">
            <v>1604</v>
          </cell>
          <cell r="M286" t="str">
            <v>CE-MD-CHEM-1604K12-1003290</v>
          </cell>
        </row>
        <row r="287">
          <cell r="G287">
            <v>1605</v>
          </cell>
          <cell r="H287">
            <v>1604</v>
          </cell>
          <cell r="M287" t="str">
            <v>CE-MD-CHEM-1604K12-1005130</v>
          </cell>
        </row>
        <row r="288">
          <cell r="G288">
            <v>1605</v>
          </cell>
          <cell r="H288">
            <v>1604</v>
          </cell>
          <cell r="M288" t="str">
            <v>CE-MD-CHEM-1604K12-1003000</v>
          </cell>
        </row>
        <row r="289">
          <cell r="G289">
            <v>1605</v>
          </cell>
          <cell r="H289">
            <v>1604</v>
          </cell>
          <cell r="M289" t="str">
            <v>CE-MD-CHEM-1604K12-1005450</v>
          </cell>
        </row>
        <row r="290">
          <cell r="G290">
            <v>1605</v>
          </cell>
          <cell r="H290">
            <v>1604</v>
          </cell>
          <cell r="M290" t="str">
            <v>CE-MD-CHEM-1604K12-1002640</v>
          </cell>
        </row>
        <row r="291">
          <cell r="G291">
            <v>1605</v>
          </cell>
          <cell r="H291">
            <v>1604</v>
          </cell>
          <cell r="M291" t="str">
            <v>CE-MD-CHEM-1604K12-1009040</v>
          </cell>
        </row>
        <row r="292">
          <cell r="G292">
            <v>1605</v>
          </cell>
          <cell r="H292">
            <v>1604</v>
          </cell>
          <cell r="M292" t="str">
            <v>CE-MD-CHEM-1604K13-1008330</v>
          </cell>
        </row>
        <row r="293">
          <cell r="G293">
            <v>1605</v>
          </cell>
          <cell r="H293">
            <v>1604</v>
          </cell>
          <cell r="M293" t="str">
            <v>CE-MD-CHEM-1604K13-1001830</v>
          </cell>
        </row>
        <row r="294">
          <cell r="G294">
            <v>1605</v>
          </cell>
          <cell r="H294">
            <v>1604</v>
          </cell>
          <cell r="M294" t="str">
            <v>CE-MD-CHEM-1604K13-1008760</v>
          </cell>
        </row>
        <row r="295">
          <cell r="G295">
            <v>1605</v>
          </cell>
          <cell r="H295">
            <v>1604</v>
          </cell>
          <cell r="M295" t="str">
            <v>CE-MD-CHEM-1604K13-1005480</v>
          </cell>
        </row>
        <row r="296">
          <cell r="G296">
            <v>1605</v>
          </cell>
          <cell r="H296">
            <v>1604</v>
          </cell>
          <cell r="M296" t="str">
            <v>CE-MD-CHEM-1604K13-1008680</v>
          </cell>
        </row>
        <row r="297">
          <cell r="G297">
            <v>1605</v>
          </cell>
          <cell r="H297">
            <v>1604</v>
          </cell>
          <cell r="M297" t="str">
            <v>CE-MD-CHEM-1604K13-1008540</v>
          </cell>
        </row>
        <row r="298">
          <cell r="G298">
            <v>1605</v>
          </cell>
          <cell r="H298">
            <v>1604</v>
          </cell>
          <cell r="M298" t="str">
            <v>CE-MD-CHEM-1604K13-1008430</v>
          </cell>
        </row>
        <row r="299">
          <cell r="G299">
            <v>1605</v>
          </cell>
          <cell r="H299">
            <v>1604</v>
          </cell>
          <cell r="M299" t="str">
            <v>CE-MD-CHEM-1604K13-1008960</v>
          </cell>
        </row>
        <row r="300">
          <cell r="G300">
            <v>1605</v>
          </cell>
          <cell r="H300">
            <v>1604</v>
          </cell>
          <cell r="M300" t="str">
            <v>CE-MD-CHEM-1604K13-1005240</v>
          </cell>
        </row>
        <row r="301">
          <cell r="G301">
            <v>1605</v>
          </cell>
          <cell r="H301">
            <v>1604</v>
          </cell>
          <cell r="M301" t="str">
            <v>CE-MD-CHEM-1604K13-1005180</v>
          </cell>
        </row>
        <row r="302">
          <cell r="G302">
            <v>1605</v>
          </cell>
          <cell r="H302">
            <v>1604</v>
          </cell>
          <cell r="M302" t="str">
            <v>CE-MD-CHEM-1604K13-1005300</v>
          </cell>
        </row>
        <row r="303">
          <cell r="G303">
            <v>1605</v>
          </cell>
          <cell r="H303">
            <v>1604</v>
          </cell>
          <cell r="M303" t="str">
            <v>CE-MD-CHEM-1604K13-1005280</v>
          </cell>
        </row>
        <row r="304">
          <cell r="G304">
            <v>1605</v>
          </cell>
          <cell r="H304">
            <v>1604</v>
          </cell>
          <cell r="M304" t="str">
            <v>CE-MD-CHEM-1604K13-1008590</v>
          </cell>
        </row>
        <row r="305">
          <cell r="G305">
            <v>1605</v>
          </cell>
          <cell r="H305">
            <v>1604</v>
          </cell>
          <cell r="M305" t="str">
            <v>CE-MD-CHEM-1604K13-1008570</v>
          </cell>
        </row>
        <row r="306">
          <cell r="G306">
            <v>1605</v>
          </cell>
          <cell r="H306">
            <v>1604</v>
          </cell>
          <cell r="M306" t="str">
            <v>CE-MD-CHEM-1604K13-1009050</v>
          </cell>
        </row>
        <row r="307">
          <cell r="G307">
            <v>1605</v>
          </cell>
          <cell r="H307">
            <v>1604</v>
          </cell>
          <cell r="M307" t="str">
            <v>CE-MD-CHEM-1604K13-1008980</v>
          </cell>
        </row>
        <row r="308">
          <cell r="G308">
            <v>1605</v>
          </cell>
          <cell r="H308">
            <v>1604</v>
          </cell>
          <cell r="M308" t="str">
            <v>CE-MD-CHEM-1604K13-1008930</v>
          </cell>
        </row>
        <row r="309">
          <cell r="G309">
            <v>1605</v>
          </cell>
          <cell r="H309">
            <v>1604</v>
          </cell>
          <cell r="M309" t="str">
            <v>CE-MD-CHEM-1604K13-1008110</v>
          </cell>
        </row>
        <row r="310">
          <cell r="G310">
            <v>1605</v>
          </cell>
          <cell r="H310">
            <v>1604</v>
          </cell>
          <cell r="M310" t="str">
            <v>CE-MD-CHEM-1604K13-1008130</v>
          </cell>
        </row>
        <row r="311">
          <cell r="G311">
            <v>1605</v>
          </cell>
          <cell r="H311">
            <v>1604</v>
          </cell>
          <cell r="M311" t="str">
            <v>CE-MD-CHEM-1604K13-1008070</v>
          </cell>
        </row>
        <row r="312">
          <cell r="G312">
            <v>1605</v>
          </cell>
          <cell r="H312">
            <v>1604</v>
          </cell>
          <cell r="M312" t="str">
            <v>CE-MD-CHEM-1604K13-1008990</v>
          </cell>
        </row>
        <row r="313">
          <cell r="G313">
            <v>1605</v>
          </cell>
          <cell r="H313">
            <v>1604</v>
          </cell>
          <cell r="M313" t="str">
            <v>CE-MD-CHEM-1604K13-1011410</v>
          </cell>
        </row>
        <row r="314">
          <cell r="G314">
            <v>1605</v>
          </cell>
          <cell r="H314">
            <v>1604</v>
          </cell>
          <cell r="M314" t="str">
            <v>CE-MD-CHEM-1604K13-1011350</v>
          </cell>
        </row>
        <row r="315">
          <cell r="G315">
            <v>1605</v>
          </cell>
          <cell r="H315">
            <v>1604</v>
          </cell>
          <cell r="M315" t="str">
            <v>CE-MD-CHEM-1604K13-1009010</v>
          </cell>
        </row>
        <row r="316">
          <cell r="G316">
            <v>1605</v>
          </cell>
          <cell r="H316">
            <v>1604</v>
          </cell>
          <cell r="M316" t="str">
            <v>CE-MD-CHEM-1604K13-1007760</v>
          </cell>
        </row>
        <row r="317">
          <cell r="G317">
            <v>1605</v>
          </cell>
          <cell r="H317">
            <v>1604</v>
          </cell>
          <cell r="M317" t="str">
            <v>CE-MD-CHEM-1604K14-1007810</v>
          </cell>
        </row>
        <row r="318">
          <cell r="G318">
            <v>1605</v>
          </cell>
          <cell r="H318">
            <v>1604</v>
          </cell>
          <cell r="M318" t="str">
            <v>CE-MD-CHEM-1604K14-1008370</v>
          </cell>
        </row>
        <row r="319">
          <cell r="G319">
            <v>1605</v>
          </cell>
          <cell r="H319">
            <v>1604</v>
          </cell>
          <cell r="M319" t="str">
            <v>CE-MD-CHEM-1604K14-1007720</v>
          </cell>
        </row>
        <row r="320">
          <cell r="G320">
            <v>1605</v>
          </cell>
          <cell r="H320">
            <v>1604</v>
          </cell>
          <cell r="M320" t="str">
            <v>CE-MD-CHEM-1604K14-1008390</v>
          </cell>
        </row>
        <row r="321">
          <cell r="G321">
            <v>1605</v>
          </cell>
          <cell r="H321">
            <v>1604</v>
          </cell>
          <cell r="M321" t="str">
            <v>CE-MD-CHEM-1604K14-1008350</v>
          </cell>
        </row>
        <row r="322">
          <cell r="G322">
            <v>1605</v>
          </cell>
          <cell r="H322">
            <v>1604</v>
          </cell>
          <cell r="M322" t="str">
            <v>CE-MD-CHEM-1604K14-1008850</v>
          </cell>
        </row>
        <row r="323">
          <cell r="G323">
            <v>1605</v>
          </cell>
          <cell r="H323">
            <v>1604</v>
          </cell>
          <cell r="M323" t="str">
            <v>CE-MD-CHEM-1604K14-1007920</v>
          </cell>
        </row>
        <row r="324">
          <cell r="G324">
            <v>1605</v>
          </cell>
          <cell r="H324">
            <v>1604</v>
          </cell>
          <cell r="M324" t="str">
            <v>CE-MD-CHEM-1604K14-1007960</v>
          </cell>
        </row>
        <row r="325">
          <cell r="G325">
            <v>1605</v>
          </cell>
          <cell r="H325">
            <v>1604</v>
          </cell>
          <cell r="M325" t="str">
            <v>CE-MD-CHEM-1604K14-1008250</v>
          </cell>
        </row>
        <row r="326">
          <cell r="G326">
            <v>1605</v>
          </cell>
          <cell r="H326">
            <v>1604</v>
          </cell>
          <cell r="M326" t="str">
            <v>CE-MD-CHEM-1604K14-1008840</v>
          </cell>
        </row>
        <row r="327">
          <cell r="G327">
            <v>1605</v>
          </cell>
          <cell r="H327">
            <v>1604</v>
          </cell>
          <cell r="M327" t="str">
            <v>CE-MD-CHEM-1604K14-1008410</v>
          </cell>
        </row>
        <row r="328">
          <cell r="G328">
            <v>1605</v>
          </cell>
          <cell r="H328">
            <v>1604</v>
          </cell>
          <cell r="M328" t="str">
            <v>CE-MD-CHEM-1604K14-1007440</v>
          </cell>
        </row>
        <row r="329">
          <cell r="G329">
            <v>1605</v>
          </cell>
          <cell r="H329">
            <v>1604</v>
          </cell>
          <cell r="M329" t="str">
            <v>CE-MD-CHEM-1604K14-1008260</v>
          </cell>
        </row>
        <row r="330">
          <cell r="G330">
            <v>1605</v>
          </cell>
          <cell r="H330">
            <v>1604</v>
          </cell>
          <cell r="M330" t="str">
            <v>CE-MD-CHEM-1604K14-1008920</v>
          </cell>
        </row>
        <row r="331">
          <cell r="G331">
            <v>1605</v>
          </cell>
          <cell r="H331">
            <v>1604</v>
          </cell>
          <cell r="M331" t="str">
            <v>CE-MD-CHEM-1604K14-1007740</v>
          </cell>
        </row>
        <row r="332">
          <cell r="G332">
            <v>1605</v>
          </cell>
          <cell r="H332">
            <v>1604</v>
          </cell>
          <cell r="M332" t="str">
            <v>CE-MD-CHEM-1604K14-1008020</v>
          </cell>
        </row>
        <row r="333">
          <cell r="G333">
            <v>1605</v>
          </cell>
          <cell r="H333">
            <v>1604</v>
          </cell>
          <cell r="M333" t="str">
            <v>CE-MD-CHEM-1604K14-1008010</v>
          </cell>
        </row>
        <row r="334">
          <cell r="G334">
            <v>1605</v>
          </cell>
          <cell r="H334">
            <v>1604</v>
          </cell>
          <cell r="M334" t="str">
            <v>CE-MD-CHEM-1604K14-1008180</v>
          </cell>
        </row>
        <row r="335">
          <cell r="G335">
            <v>1605</v>
          </cell>
          <cell r="H335">
            <v>1604</v>
          </cell>
          <cell r="M335" t="str">
            <v>CE-MD-CHEM-1604K14-1005320</v>
          </cell>
        </row>
        <row r="336">
          <cell r="G336">
            <v>1605</v>
          </cell>
          <cell r="H336">
            <v>1604</v>
          </cell>
          <cell r="M336" t="str">
            <v>CE-MD-CHEM-1604K14-1009100</v>
          </cell>
        </row>
        <row r="337">
          <cell r="G337">
            <v>1605</v>
          </cell>
          <cell r="H337">
            <v>1604</v>
          </cell>
          <cell r="M337" t="str">
            <v>CE-MD-CHEM-1604K14-1005420</v>
          </cell>
        </row>
        <row r="338">
          <cell r="G338">
            <v>1605</v>
          </cell>
          <cell r="H338">
            <v>1604</v>
          </cell>
          <cell r="M338" t="str">
            <v>CE-MD-CHEM-1604K14-1007860</v>
          </cell>
        </row>
        <row r="339">
          <cell r="G339">
            <v>1605</v>
          </cell>
          <cell r="H339">
            <v>1604</v>
          </cell>
          <cell r="M339" t="str">
            <v>CE-MD-CHEM-1604K14-1008530</v>
          </cell>
        </row>
        <row r="340">
          <cell r="G340">
            <v>1605</v>
          </cell>
          <cell r="H340">
            <v>1604</v>
          </cell>
          <cell r="M340" t="str">
            <v>CE-MD-CHEM-1604K14-1008800</v>
          </cell>
        </row>
        <row r="341">
          <cell r="G341">
            <v>1605</v>
          </cell>
          <cell r="H341">
            <v>1604</v>
          </cell>
          <cell r="M341" t="str">
            <v>CE-MD-CHEM-1604K14-1008400</v>
          </cell>
        </row>
        <row r="342">
          <cell r="G342">
            <v>1605</v>
          </cell>
          <cell r="H342">
            <v>1604</v>
          </cell>
          <cell r="M342" t="str">
            <v>CE-MD-CHEM-1604K14-1008470</v>
          </cell>
        </row>
        <row r="343">
          <cell r="G343">
            <v>1605</v>
          </cell>
          <cell r="H343">
            <v>1604</v>
          </cell>
          <cell r="M343" t="str">
            <v>CE-MD-CHEM-1604K14-1005410</v>
          </cell>
        </row>
        <row r="344">
          <cell r="G344">
            <v>1605</v>
          </cell>
          <cell r="H344">
            <v>1604</v>
          </cell>
          <cell r="M344" t="str">
            <v>CE-MD-CHEM-1604K14-1008190</v>
          </cell>
        </row>
        <row r="345">
          <cell r="G345">
            <v>1605</v>
          </cell>
          <cell r="H345">
            <v>1604</v>
          </cell>
          <cell r="M345" t="str">
            <v>CE-MD-CHEM-1604K14-1011360</v>
          </cell>
        </row>
        <row r="346">
          <cell r="G346">
            <v>1605</v>
          </cell>
          <cell r="H346">
            <v>1604</v>
          </cell>
          <cell r="M346" t="str">
            <v>CE-MD-CHEM-1604K14-1005460</v>
          </cell>
        </row>
        <row r="347">
          <cell r="G347">
            <v>1605</v>
          </cell>
          <cell r="H347">
            <v>1604</v>
          </cell>
          <cell r="M347" t="str">
            <v>CE-MD-CHEM-1604K14-1005200</v>
          </cell>
        </row>
        <row r="348">
          <cell r="G348">
            <v>1605</v>
          </cell>
          <cell r="H348">
            <v>1604</v>
          </cell>
          <cell r="M348" t="str">
            <v>CE-MD-CHEM-1604K14-1005070</v>
          </cell>
        </row>
        <row r="349">
          <cell r="G349">
            <v>1605</v>
          </cell>
          <cell r="H349">
            <v>1604</v>
          </cell>
          <cell r="M349" t="str">
            <v>CE-MD-CHEM-1604K15-1010360</v>
          </cell>
        </row>
        <row r="350">
          <cell r="G350">
            <v>1605</v>
          </cell>
          <cell r="H350">
            <v>1604</v>
          </cell>
          <cell r="M350" t="str">
            <v>CE-MD-CHEM-1604K15-1011070</v>
          </cell>
        </row>
        <row r="351">
          <cell r="G351">
            <v>1605</v>
          </cell>
          <cell r="H351">
            <v>1604</v>
          </cell>
          <cell r="M351" t="str">
            <v>CE-MD-CHEM-1604K15-1010470</v>
          </cell>
        </row>
        <row r="352">
          <cell r="G352">
            <v>1605</v>
          </cell>
          <cell r="H352">
            <v>1604</v>
          </cell>
          <cell r="M352" t="str">
            <v>CE-MD-CHEM-1604K15-1010660</v>
          </cell>
        </row>
        <row r="353">
          <cell r="G353">
            <v>1605</v>
          </cell>
          <cell r="H353">
            <v>1604</v>
          </cell>
          <cell r="M353" t="str">
            <v>CE-MD-CHEM-1604K15-1011190</v>
          </cell>
        </row>
        <row r="354">
          <cell r="G354">
            <v>1605</v>
          </cell>
          <cell r="H354">
            <v>1604</v>
          </cell>
          <cell r="M354" t="str">
            <v>CE-MD-CHEM-1604K15-1010370</v>
          </cell>
        </row>
        <row r="355">
          <cell r="G355">
            <v>1605</v>
          </cell>
          <cell r="H355">
            <v>1604</v>
          </cell>
          <cell r="M355" t="str">
            <v>CE-MD-CHEM-1604K15-1010210</v>
          </cell>
        </row>
        <row r="356">
          <cell r="G356">
            <v>1605</v>
          </cell>
          <cell r="H356">
            <v>1604</v>
          </cell>
          <cell r="M356" t="str">
            <v>CE-MD-CHEM-1604K15-1011010</v>
          </cell>
        </row>
        <row r="357">
          <cell r="G357">
            <v>1605</v>
          </cell>
          <cell r="H357">
            <v>1604</v>
          </cell>
          <cell r="M357" t="str">
            <v>CE-MD-CHEM-1604K15-1011060</v>
          </cell>
        </row>
        <row r="358">
          <cell r="G358">
            <v>1605</v>
          </cell>
          <cell r="H358">
            <v>1604</v>
          </cell>
          <cell r="M358" t="str">
            <v>CE-MD-CHEM-1604K15-1010940</v>
          </cell>
        </row>
        <row r="359">
          <cell r="G359">
            <v>1605</v>
          </cell>
          <cell r="H359">
            <v>1604</v>
          </cell>
          <cell r="M359" t="str">
            <v>CE-MD-CHEM-1604K15-1010280</v>
          </cell>
        </row>
        <row r="360">
          <cell r="G360">
            <v>1605</v>
          </cell>
          <cell r="H360">
            <v>1604</v>
          </cell>
          <cell r="M360" t="str">
            <v>CE-MD-CHEM-1604K15-1010950</v>
          </cell>
        </row>
        <row r="361">
          <cell r="G361">
            <v>1605</v>
          </cell>
          <cell r="H361">
            <v>1604</v>
          </cell>
          <cell r="M361" t="str">
            <v>CE-MD-CHEM-1604K15-1010520</v>
          </cell>
        </row>
        <row r="362">
          <cell r="G362">
            <v>1605</v>
          </cell>
          <cell r="H362">
            <v>1604</v>
          </cell>
          <cell r="M362" t="str">
            <v>CE-MD-CHEM-1604K15-1010960</v>
          </cell>
        </row>
        <row r="363">
          <cell r="G363">
            <v>1605</v>
          </cell>
          <cell r="H363">
            <v>1604</v>
          </cell>
          <cell r="M363" t="str">
            <v>CE-MD-CHEM-1604K15-1011000</v>
          </cell>
        </row>
        <row r="364">
          <cell r="G364">
            <v>1605</v>
          </cell>
          <cell r="H364">
            <v>1604</v>
          </cell>
          <cell r="M364" t="str">
            <v>CE-MD-CHEM-1604K15-1010920</v>
          </cell>
        </row>
        <row r="365">
          <cell r="G365">
            <v>1605</v>
          </cell>
          <cell r="H365">
            <v>1604</v>
          </cell>
          <cell r="M365" t="str">
            <v>CE-MD-CHEM-1604K15-1010670</v>
          </cell>
        </row>
        <row r="366">
          <cell r="G366">
            <v>1605</v>
          </cell>
          <cell r="H366">
            <v>1604</v>
          </cell>
          <cell r="M366" t="str">
            <v>CE-MD-CHEM-1604K15-1010690</v>
          </cell>
        </row>
        <row r="367">
          <cell r="G367">
            <v>1605</v>
          </cell>
          <cell r="H367">
            <v>1604</v>
          </cell>
          <cell r="M367" t="str">
            <v>CE-MD-CHEM-1604K15-1011100</v>
          </cell>
        </row>
        <row r="368">
          <cell r="G368">
            <v>1605</v>
          </cell>
          <cell r="H368">
            <v>1604</v>
          </cell>
          <cell r="M368" t="str">
            <v>CE-MD-CHEM-1604K15-1010500</v>
          </cell>
        </row>
        <row r="369">
          <cell r="G369">
            <v>1605</v>
          </cell>
          <cell r="H369">
            <v>1604</v>
          </cell>
          <cell r="M369" t="str">
            <v>CE-MD-CHEM-1604K15-1011230</v>
          </cell>
        </row>
        <row r="370">
          <cell r="G370">
            <v>1605</v>
          </cell>
          <cell r="H370">
            <v>1604</v>
          </cell>
          <cell r="M370" t="str">
            <v>CE-MD-CHEM-1604K15-1010590</v>
          </cell>
        </row>
        <row r="371">
          <cell r="G371">
            <v>1605</v>
          </cell>
          <cell r="H371">
            <v>1604</v>
          </cell>
          <cell r="M371" t="str">
            <v>CE-MD-CHEM-1604K15-1011050</v>
          </cell>
        </row>
        <row r="372">
          <cell r="G372">
            <v>1605</v>
          </cell>
          <cell r="H372">
            <v>1604</v>
          </cell>
          <cell r="M372" t="str">
            <v>CE-MD-CHEM-1604K15-1010530</v>
          </cell>
        </row>
        <row r="373">
          <cell r="G373">
            <v>1605</v>
          </cell>
          <cell r="H373">
            <v>1604</v>
          </cell>
          <cell r="M373" t="str">
            <v>CE-MD-CHEM-1604K15-1010910</v>
          </cell>
        </row>
        <row r="374">
          <cell r="G374">
            <v>1605</v>
          </cell>
          <cell r="H374">
            <v>1604</v>
          </cell>
          <cell r="M374" t="str">
            <v>CE-MD-CHEM-1604K15-1011030</v>
          </cell>
        </row>
        <row r="375">
          <cell r="G375">
            <v>1605</v>
          </cell>
          <cell r="H375">
            <v>1604</v>
          </cell>
          <cell r="M375" t="str">
            <v>CE-MD-CHEM-1604K15-1010880</v>
          </cell>
        </row>
        <row r="376">
          <cell r="G376">
            <v>1605</v>
          </cell>
          <cell r="H376">
            <v>1604</v>
          </cell>
          <cell r="M376" t="str">
            <v>CE-MD-CHEM-1604K15-1011090</v>
          </cell>
        </row>
        <row r="377">
          <cell r="G377">
            <v>1605</v>
          </cell>
          <cell r="H377">
            <v>1604</v>
          </cell>
          <cell r="M377" t="str">
            <v>CE-MD-CHEM-1604K15-1011180</v>
          </cell>
        </row>
        <row r="378">
          <cell r="G378">
            <v>1605</v>
          </cell>
          <cell r="H378">
            <v>1604</v>
          </cell>
          <cell r="M378" t="str">
            <v>CE-MD-CHEM-1604K15-1010560</v>
          </cell>
        </row>
        <row r="379">
          <cell r="G379">
            <v>1605</v>
          </cell>
          <cell r="H379">
            <v>1604</v>
          </cell>
          <cell r="M379" t="str">
            <v>CE-MD-CHEM-1604K15-1010400</v>
          </cell>
        </row>
        <row r="380">
          <cell r="G380">
            <v>1605</v>
          </cell>
          <cell r="H380">
            <v>1604</v>
          </cell>
          <cell r="M380" t="str">
            <v>CE-MD-CHEM-1604K15-1011040</v>
          </cell>
        </row>
        <row r="381">
          <cell r="G381">
            <v>1605</v>
          </cell>
          <cell r="H381">
            <v>1605</v>
          </cell>
          <cell r="M381" t="str">
            <v>CE-MD-CHEM-1605K16-1002820</v>
          </cell>
        </row>
        <row r="382">
          <cell r="G382">
            <v>1605</v>
          </cell>
          <cell r="H382">
            <v>1605</v>
          </cell>
          <cell r="M382" t="str">
            <v>CE-MD-CHEM-1605K16-1002920</v>
          </cell>
        </row>
        <row r="383">
          <cell r="G383">
            <v>1605</v>
          </cell>
          <cell r="H383">
            <v>1605</v>
          </cell>
          <cell r="M383" t="str">
            <v>CE-MD-CHEM-1605K16-1012400</v>
          </cell>
        </row>
        <row r="384">
          <cell r="G384">
            <v>1605</v>
          </cell>
          <cell r="H384">
            <v>1605</v>
          </cell>
          <cell r="M384" t="str">
            <v>CE-MD-CHEM-1605K16-1002430</v>
          </cell>
        </row>
        <row r="385">
          <cell r="G385">
            <v>1605</v>
          </cell>
          <cell r="H385">
            <v>1605</v>
          </cell>
          <cell r="M385" t="str">
            <v>CE-MD-CHEM-1605K16-1002510</v>
          </cell>
        </row>
        <row r="386">
          <cell r="G386">
            <v>1605</v>
          </cell>
          <cell r="H386">
            <v>1605</v>
          </cell>
          <cell r="M386" t="str">
            <v>CE-MD-CHEM-1605K16-1012690</v>
          </cell>
        </row>
        <row r="387">
          <cell r="G387">
            <v>1605</v>
          </cell>
          <cell r="H387">
            <v>1605</v>
          </cell>
          <cell r="M387" t="str">
            <v>CE-MD-CHEM-1605K16-1012680</v>
          </cell>
        </row>
        <row r="388">
          <cell r="G388">
            <v>1605</v>
          </cell>
          <cell r="H388">
            <v>1605</v>
          </cell>
          <cell r="M388" t="str">
            <v>CE-MD-CHEM-1605K16-1012780</v>
          </cell>
        </row>
        <row r="389">
          <cell r="G389">
            <v>1605</v>
          </cell>
          <cell r="H389">
            <v>1605</v>
          </cell>
          <cell r="M389" t="str">
            <v>CE-MD-CHEM-1605K16-1012380</v>
          </cell>
        </row>
        <row r="390">
          <cell r="G390">
            <v>1605</v>
          </cell>
          <cell r="H390">
            <v>1605</v>
          </cell>
          <cell r="M390" t="str">
            <v>CE-MD-CHEM-1605K16-1012390</v>
          </cell>
        </row>
        <row r="391">
          <cell r="G391">
            <v>1605</v>
          </cell>
          <cell r="H391">
            <v>1605</v>
          </cell>
          <cell r="M391" t="str">
            <v>CE-MD-CHEM-1605K16-1012710</v>
          </cell>
        </row>
        <row r="392">
          <cell r="G392">
            <v>1605</v>
          </cell>
          <cell r="H392">
            <v>1605</v>
          </cell>
          <cell r="M392" t="str">
            <v>CE-MD-CHEM-1605K16-1012410</v>
          </cell>
        </row>
        <row r="393">
          <cell r="G393">
            <v>1605</v>
          </cell>
          <cell r="H393">
            <v>1605</v>
          </cell>
          <cell r="M393" t="str">
            <v>CE-MD-CHEM-1605K16-1012740</v>
          </cell>
        </row>
        <row r="394">
          <cell r="G394">
            <v>1605</v>
          </cell>
          <cell r="H394">
            <v>1605</v>
          </cell>
          <cell r="M394" t="str">
            <v>CE-MD-CHEM-1605K16-1003733</v>
          </cell>
        </row>
        <row r="395">
          <cell r="G395">
            <v>1605</v>
          </cell>
          <cell r="H395">
            <v>1605</v>
          </cell>
          <cell r="M395" t="str">
            <v>CE-MD-CHEM-1605K16-1005023</v>
          </cell>
        </row>
        <row r="396">
          <cell r="G396">
            <v>1605</v>
          </cell>
          <cell r="H396">
            <v>1605</v>
          </cell>
          <cell r="M396" t="str">
            <v>CE-MD-CHEM-1605K16-1005380</v>
          </cell>
        </row>
        <row r="397">
          <cell r="G397">
            <v>1605</v>
          </cell>
          <cell r="H397">
            <v>1605</v>
          </cell>
          <cell r="M397" t="str">
            <v>CE-MD-CHEM-1605K16-1012730</v>
          </cell>
        </row>
        <row r="398">
          <cell r="G398">
            <v>1605</v>
          </cell>
          <cell r="H398">
            <v>1605</v>
          </cell>
          <cell r="M398" t="str">
            <v>CE-MD-CHEM-1605K16-1012670</v>
          </cell>
        </row>
        <row r="399">
          <cell r="G399">
            <v>1605</v>
          </cell>
          <cell r="H399">
            <v>1605</v>
          </cell>
          <cell r="M399" t="str">
            <v>CE-MD-CHEM-1605K16-1002950</v>
          </cell>
        </row>
        <row r="400">
          <cell r="G400">
            <v>1605</v>
          </cell>
          <cell r="H400">
            <v>1605</v>
          </cell>
          <cell r="M400" t="str">
            <v>CE-MD-CHEM-1605K16-1001800</v>
          </cell>
        </row>
        <row r="401">
          <cell r="G401">
            <v>1605</v>
          </cell>
          <cell r="H401">
            <v>1605</v>
          </cell>
          <cell r="M401" t="str">
            <v>CE-MD-CHEM-1605K16-1002420</v>
          </cell>
        </row>
        <row r="402">
          <cell r="G402">
            <v>1605</v>
          </cell>
          <cell r="H402">
            <v>1605</v>
          </cell>
          <cell r="M402" t="str">
            <v>CE-MD-CHEM-1605K16-1003210</v>
          </cell>
        </row>
        <row r="403">
          <cell r="G403">
            <v>1605</v>
          </cell>
          <cell r="H403">
            <v>1605</v>
          </cell>
          <cell r="M403" t="str">
            <v>CE-MD-CHEM-1605K16-1001850</v>
          </cell>
        </row>
        <row r="404">
          <cell r="G404">
            <v>1605</v>
          </cell>
          <cell r="H404">
            <v>1605</v>
          </cell>
          <cell r="M404" t="str">
            <v>CE-MD-CHEM-1605K16-1002700</v>
          </cell>
        </row>
        <row r="405">
          <cell r="G405">
            <v>1605</v>
          </cell>
          <cell r="H405">
            <v>1605</v>
          </cell>
          <cell r="M405" t="str">
            <v>CE-MD-CHEM-1605K16-1002670</v>
          </cell>
        </row>
        <row r="406">
          <cell r="G406">
            <v>1605</v>
          </cell>
          <cell r="H406">
            <v>1605</v>
          </cell>
          <cell r="M406" t="str">
            <v>CE-MD-CHEM-1605K16-1012720</v>
          </cell>
        </row>
        <row r="407">
          <cell r="G407">
            <v>1605</v>
          </cell>
          <cell r="H407">
            <v>1605</v>
          </cell>
          <cell r="M407" t="str">
            <v>CE-MD-CHEM-1605K16-1012700</v>
          </cell>
        </row>
        <row r="408">
          <cell r="G408">
            <v>1605</v>
          </cell>
          <cell r="H408">
            <v>1605</v>
          </cell>
          <cell r="M408" t="str">
            <v>CE-MD-CHEM-1605K16-1002500</v>
          </cell>
        </row>
        <row r="409">
          <cell r="G409">
            <v>1605</v>
          </cell>
          <cell r="H409">
            <v>1605</v>
          </cell>
          <cell r="M409" t="str">
            <v>CE-MD-CHEM-1605K17-1004599</v>
          </cell>
        </row>
        <row r="410">
          <cell r="G410">
            <v>1605</v>
          </cell>
          <cell r="H410">
            <v>1605</v>
          </cell>
          <cell r="M410" t="str">
            <v>CE-MD-CHEM-1605K17-1004901</v>
          </cell>
        </row>
        <row r="411">
          <cell r="G411">
            <v>1605</v>
          </cell>
          <cell r="H411">
            <v>1605</v>
          </cell>
          <cell r="M411" t="str">
            <v>CE-MD-CHEM-1605K17-1006811</v>
          </cell>
        </row>
        <row r="412">
          <cell r="G412">
            <v>1605</v>
          </cell>
          <cell r="H412">
            <v>1605</v>
          </cell>
          <cell r="M412" t="str">
            <v>CE-MD-CHEM-1605K17-1002339</v>
          </cell>
        </row>
        <row r="413">
          <cell r="G413">
            <v>1605</v>
          </cell>
          <cell r="H413">
            <v>1605</v>
          </cell>
          <cell r="M413" t="str">
            <v>CE-MD-CHEM-1605K17-1006839</v>
          </cell>
        </row>
        <row r="414">
          <cell r="G414">
            <v>1605</v>
          </cell>
          <cell r="H414">
            <v>1605</v>
          </cell>
          <cell r="M414" t="str">
            <v>CE-MD-CHEM-1605K17-1010069</v>
          </cell>
        </row>
        <row r="415">
          <cell r="G415">
            <v>1605</v>
          </cell>
          <cell r="H415">
            <v>1605</v>
          </cell>
          <cell r="M415" t="str">
            <v>CE-MD-CHEM-1605K17-1006859</v>
          </cell>
        </row>
        <row r="416">
          <cell r="G416">
            <v>1605</v>
          </cell>
          <cell r="H416">
            <v>1605</v>
          </cell>
          <cell r="M416" t="str">
            <v>CE-MD-CHEM-1605K17-1012991</v>
          </cell>
        </row>
        <row r="417">
          <cell r="G417">
            <v>1605</v>
          </cell>
          <cell r="H417">
            <v>1605</v>
          </cell>
          <cell r="M417" t="str">
            <v>CE-MD-CHEM-1605K17-1005031</v>
          </cell>
        </row>
        <row r="418">
          <cell r="G418">
            <v>1605</v>
          </cell>
          <cell r="H418">
            <v>1605</v>
          </cell>
          <cell r="M418" t="str">
            <v>CE-MD-CHEM-1605K17-1004911</v>
          </cell>
        </row>
        <row r="419">
          <cell r="G419">
            <v>1605</v>
          </cell>
          <cell r="H419">
            <v>1605</v>
          </cell>
          <cell r="M419" t="str">
            <v>CE-MD-CHEM-1605K17-1004221</v>
          </cell>
        </row>
        <row r="420">
          <cell r="G420">
            <v>1605</v>
          </cell>
          <cell r="H420">
            <v>1605</v>
          </cell>
          <cell r="M420" t="str">
            <v>CE-MD-CHEM-1605K17-1004121</v>
          </cell>
        </row>
        <row r="421">
          <cell r="G421">
            <v>1605</v>
          </cell>
          <cell r="H421">
            <v>1605</v>
          </cell>
          <cell r="M421" t="str">
            <v>CE-MD-CHEM-1605K17-1004641</v>
          </cell>
        </row>
        <row r="422">
          <cell r="G422">
            <v>1605</v>
          </cell>
          <cell r="H422">
            <v>1605</v>
          </cell>
          <cell r="M422" t="str">
            <v>CE-MD-CHEM-1605K17-1004151</v>
          </cell>
        </row>
        <row r="423">
          <cell r="G423">
            <v>1605</v>
          </cell>
          <cell r="H423">
            <v>1605</v>
          </cell>
          <cell r="M423" t="str">
            <v>CE-MD-CHEM-1605K17-1001161</v>
          </cell>
        </row>
        <row r="424">
          <cell r="G424">
            <v>1605</v>
          </cell>
          <cell r="H424">
            <v>1605</v>
          </cell>
          <cell r="M424" t="str">
            <v>CE-MD-CHEM-1605K17-1012809</v>
          </cell>
        </row>
        <row r="425">
          <cell r="G425">
            <v>1605</v>
          </cell>
          <cell r="H425">
            <v>1605</v>
          </cell>
          <cell r="M425" t="str">
            <v>CE-MD-CHEM-1605K17-1009359</v>
          </cell>
        </row>
        <row r="426">
          <cell r="G426">
            <v>1605</v>
          </cell>
          <cell r="H426">
            <v>1605</v>
          </cell>
          <cell r="M426" t="str">
            <v>CE-MD-CHEM-1605K17-1011289</v>
          </cell>
        </row>
        <row r="427">
          <cell r="G427">
            <v>1605</v>
          </cell>
          <cell r="H427">
            <v>1605</v>
          </cell>
          <cell r="M427" t="str">
            <v>CE-MD-CHEM-1605K17-1003881</v>
          </cell>
        </row>
        <row r="428">
          <cell r="G428">
            <v>1605</v>
          </cell>
          <cell r="H428">
            <v>1605</v>
          </cell>
          <cell r="M428" t="str">
            <v>CE-MD-CHEM-1605K17-1002211</v>
          </cell>
        </row>
        <row r="429">
          <cell r="G429">
            <v>1605</v>
          </cell>
          <cell r="H429">
            <v>1605</v>
          </cell>
          <cell r="M429" t="str">
            <v>CE-MD-CHEM-1605K17-1004741</v>
          </cell>
        </row>
        <row r="430">
          <cell r="G430">
            <v>1605</v>
          </cell>
          <cell r="H430">
            <v>1605</v>
          </cell>
          <cell r="M430" t="str">
            <v>CE-MD-CHEM-1605K17-1007611</v>
          </cell>
        </row>
        <row r="431">
          <cell r="G431">
            <v>1605</v>
          </cell>
          <cell r="H431">
            <v>1605</v>
          </cell>
          <cell r="M431" t="str">
            <v>CE-MD-CHEM-1605K17-1002261</v>
          </cell>
        </row>
        <row r="432">
          <cell r="G432">
            <v>1605</v>
          </cell>
          <cell r="H432">
            <v>1605</v>
          </cell>
          <cell r="M432" t="str">
            <v>CE-MD-CHEM-1605K17-1004849</v>
          </cell>
        </row>
        <row r="433">
          <cell r="G433">
            <v>1605</v>
          </cell>
          <cell r="H433">
            <v>1605</v>
          </cell>
          <cell r="M433" t="str">
            <v>CE-MD-CHEM-1605K17-1007429</v>
          </cell>
        </row>
        <row r="434">
          <cell r="G434">
            <v>1605</v>
          </cell>
          <cell r="H434">
            <v>1605</v>
          </cell>
          <cell r="M434" t="str">
            <v>CE-MD-CHEM-1605K17-1004779</v>
          </cell>
        </row>
        <row r="435">
          <cell r="G435">
            <v>0</v>
          </cell>
          <cell r="H435">
            <v>0</v>
          </cell>
          <cell r="M435" t="str">
            <v/>
          </cell>
        </row>
        <row r="436">
          <cell r="G436">
            <v>0</v>
          </cell>
          <cell r="H436">
            <v>0</v>
          </cell>
          <cell r="M436" t="str">
            <v/>
          </cell>
        </row>
        <row r="437">
          <cell r="G437">
            <v>0</v>
          </cell>
          <cell r="H437">
            <v>0</v>
          </cell>
          <cell r="M437" t="str">
            <v/>
          </cell>
        </row>
        <row r="438">
          <cell r="G438">
            <v>0</v>
          </cell>
          <cell r="H438">
            <v>0</v>
          </cell>
          <cell r="M438" t="str">
            <v/>
          </cell>
        </row>
        <row r="439">
          <cell r="G439">
            <v>0</v>
          </cell>
          <cell r="H439">
            <v>0</v>
          </cell>
          <cell r="M439" t="str">
            <v/>
          </cell>
        </row>
        <row r="440">
          <cell r="G440">
            <v>0</v>
          </cell>
          <cell r="H440">
            <v>0</v>
          </cell>
          <cell r="M440" t="str">
            <v/>
          </cell>
        </row>
        <row r="441">
          <cell r="G441">
            <v>0</v>
          </cell>
          <cell r="H441">
            <v>0</v>
          </cell>
          <cell r="M441" t="str">
            <v/>
          </cell>
        </row>
        <row r="442">
          <cell r="G442">
            <v>0</v>
          </cell>
          <cell r="H442">
            <v>0</v>
          </cell>
          <cell r="M442" t="str">
            <v/>
          </cell>
        </row>
        <row r="443">
          <cell r="G443">
            <v>0</v>
          </cell>
          <cell r="H443">
            <v>0</v>
          </cell>
          <cell r="M443" t="str">
            <v/>
          </cell>
        </row>
        <row r="444">
          <cell r="G444">
            <v>0</v>
          </cell>
          <cell r="H444">
            <v>0</v>
          </cell>
          <cell r="M444" t="str">
            <v/>
          </cell>
        </row>
        <row r="445">
          <cell r="G445">
            <v>0</v>
          </cell>
          <cell r="H445">
            <v>0</v>
          </cell>
          <cell r="M445" t="str">
            <v/>
          </cell>
        </row>
        <row r="446">
          <cell r="G446">
            <v>0</v>
          </cell>
          <cell r="H446">
            <v>0</v>
          </cell>
          <cell r="M446" t="str">
            <v/>
          </cell>
        </row>
        <row r="447">
          <cell r="G447">
            <v>0</v>
          </cell>
          <cell r="H447">
            <v>0</v>
          </cell>
          <cell r="M447" t="str">
            <v/>
          </cell>
        </row>
        <row r="448">
          <cell r="G448">
            <v>0</v>
          </cell>
          <cell r="H448">
            <v>0</v>
          </cell>
          <cell r="M448" t="str">
            <v/>
          </cell>
        </row>
        <row r="449">
          <cell r="G449">
            <v>0</v>
          </cell>
          <cell r="H449">
            <v>0</v>
          </cell>
          <cell r="M449" t="str">
            <v/>
          </cell>
        </row>
        <row r="450">
          <cell r="G450">
            <v>0</v>
          </cell>
          <cell r="H450">
            <v>0</v>
          </cell>
          <cell r="M450" t="str">
            <v/>
          </cell>
        </row>
        <row r="451">
          <cell r="G451">
            <v>0</v>
          </cell>
          <cell r="H451">
            <v>0</v>
          </cell>
          <cell r="M451" t="str">
            <v/>
          </cell>
        </row>
        <row r="452">
          <cell r="G452">
            <v>0</v>
          </cell>
          <cell r="H452">
            <v>0</v>
          </cell>
          <cell r="M452" t="str">
            <v/>
          </cell>
        </row>
        <row r="453">
          <cell r="G453">
            <v>0</v>
          </cell>
          <cell r="H453">
            <v>0</v>
          </cell>
          <cell r="M453" t="str">
            <v/>
          </cell>
        </row>
        <row r="454">
          <cell r="G454">
            <v>0</v>
          </cell>
          <cell r="H454">
            <v>0</v>
          </cell>
          <cell r="M454" t="str">
            <v/>
          </cell>
        </row>
        <row r="455">
          <cell r="G455">
            <v>0</v>
          </cell>
          <cell r="H455">
            <v>0</v>
          </cell>
          <cell r="M455" t="str">
            <v/>
          </cell>
        </row>
        <row r="456">
          <cell r="G456">
            <v>0</v>
          </cell>
          <cell r="H456">
            <v>0</v>
          </cell>
          <cell r="M456" t="str">
            <v/>
          </cell>
        </row>
        <row r="457">
          <cell r="G457">
            <v>0</v>
          </cell>
          <cell r="H457">
            <v>0</v>
          </cell>
          <cell r="M457" t="str">
            <v/>
          </cell>
        </row>
        <row r="458">
          <cell r="G458">
            <v>0</v>
          </cell>
          <cell r="H458">
            <v>0</v>
          </cell>
          <cell r="M458" t="str">
            <v/>
          </cell>
        </row>
        <row r="459">
          <cell r="G459">
            <v>0</v>
          </cell>
          <cell r="H459">
            <v>0</v>
          </cell>
          <cell r="M459" t="str">
            <v/>
          </cell>
        </row>
        <row r="460">
          <cell r="G460">
            <v>0</v>
          </cell>
          <cell r="H460">
            <v>0</v>
          </cell>
          <cell r="M460" t="str">
            <v/>
          </cell>
        </row>
        <row r="461">
          <cell r="G461">
            <v>0</v>
          </cell>
          <cell r="H461">
            <v>0</v>
          </cell>
          <cell r="M461" t="str">
            <v/>
          </cell>
        </row>
        <row r="462">
          <cell r="G462">
            <v>0</v>
          </cell>
          <cell r="H462">
            <v>0</v>
          </cell>
          <cell r="M462" t="str">
            <v/>
          </cell>
        </row>
        <row r="463">
          <cell r="G463">
            <v>0</v>
          </cell>
          <cell r="H463">
            <v>0</v>
          </cell>
          <cell r="M463" t="str">
            <v/>
          </cell>
        </row>
        <row r="464">
          <cell r="G464">
            <v>0</v>
          </cell>
          <cell r="H464">
            <v>0</v>
          </cell>
          <cell r="M464" t="str">
            <v/>
          </cell>
        </row>
        <row r="465">
          <cell r="G465">
            <v>0</v>
          </cell>
          <cell r="H465">
            <v>0</v>
          </cell>
          <cell r="M465" t="str">
            <v/>
          </cell>
        </row>
        <row r="466">
          <cell r="G466">
            <v>0</v>
          </cell>
          <cell r="H466">
            <v>0</v>
          </cell>
          <cell r="M466" t="str">
            <v/>
          </cell>
        </row>
        <row r="467">
          <cell r="G467">
            <v>0</v>
          </cell>
          <cell r="H467">
            <v>0</v>
          </cell>
          <cell r="M467" t="str">
            <v/>
          </cell>
        </row>
        <row r="468">
          <cell r="G468">
            <v>0</v>
          </cell>
          <cell r="H468">
            <v>0</v>
          </cell>
          <cell r="M468" t="str">
            <v/>
          </cell>
        </row>
        <row r="469">
          <cell r="G469">
            <v>0</v>
          </cell>
          <cell r="H469">
            <v>0</v>
          </cell>
          <cell r="M469" t="str">
            <v/>
          </cell>
        </row>
        <row r="470">
          <cell r="G470">
            <v>0</v>
          </cell>
          <cell r="H470">
            <v>0</v>
          </cell>
          <cell r="M470" t="str">
            <v/>
          </cell>
        </row>
        <row r="471">
          <cell r="G471">
            <v>0</v>
          </cell>
          <cell r="H471">
            <v>0</v>
          </cell>
          <cell r="M471" t="str">
            <v/>
          </cell>
        </row>
        <row r="472">
          <cell r="G472">
            <v>0</v>
          </cell>
          <cell r="H472">
            <v>0</v>
          </cell>
          <cell r="M472" t="str">
            <v/>
          </cell>
        </row>
        <row r="473">
          <cell r="G473">
            <v>0</v>
          </cell>
          <cell r="H473">
            <v>0</v>
          </cell>
          <cell r="M473" t="str">
            <v/>
          </cell>
        </row>
        <row r="474">
          <cell r="G474">
            <v>0</v>
          </cell>
          <cell r="H474">
            <v>0</v>
          </cell>
          <cell r="M474" t="str">
            <v/>
          </cell>
        </row>
        <row r="475">
          <cell r="G475">
            <v>0</v>
          </cell>
          <cell r="H475">
            <v>0</v>
          </cell>
          <cell r="M475" t="str">
            <v/>
          </cell>
        </row>
        <row r="476">
          <cell r="G476">
            <v>0</v>
          </cell>
          <cell r="H476">
            <v>0</v>
          </cell>
          <cell r="M476" t="str">
            <v/>
          </cell>
        </row>
        <row r="477">
          <cell r="G477">
            <v>0</v>
          </cell>
          <cell r="H477">
            <v>0</v>
          </cell>
          <cell r="M477" t="str">
            <v/>
          </cell>
        </row>
        <row r="478">
          <cell r="G478">
            <v>0</v>
          </cell>
          <cell r="H478">
            <v>0</v>
          </cell>
          <cell r="M478" t="str">
            <v/>
          </cell>
        </row>
        <row r="479">
          <cell r="G479">
            <v>0</v>
          </cell>
          <cell r="H479">
            <v>0</v>
          </cell>
          <cell r="M479" t="str">
            <v/>
          </cell>
        </row>
        <row r="480">
          <cell r="G480">
            <v>0</v>
          </cell>
          <cell r="H480">
            <v>0</v>
          </cell>
          <cell r="M480" t="str">
            <v/>
          </cell>
        </row>
        <row r="481">
          <cell r="G481">
            <v>0</v>
          </cell>
          <cell r="H481">
            <v>0</v>
          </cell>
          <cell r="M481" t="str">
            <v/>
          </cell>
        </row>
        <row r="482">
          <cell r="G482">
            <v>0</v>
          </cell>
          <cell r="H482">
            <v>0</v>
          </cell>
          <cell r="M482" t="str">
            <v/>
          </cell>
        </row>
        <row r="483">
          <cell r="G483">
            <v>0</v>
          </cell>
          <cell r="H483">
            <v>0</v>
          </cell>
          <cell r="M483" t="str">
            <v/>
          </cell>
        </row>
        <row r="484">
          <cell r="G484">
            <v>0</v>
          </cell>
          <cell r="H484">
            <v>0</v>
          </cell>
          <cell r="M484" t="str">
            <v/>
          </cell>
        </row>
        <row r="485">
          <cell r="G485">
            <v>0</v>
          </cell>
          <cell r="H485">
            <v>0</v>
          </cell>
          <cell r="M485" t="str">
            <v/>
          </cell>
        </row>
        <row r="486">
          <cell r="G486">
            <v>0</v>
          </cell>
          <cell r="H486">
            <v>0</v>
          </cell>
          <cell r="M486" t="str">
            <v/>
          </cell>
        </row>
        <row r="487">
          <cell r="G487">
            <v>0</v>
          </cell>
          <cell r="H487">
            <v>0</v>
          </cell>
          <cell r="M487" t="str">
            <v/>
          </cell>
        </row>
        <row r="488">
          <cell r="G488">
            <v>0</v>
          </cell>
          <cell r="H488">
            <v>0</v>
          </cell>
          <cell r="M488" t="str">
            <v/>
          </cell>
        </row>
        <row r="489">
          <cell r="G489">
            <v>0</v>
          </cell>
          <cell r="H489">
            <v>0</v>
          </cell>
          <cell r="M489" t="str">
            <v/>
          </cell>
        </row>
        <row r="490">
          <cell r="G490">
            <v>0</v>
          </cell>
          <cell r="H490">
            <v>0</v>
          </cell>
          <cell r="M490" t="str">
            <v/>
          </cell>
        </row>
        <row r="491">
          <cell r="G491">
            <v>0</v>
          </cell>
          <cell r="H491">
            <v>0</v>
          </cell>
          <cell r="M491" t="str">
            <v/>
          </cell>
        </row>
        <row r="492">
          <cell r="G492">
            <v>0</v>
          </cell>
          <cell r="H492">
            <v>0</v>
          </cell>
          <cell r="M492" t="str">
            <v/>
          </cell>
        </row>
        <row r="493">
          <cell r="G493">
            <v>0</v>
          </cell>
          <cell r="H493">
            <v>0</v>
          </cell>
          <cell r="M493" t="str">
            <v/>
          </cell>
        </row>
        <row r="494">
          <cell r="G494">
            <v>0</v>
          </cell>
          <cell r="H494">
            <v>0</v>
          </cell>
          <cell r="M494" t="str">
            <v/>
          </cell>
        </row>
        <row r="495">
          <cell r="G495">
            <v>0</v>
          </cell>
          <cell r="H495">
            <v>0</v>
          </cell>
          <cell r="M495" t="str">
            <v/>
          </cell>
        </row>
        <row r="496">
          <cell r="G496">
            <v>0</v>
          </cell>
          <cell r="H496">
            <v>0</v>
          </cell>
          <cell r="M496" t="str">
            <v/>
          </cell>
        </row>
        <row r="497">
          <cell r="G497">
            <v>0</v>
          </cell>
          <cell r="H497">
            <v>0</v>
          </cell>
          <cell r="M497" t="str">
            <v/>
          </cell>
        </row>
        <row r="498">
          <cell r="G498">
            <v>0</v>
          </cell>
          <cell r="H498">
            <v>0</v>
          </cell>
          <cell r="M498" t="str">
            <v/>
          </cell>
        </row>
        <row r="499">
          <cell r="G499">
            <v>0</v>
          </cell>
          <cell r="H499">
            <v>0</v>
          </cell>
          <cell r="M499" t="str">
            <v/>
          </cell>
        </row>
        <row r="500">
          <cell r="G500">
            <v>0</v>
          </cell>
          <cell r="H500">
            <v>0</v>
          </cell>
          <cell r="M500" t="str">
            <v/>
          </cell>
        </row>
        <row r="501">
          <cell r="G501">
            <v>0</v>
          </cell>
          <cell r="H501">
            <v>0</v>
          </cell>
          <cell r="M501" t="str">
            <v/>
          </cell>
        </row>
        <row r="502">
          <cell r="G502">
            <v>0</v>
          </cell>
          <cell r="H502">
            <v>0</v>
          </cell>
          <cell r="M502" t="str">
            <v/>
          </cell>
        </row>
        <row r="503">
          <cell r="G503">
            <v>0</v>
          </cell>
          <cell r="H503">
            <v>0</v>
          </cell>
          <cell r="M503" t="str">
            <v/>
          </cell>
        </row>
        <row r="504">
          <cell r="G504">
            <v>0</v>
          </cell>
          <cell r="H504">
            <v>0</v>
          </cell>
          <cell r="M504" t="str">
            <v/>
          </cell>
        </row>
        <row r="505">
          <cell r="G505">
            <v>0</v>
          </cell>
          <cell r="H505">
            <v>0</v>
          </cell>
          <cell r="M505" t="str">
            <v/>
          </cell>
        </row>
        <row r="506">
          <cell r="G506">
            <v>0</v>
          </cell>
          <cell r="H506">
            <v>0</v>
          </cell>
          <cell r="M506" t="str">
            <v/>
          </cell>
        </row>
        <row r="507">
          <cell r="G507">
            <v>0</v>
          </cell>
          <cell r="H507">
            <v>0</v>
          </cell>
          <cell r="M507" t="str">
            <v/>
          </cell>
        </row>
        <row r="508">
          <cell r="G508">
            <v>0</v>
          </cell>
          <cell r="H508">
            <v>0</v>
          </cell>
          <cell r="M508" t="str">
            <v/>
          </cell>
        </row>
        <row r="509">
          <cell r="G509">
            <v>0</v>
          </cell>
          <cell r="H509">
            <v>0</v>
          </cell>
          <cell r="M509" t="str">
            <v/>
          </cell>
        </row>
        <row r="510">
          <cell r="G510">
            <v>0</v>
          </cell>
          <cell r="H510">
            <v>0</v>
          </cell>
          <cell r="M510" t="str">
            <v/>
          </cell>
        </row>
        <row r="511">
          <cell r="G511">
            <v>0</v>
          </cell>
          <cell r="H511">
            <v>0</v>
          </cell>
          <cell r="M511" t="str">
            <v/>
          </cell>
        </row>
        <row r="512">
          <cell r="G512">
            <v>0</v>
          </cell>
          <cell r="H512">
            <v>0</v>
          </cell>
          <cell r="M512" t="str">
            <v/>
          </cell>
        </row>
        <row r="513">
          <cell r="G513">
            <v>0</v>
          </cell>
          <cell r="H513">
            <v>0</v>
          </cell>
          <cell r="M513" t="str">
            <v/>
          </cell>
        </row>
        <row r="514">
          <cell r="G514">
            <v>0</v>
          </cell>
          <cell r="H514">
            <v>0</v>
          </cell>
          <cell r="M514" t="str">
            <v/>
          </cell>
        </row>
        <row r="515">
          <cell r="G515">
            <v>0</v>
          </cell>
          <cell r="H515">
            <v>0</v>
          </cell>
          <cell r="M515" t="str">
            <v/>
          </cell>
        </row>
        <row r="516">
          <cell r="G516">
            <v>0</v>
          </cell>
          <cell r="H516">
            <v>0</v>
          </cell>
          <cell r="M516" t="str">
            <v/>
          </cell>
        </row>
        <row r="517">
          <cell r="G517">
            <v>0</v>
          </cell>
          <cell r="H517">
            <v>0</v>
          </cell>
          <cell r="M517" t="str">
            <v/>
          </cell>
        </row>
        <row r="518">
          <cell r="G518">
            <v>0</v>
          </cell>
          <cell r="H518">
            <v>0</v>
          </cell>
          <cell r="M518" t="str">
            <v/>
          </cell>
        </row>
        <row r="519">
          <cell r="G519">
            <v>0</v>
          </cell>
          <cell r="H519">
            <v>0</v>
          </cell>
          <cell r="M519" t="str">
            <v/>
          </cell>
        </row>
        <row r="520">
          <cell r="G520">
            <v>0</v>
          </cell>
          <cell r="H520">
            <v>0</v>
          </cell>
          <cell r="M520" t="str">
            <v/>
          </cell>
        </row>
        <row r="521">
          <cell r="G521">
            <v>0</v>
          </cell>
          <cell r="H521">
            <v>0</v>
          </cell>
          <cell r="M521" t="str">
            <v/>
          </cell>
        </row>
        <row r="522">
          <cell r="G522">
            <v>0</v>
          </cell>
          <cell r="H522">
            <v>0</v>
          </cell>
          <cell r="M522" t="str">
            <v/>
          </cell>
        </row>
        <row r="523">
          <cell r="G523">
            <v>0</v>
          </cell>
          <cell r="H523">
            <v>0</v>
          </cell>
          <cell r="M523" t="str">
            <v/>
          </cell>
        </row>
        <row r="524">
          <cell r="G524">
            <v>0</v>
          </cell>
          <cell r="H524">
            <v>0</v>
          </cell>
          <cell r="M524" t="str">
            <v/>
          </cell>
        </row>
        <row r="525">
          <cell r="G525">
            <v>0</v>
          </cell>
          <cell r="H525">
            <v>0</v>
          </cell>
          <cell r="M525" t="str">
            <v/>
          </cell>
        </row>
        <row r="526">
          <cell r="G526">
            <v>0</v>
          </cell>
          <cell r="H526">
            <v>0</v>
          </cell>
          <cell r="M526" t="str">
            <v/>
          </cell>
        </row>
        <row r="527">
          <cell r="G527">
            <v>0</v>
          </cell>
          <cell r="H527">
            <v>0</v>
          </cell>
          <cell r="M527" t="str">
            <v/>
          </cell>
        </row>
        <row r="528">
          <cell r="G528">
            <v>0</v>
          </cell>
          <cell r="H528">
            <v>0</v>
          </cell>
          <cell r="M528" t="str">
            <v/>
          </cell>
        </row>
        <row r="529">
          <cell r="G529">
            <v>0</v>
          </cell>
          <cell r="H529">
            <v>0</v>
          </cell>
          <cell r="M529" t="str">
            <v/>
          </cell>
        </row>
        <row r="530">
          <cell r="G530">
            <v>0</v>
          </cell>
          <cell r="H530">
            <v>0</v>
          </cell>
          <cell r="M530" t="str">
            <v/>
          </cell>
        </row>
        <row r="531">
          <cell r="G531">
            <v>0</v>
          </cell>
          <cell r="H531">
            <v>0</v>
          </cell>
          <cell r="M531" t="str">
            <v/>
          </cell>
        </row>
        <row r="532">
          <cell r="G532">
            <v>0</v>
          </cell>
          <cell r="H532">
            <v>0</v>
          </cell>
          <cell r="M532" t="str">
            <v/>
          </cell>
        </row>
        <row r="533">
          <cell r="G533">
            <v>0</v>
          </cell>
          <cell r="H533">
            <v>0</v>
          </cell>
          <cell r="M533" t="str">
            <v/>
          </cell>
        </row>
        <row r="534">
          <cell r="G534">
            <v>0</v>
          </cell>
          <cell r="H534">
            <v>0</v>
          </cell>
          <cell r="M534" t="str">
            <v/>
          </cell>
        </row>
        <row r="535">
          <cell r="G535">
            <v>0</v>
          </cell>
          <cell r="H535">
            <v>0</v>
          </cell>
          <cell r="M535" t="str">
            <v/>
          </cell>
        </row>
        <row r="536">
          <cell r="G536">
            <v>0</v>
          </cell>
          <cell r="H536">
            <v>0</v>
          </cell>
          <cell r="M536" t="str">
            <v/>
          </cell>
        </row>
        <row r="537">
          <cell r="G537">
            <v>0</v>
          </cell>
          <cell r="H537">
            <v>0</v>
          </cell>
          <cell r="M537" t="str">
            <v/>
          </cell>
        </row>
        <row r="538">
          <cell r="G538">
            <v>0</v>
          </cell>
          <cell r="H538">
            <v>0</v>
          </cell>
          <cell r="M538" t="str">
            <v/>
          </cell>
        </row>
        <row r="539">
          <cell r="G539">
            <v>0</v>
          </cell>
          <cell r="H539">
            <v>0</v>
          </cell>
          <cell r="M539" t="str">
            <v/>
          </cell>
        </row>
        <row r="540">
          <cell r="G540">
            <v>0</v>
          </cell>
          <cell r="H540">
            <v>0</v>
          </cell>
          <cell r="M540" t="str">
            <v/>
          </cell>
        </row>
        <row r="541">
          <cell r="G541">
            <v>0</v>
          </cell>
          <cell r="H541">
            <v>0</v>
          </cell>
          <cell r="M541" t="str">
            <v/>
          </cell>
        </row>
        <row r="542">
          <cell r="G542">
            <v>0</v>
          </cell>
          <cell r="H542">
            <v>0</v>
          </cell>
          <cell r="M542" t="str">
            <v/>
          </cell>
        </row>
        <row r="543">
          <cell r="G543">
            <v>0</v>
          </cell>
          <cell r="H543">
            <v>0</v>
          </cell>
          <cell r="M543" t="str">
            <v/>
          </cell>
        </row>
        <row r="544">
          <cell r="G544">
            <v>0</v>
          </cell>
          <cell r="H544">
            <v>0</v>
          </cell>
          <cell r="M544" t="str">
            <v/>
          </cell>
        </row>
        <row r="545">
          <cell r="G545">
            <v>0</v>
          </cell>
          <cell r="H545">
            <v>0</v>
          </cell>
          <cell r="M545" t="str">
            <v/>
          </cell>
        </row>
        <row r="546">
          <cell r="G546">
            <v>0</v>
          </cell>
          <cell r="H546">
            <v>0</v>
          </cell>
          <cell r="M546" t="str">
            <v/>
          </cell>
        </row>
        <row r="547">
          <cell r="G547">
            <v>0</v>
          </cell>
          <cell r="H547">
            <v>0</v>
          </cell>
          <cell r="M547" t="str">
            <v/>
          </cell>
        </row>
        <row r="548">
          <cell r="G548">
            <v>0</v>
          </cell>
          <cell r="H548">
            <v>0</v>
          </cell>
          <cell r="M548" t="str">
            <v/>
          </cell>
        </row>
        <row r="549">
          <cell r="G549">
            <v>0</v>
          </cell>
          <cell r="H549">
            <v>0</v>
          </cell>
          <cell r="M549" t="str">
            <v/>
          </cell>
        </row>
        <row r="550">
          <cell r="G550">
            <v>0</v>
          </cell>
          <cell r="H550">
            <v>0</v>
          </cell>
          <cell r="M550" t="str">
            <v/>
          </cell>
        </row>
        <row r="551">
          <cell r="G551">
            <v>0</v>
          </cell>
          <cell r="H551">
            <v>0</v>
          </cell>
          <cell r="M551" t="str">
            <v/>
          </cell>
        </row>
        <row r="552">
          <cell r="G552">
            <v>0</v>
          </cell>
          <cell r="H552">
            <v>0</v>
          </cell>
          <cell r="M552" t="str">
            <v/>
          </cell>
        </row>
        <row r="553">
          <cell r="G553">
            <v>0</v>
          </cell>
          <cell r="H553">
            <v>0</v>
          </cell>
          <cell r="M553" t="str">
            <v/>
          </cell>
        </row>
        <row r="554">
          <cell r="G554">
            <v>0</v>
          </cell>
          <cell r="H554">
            <v>0</v>
          </cell>
          <cell r="M554" t="str">
            <v/>
          </cell>
        </row>
        <row r="555">
          <cell r="G555">
            <v>0</v>
          </cell>
          <cell r="H555">
            <v>0</v>
          </cell>
          <cell r="M555" t="str">
            <v/>
          </cell>
        </row>
        <row r="556">
          <cell r="G556">
            <v>0</v>
          </cell>
          <cell r="H556">
            <v>0</v>
          </cell>
          <cell r="M556" t="str">
            <v/>
          </cell>
        </row>
        <row r="557">
          <cell r="G557">
            <v>0</v>
          </cell>
          <cell r="H557">
            <v>0</v>
          </cell>
          <cell r="M557" t="str">
            <v/>
          </cell>
        </row>
        <row r="558">
          <cell r="G558">
            <v>0</v>
          </cell>
          <cell r="H558">
            <v>0</v>
          </cell>
          <cell r="M558" t="str">
            <v/>
          </cell>
        </row>
        <row r="559">
          <cell r="G559">
            <v>0</v>
          </cell>
          <cell r="H559">
            <v>0</v>
          </cell>
          <cell r="M559" t="str">
            <v/>
          </cell>
        </row>
        <row r="560">
          <cell r="G560">
            <v>0</v>
          </cell>
          <cell r="H560">
            <v>0</v>
          </cell>
          <cell r="M560" t="str">
            <v/>
          </cell>
        </row>
        <row r="561">
          <cell r="G561">
            <v>0</v>
          </cell>
          <cell r="H561">
            <v>0</v>
          </cell>
          <cell r="M561" t="str">
            <v/>
          </cell>
        </row>
        <row r="562">
          <cell r="G562">
            <v>0</v>
          </cell>
          <cell r="H562">
            <v>0</v>
          </cell>
          <cell r="M562" t="str">
            <v/>
          </cell>
        </row>
        <row r="563">
          <cell r="G563">
            <v>0</v>
          </cell>
          <cell r="H563">
            <v>0</v>
          </cell>
          <cell r="M563" t="str">
            <v/>
          </cell>
        </row>
        <row r="564">
          <cell r="G564">
            <v>0</v>
          </cell>
          <cell r="H564">
            <v>0</v>
          </cell>
          <cell r="M564" t="str">
            <v/>
          </cell>
        </row>
        <row r="565">
          <cell r="G565">
            <v>0</v>
          </cell>
          <cell r="H565">
            <v>0</v>
          </cell>
          <cell r="M565" t="str">
            <v/>
          </cell>
        </row>
        <row r="566">
          <cell r="G566">
            <v>0</v>
          </cell>
          <cell r="H566">
            <v>0</v>
          </cell>
          <cell r="M566" t="str">
            <v/>
          </cell>
        </row>
        <row r="567">
          <cell r="G567">
            <v>0</v>
          </cell>
          <cell r="H567">
            <v>0</v>
          </cell>
          <cell r="M567" t="str">
            <v/>
          </cell>
        </row>
        <row r="568">
          <cell r="G568">
            <v>0</v>
          </cell>
          <cell r="H568">
            <v>0</v>
          </cell>
          <cell r="M568" t="str">
            <v/>
          </cell>
        </row>
        <row r="569">
          <cell r="G569">
            <v>0</v>
          </cell>
          <cell r="H569">
            <v>0</v>
          </cell>
          <cell r="M569" t="str">
            <v/>
          </cell>
        </row>
        <row r="570">
          <cell r="G570">
            <v>0</v>
          </cell>
          <cell r="H570">
            <v>0</v>
          </cell>
          <cell r="M570" t="str">
            <v/>
          </cell>
        </row>
        <row r="571">
          <cell r="G571">
            <v>0</v>
          </cell>
          <cell r="H571">
            <v>0</v>
          </cell>
          <cell r="M571" t="str">
            <v/>
          </cell>
        </row>
        <row r="572">
          <cell r="G572">
            <v>0</v>
          </cell>
          <cell r="H572">
            <v>0</v>
          </cell>
          <cell r="M572" t="str">
            <v/>
          </cell>
        </row>
        <row r="573">
          <cell r="G573">
            <v>0</v>
          </cell>
          <cell r="H573">
            <v>0</v>
          </cell>
          <cell r="M573" t="str">
            <v/>
          </cell>
        </row>
        <row r="574">
          <cell r="G574">
            <v>0</v>
          </cell>
          <cell r="H574">
            <v>0</v>
          </cell>
          <cell r="M574" t="str">
            <v/>
          </cell>
        </row>
        <row r="575">
          <cell r="G575">
            <v>0</v>
          </cell>
          <cell r="H575">
            <v>0</v>
          </cell>
          <cell r="M575" t="str">
            <v/>
          </cell>
        </row>
        <row r="576">
          <cell r="G576">
            <v>0</v>
          </cell>
          <cell r="H576">
            <v>0</v>
          </cell>
          <cell r="M576" t="str">
            <v/>
          </cell>
        </row>
        <row r="577">
          <cell r="G577">
            <v>0</v>
          </cell>
          <cell r="H577">
            <v>0</v>
          </cell>
          <cell r="M577" t="str">
            <v/>
          </cell>
        </row>
        <row r="578">
          <cell r="G578">
            <v>0</v>
          </cell>
          <cell r="H578">
            <v>0</v>
          </cell>
          <cell r="M578" t="str">
            <v/>
          </cell>
        </row>
        <row r="579">
          <cell r="G579">
            <v>0</v>
          </cell>
          <cell r="H579">
            <v>0</v>
          </cell>
          <cell r="M579" t="str">
            <v/>
          </cell>
        </row>
        <row r="580">
          <cell r="G580">
            <v>0</v>
          </cell>
          <cell r="H580">
            <v>0</v>
          </cell>
          <cell r="M580" t="str">
            <v/>
          </cell>
        </row>
        <row r="581">
          <cell r="G581">
            <v>0</v>
          </cell>
          <cell r="H581">
            <v>0</v>
          </cell>
          <cell r="M581" t="str">
            <v/>
          </cell>
        </row>
        <row r="582">
          <cell r="G582">
            <v>0</v>
          </cell>
          <cell r="H582">
            <v>0</v>
          </cell>
          <cell r="M582" t="str">
            <v/>
          </cell>
        </row>
        <row r="583">
          <cell r="G583">
            <v>0</v>
          </cell>
          <cell r="H583">
            <v>0</v>
          </cell>
          <cell r="M583" t="str">
            <v/>
          </cell>
        </row>
        <row r="584">
          <cell r="G584">
            <v>0</v>
          </cell>
          <cell r="H584">
            <v>0</v>
          </cell>
          <cell r="M584" t="str">
            <v/>
          </cell>
        </row>
        <row r="585">
          <cell r="G585">
            <v>0</v>
          </cell>
          <cell r="H585">
            <v>0</v>
          </cell>
          <cell r="M585" t="str">
            <v/>
          </cell>
        </row>
        <row r="586">
          <cell r="G586">
            <v>0</v>
          </cell>
          <cell r="H586">
            <v>0</v>
          </cell>
          <cell r="M586" t="str">
            <v/>
          </cell>
        </row>
        <row r="587">
          <cell r="G587">
            <v>0</v>
          </cell>
          <cell r="H587">
            <v>0</v>
          </cell>
          <cell r="M587" t="str">
            <v/>
          </cell>
        </row>
        <row r="588">
          <cell r="G588">
            <v>0</v>
          </cell>
          <cell r="H588">
            <v>0</v>
          </cell>
          <cell r="M588" t="str">
            <v/>
          </cell>
        </row>
        <row r="589">
          <cell r="G589">
            <v>0</v>
          </cell>
          <cell r="H589">
            <v>0</v>
          </cell>
          <cell r="M589" t="str">
            <v/>
          </cell>
        </row>
        <row r="590">
          <cell r="G590">
            <v>0</v>
          </cell>
          <cell r="H590">
            <v>0</v>
          </cell>
          <cell r="M590" t="str">
            <v/>
          </cell>
        </row>
        <row r="591">
          <cell r="G591">
            <v>0</v>
          </cell>
          <cell r="H591">
            <v>0</v>
          </cell>
          <cell r="M591" t="str">
            <v/>
          </cell>
        </row>
        <row r="592">
          <cell r="G592">
            <v>0</v>
          </cell>
          <cell r="H592">
            <v>0</v>
          </cell>
          <cell r="M592" t="str">
            <v/>
          </cell>
        </row>
        <row r="593">
          <cell r="G593">
            <v>0</v>
          </cell>
          <cell r="H593">
            <v>0</v>
          </cell>
          <cell r="M593" t="str">
            <v/>
          </cell>
        </row>
        <row r="594">
          <cell r="G594">
            <v>0</v>
          </cell>
          <cell r="H594">
            <v>0</v>
          </cell>
          <cell r="M594" t="str">
            <v/>
          </cell>
        </row>
        <row r="595">
          <cell r="G595">
            <v>0</v>
          </cell>
          <cell r="H595">
            <v>0</v>
          </cell>
          <cell r="M595" t="str">
            <v/>
          </cell>
        </row>
        <row r="596">
          <cell r="G596">
            <v>0</v>
          </cell>
          <cell r="H596">
            <v>0</v>
          </cell>
          <cell r="M596" t="str">
            <v/>
          </cell>
        </row>
        <row r="597">
          <cell r="G597">
            <v>0</v>
          </cell>
          <cell r="H597">
            <v>0</v>
          </cell>
          <cell r="M597" t="str">
            <v/>
          </cell>
        </row>
        <row r="598">
          <cell r="G598">
            <v>0</v>
          </cell>
          <cell r="H598">
            <v>0</v>
          </cell>
          <cell r="M598" t="str">
            <v/>
          </cell>
        </row>
        <row r="599">
          <cell r="G599">
            <v>0</v>
          </cell>
          <cell r="H599">
            <v>0</v>
          </cell>
          <cell r="M599" t="str">
            <v/>
          </cell>
        </row>
        <row r="600">
          <cell r="G600">
            <v>0</v>
          </cell>
          <cell r="H600">
            <v>0</v>
          </cell>
          <cell r="M600" t="str">
            <v/>
          </cell>
        </row>
        <row r="601">
          <cell r="G601">
            <v>0</v>
          </cell>
          <cell r="H601">
            <v>0</v>
          </cell>
          <cell r="M601" t="str">
            <v/>
          </cell>
        </row>
        <row r="602">
          <cell r="G602">
            <v>0</v>
          </cell>
          <cell r="H602">
            <v>0</v>
          </cell>
          <cell r="M602" t="str">
            <v/>
          </cell>
        </row>
        <row r="603">
          <cell r="G603">
            <v>0</v>
          </cell>
          <cell r="H603">
            <v>0</v>
          </cell>
          <cell r="M603" t="str">
            <v/>
          </cell>
        </row>
        <row r="604">
          <cell r="G604">
            <v>0</v>
          </cell>
          <cell r="H604">
            <v>0</v>
          </cell>
          <cell r="M604" t="str">
            <v/>
          </cell>
        </row>
        <row r="605">
          <cell r="G605">
            <v>0</v>
          </cell>
          <cell r="H605">
            <v>0</v>
          </cell>
          <cell r="M605" t="str">
            <v/>
          </cell>
        </row>
        <row r="606">
          <cell r="G606">
            <v>0</v>
          </cell>
          <cell r="H606">
            <v>0</v>
          </cell>
          <cell r="M606" t="str">
            <v/>
          </cell>
        </row>
        <row r="607">
          <cell r="G607">
            <v>0</v>
          </cell>
          <cell r="H607">
            <v>0</v>
          </cell>
          <cell r="M607" t="str">
            <v/>
          </cell>
        </row>
        <row r="608">
          <cell r="G608">
            <v>0</v>
          </cell>
          <cell r="H608">
            <v>0</v>
          </cell>
          <cell r="M608" t="str">
            <v/>
          </cell>
        </row>
        <row r="609">
          <cell r="G609">
            <v>0</v>
          </cell>
          <cell r="H609">
            <v>0</v>
          </cell>
          <cell r="M609" t="str">
            <v/>
          </cell>
        </row>
        <row r="610">
          <cell r="G610">
            <v>0</v>
          </cell>
          <cell r="H610">
            <v>0</v>
          </cell>
          <cell r="M610" t="str">
            <v/>
          </cell>
        </row>
        <row r="611">
          <cell r="G611">
            <v>0</v>
          </cell>
          <cell r="H611">
            <v>0</v>
          </cell>
          <cell r="M611" t="str">
            <v/>
          </cell>
        </row>
        <row r="612">
          <cell r="G612">
            <v>0</v>
          </cell>
          <cell r="H612">
            <v>0</v>
          </cell>
          <cell r="M612" t="str">
            <v/>
          </cell>
        </row>
        <row r="613">
          <cell r="G613">
            <v>0</v>
          </cell>
          <cell r="H613">
            <v>0</v>
          </cell>
          <cell r="M613" t="str">
            <v/>
          </cell>
        </row>
        <row r="614">
          <cell r="G614">
            <v>0</v>
          </cell>
          <cell r="H614">
            <v>0</v>
          </cell>
          <cell r="M614" t="str">
            <v/>
          </cell>
        </row>
        <row r="615">
          <cell r="G615">
            <v>0</v>
          </cell>
          <cell r="H615">
            <v>0</v>
          </cell>
          <cell r="M615" t="str">
            <v/>
          </cell>
        </row>
        <row r="616">
          <cell r="G616">
            <v>0</v>
          </cell>
          <cell r="H616">
            <v>0</v>
          </cell>
          <cell r="M616" t="str">
            <v/>
          </cell>
        </row>
        <row r="617">
          <cell r="G617">
            <v>0</v>
          </cell>
          <cell r="H617">
            <v>0</v>
          </cell>
          <cell r="M617" t="str">
            <v/>
          </cell>
        </row>
        <row r="618">
          <cell r="G618">
            <v>0</v>
          </cell>
          <cell r="H618">
            <v>0</v>
          </cell>
          <cell r="M618" t="str">
            <v/>
          </cell>
        </row>
        <row r="619">
          <cell r="G619">
            <v>0</v>
          </cell>
          <cell r="H619">
            <v>0</v>
          </cell>
          <cell r="M619" t="str">
            <v/>
          </cell>
        </row>
        <row r="620">
          <cell r="G620">
            <v>0</v>
          </cell>
          <cell r="H620">
            <v>0</v>
          </cell>
          <cell r="M620" t="str">
            <v/>
          </cell>
        </row>
        <row r="621">
          <cell r="G621">
            <v>0</v>
          </cell>
          <cell r="H621">
            <v>0</v>
          </cell>
          <cell r="M621" t="str">
            <v/>
          </cell>
        </row>
        <row r="622">
          <cell r="G622">
            <v>0</v>
          </cell>
          <cell r="H622">
            <v>0</v>
          </cell>
          <cell r="M622" t="str">
            <v/>
          </cell>
        </row>
        <row r="623">
          <cell r="G623">
            <v>0</v>
          </cell>
          <cell r="H623">
            <v>0</v>
          </cell>
          <cell r="M623" t="str">
            <v/>
          </cell>
        </row>
        <row r="624">
          <cell r="G624">
            <v>0</v>
          </cell>
          <cell r="H624">
            <v>0</v>
          </cell>
          <cell r="M624" t="str">
            <v/>
          </cell>
        </row>
        <row r="625">
          <cell r="G625">
            <v>0</v>
          </cell>
          <cell r="H625">
            <v>0</v>
          </cell>
          <cell r="M625" t="str">
            <v/>
          </cell>
        </row>
        <row r="626">
          <cell r="G626">
            <v>0</v>
          </cell>
          <cell r="H626">
            <v>0</v>
          </cell>
          <cell r="M626" t="str">
            <v/>
          </cell>
        </row>
        <row r="627">
          <cell r="G627">
            <v>0</v>
          </cell>
          <cell r="H627">
            <v>0</v>
          </cell>
          <cell r="M627" t="str">
            <v/>
          </cell>
        </row>
        <row r="628">
          <cell r="G628">
            <v>0</v>
          </cell>
          <cell r="H628">
            <v>0</v>
          </cell>
          <cell r="M628" t="str">
            <v/>
          </cell>
        </row>
        <row r="629">
          <cell r="G629">
            <v>0</v>
          </cell>
          <cell r="H629">
            <v>0</v>
          </cell>
          <cell r="M629" t="str">
            <v/>
          </cell>
        </row>
        <row r="630">
          <cell r="G630">
            <v>0</v>
          </cell>
          <cell r="H630">
            <v>0</v>
          </cell>
          <cell r="M630" t="str">
            <v/>
          </cell>
        </row>
        <row r="631">
          <cell r="G631">
            <v>0</v>
          </cell>
          <cell r="H631">
            <v>0</v>
          </cell>
          <cell r="M631" t="str">
            <v/>
          </cell>
        </row>
        <row r="632">
          <cell r="G632">
            <v>0</v>
          </cell>
          <cell r="H632">
            <v>0</v>
          </cell>
          <cell r="M632" t="str">
            <v/>
          </cell>
        </row>
        <row r="633">
          <cell r="G633">
            <v>0</v>
          </cell>
          <cell r="H633">
            <v>0</v>
          </cell>
          <cell r="M633" t="str">
            <v/>
          </cell>
        </row>
        <row r="634">
          <cell r="G634">
            <v>0</v>
          </cell>
          <cell r="H634">
            <v>0</v>
          </cell>
          <cell r="M634" t="str">
            <v/>
          </cell>
        </row>
        <row r="635">
          <cell r="G635">
            <v>0</v>
          </cell>
          <cell r="H635">
            <v>0</v>
          </cell>
          <cell r="M635" t="str">
            <v/>
          </cell>
        </row>
        <row r="636">
          <cell r="G636">
            <v>0</v>
          </cell>
          <cell r="H636">
            <v>0</v>
          </cell>
          <cell r="M636" t="str">
            <v/>
          </cell>
        </row>
        <row r="637">
          <cell r="G637">
            <v>0</v>
          </cell>
          <cell r="H637">
            <v>0</v>
          </cell>
          <cell r="M637" t="str">
            <v/>
          </cell>
        </row>
        <row r="638">
          <cell r="G638">
            <v>0</v>
          </cell>
          <cell r="H638">
            <v>0</v>
          </cell>
          <cell r="M638" t="str">
            <v/>
          </cell>
        </row>
        <row r="639">
          <cell r="G639">
            <v>0</v>
          </cell>
          <cell r="H639">
            <v>0</v>
          </cell>
          <cell r="M639" t="str">
            <v/>
          </cell>
        </row>
        <row r="640">
          <cell r="G640">
            <v>0</v>
          </cell>
          <cell r="H640">
            <v>0</v>
          </cell>
          <cell r="M640" t="str">
            <v/>
          </cell>
        </row>
        <row r="641">
          <cell r="G641">
            <v>0</v>
          </cell>
          <cell r="H641">
            <v>0</v>
          </cell>
          <cell r="M641" t="str">
            <v/>
          </cell>
        </row>
        <row r="642">
          <cell r="G642">
            <v>0</v>
          </cell>
          <cell r="H642">
            <v>0</v>
          </cell>
          <cell r="M642" t="str">
            <v/>
          </cell>
        </row>
        <row r="643">
          <cell r="G643">
            <v>0</v>
          </cell>
          <cell r="H643">
            <v>0</v>
          </cell>
          <cell r="M643" t="str">
            <v/>
          </cell>
        </row>
        <row r="644">
          <cell r="G644">
            <v>0</v>
          </cell>
          <cell r="H644">
            <v>0</v>
          </cell>
          <cell r="M644" t="str">
            <v/>
          </cell>
        </row>
        <row r="645">
          <cell r="G645">
            <v>0</v>
          </cell>
          <cell r="H645">
            <v>0</v>
          </cell>
          <cell r="M645" t="str">
            <v/>
          </cell>
        </row>
        <row r="646">
          <cell r="G646">
            <v>0</v>
          </cell>
          <cell r="H646">
            <v>0</v>
          </cell>
          <cell r="M646" t="str">
            <v/>
          </cell>
        </row>
        <row r="647">
          <cell r="G647">
            <v>0</v>
          </cell>
          <cell r="H647">
            <v>0</v>
          </cell>
          <cell r="M647" t="str">
            <v/>
          </cell>
        </row>
        <row r="648">
          <cell r="G648">
            <v>0</v>
          </cell>
          <cell r="H648">
            <v>0</v>
          </cell>
          <cell r="M648" t="str">
            <v/>
          </cell>
        </row>
        <row r="649">
          <cell r="G649">
            <v>0</v>
          </cell>
          <cell r="H649">
            <v>0</v>
          </cell>
          <cell r="M649" t="str">
            <v/>
          </cell>
        </row>
        <row r="650">
          <cell r="G650">
            <v>0</v>
          </cell>
          <cell r="H650">
            <v>0</v>
          </cell>
          <cell r="M650" t="str">
            <v/>
          </cell>
        </row>
        <row r="651">
          <cell r="G651">
            <v>0</v>
          </cell>
          <cell r="H651">
            <v>0</v>
          </cell>
          <cell r="M651" t="str">
            <v/>
          </cell>
        </row>
        <row r="652">
          <cell r="G652">
            <v>0</v>
          </cell>
          <cell r="H652">
            <v>0</v>
          </cell>
          <cell r="M652" t="str">
            <v/>
          </cell>
        </row>
        <row r="653">
          <cell r="G653">
            <v>0</v>
          </cell>
          <cell r="H653">
            <v>0</v>
          </cell>
          <cell r="M653" t="str">
            <v/>
          </cell>
        </row>
        <row r="654">
          <cell r="G654">
            <v>0</v>
          </cell>
          <cell r="H654">
            <v>0</v>
          </cell>
          <cell r="M654" t="str">
            <v/>
          </cell>
        </row>
        <row r="655">
          <cell r="G655">
            <v>0</v>
          </cell>
          <cell r="H655">
            <v>0</v>
          </cell>
          <cell r="M655" t="str">
            <v/>
          </cell>
        </row>
        <row r="656">
          <cell r="G656">
            <v>0</v>
          </cell>
          <cell r="H656">
            <v>0</v>
          </cell>
          <cell r="M656" t="str">
            <v/>
          </cell>
        </row>
        <row r="657">
          <cell r="G657">
            <v>0</v>
          </cell>
          <cell r="H657">
            <v>0</v>
          </cell>
          <cell r="M657" t="str">
            <v/>
          </cell>
        </row>
        <row r="658">
          <cell r="G658">
            <v>0</v>
          </cell>
          <cell r="H658">
            <v>0</v>
          </cell>
          <cell r="M658" t="str">
            <v/>
          </cell>
        </row>
        <row r="659">
          <cell r="G659">
            <v>0</v>
          </cell>
          <cell r="H659">
            <v>0</v>
          </cell>
          <cell r="M659" t="str">
            <v/>
          </cell>
        </row>
        <row r="660">
          <cell r="G660">
            <v>0</v>
          </cell>
          <cell r="H660">
            <v>0</v>
          </cell>
          <cell r="M660" t="str">
            <v/>
          </cell>
        </row>
        <row r="661">
          <cell r="G661">
            <v>0</v>
          </cell>
          <cell r="H661">
            <v>0</v>
          </cell>
          <cell r="M661" t="str">
            <v/>
          </cell>
        </row>
        <row r="662">
          <cell r="G662">
            <v>0</v>
          </cell>
          <cell r="H662">
            <v>0</v>
          </cell>
          <cell r="M662" t="str">
            <v/>
          </cell>
        </row>
        <row r="663">
          <cell r="G663">
            <v>0</v>
          </cell>
          <cell r="H663">
            <v>0</v>
          </cell>
          <cell r="M663" t="str">
            <v/>
          </cell>
        </row>
        <row r="664">
          <cell r="G664">
            <v>0</v>
          </cell>
          <cell r="H664">
            <v>0</v>
          </cell>
          <cell r="M664" t="str">
            <v/>
          </cell>
        </row>
        <row r="665">
          <cell r="G665">
            <v>0</v>
          </cell>
          <cell r="H665">
            <v>0</v>
          </cell>
          <cell r="M665" t="str">
            <v/>
          </cell>
        </row>
        <row r="666">
          <cell r="G666">
            <v>0</v>
          </cell>
          <cell r="H666">
            <v>0</v>
          </cell>
          <cell r="M666" t="str">
            <v/>
          </cell>
        </row>
        <row r="667">
          <cell r="G667">
            <v>0</v>
          </cell>
          <cell r="H667">
            <v>0</v>
          </cell>
          <cell r="M667" t="str">
            <v/>
          </cell>
        </row>
        <row r="668">
          <cell r="G668">
            <v>0</v>
          </cell>
          <cell r="H668">
            <v>0</v>
          </cell>
          <cell r="M668" t="str">
            <v/>
          </cell>
        </row>
        <row r="669">
          <cell r="G669">
            <v>0</v>
          </cell>
          <cell r="H669">
            <v>0</v>
          </cell>
          <cell r="M669" t="str">
            <v/>
          </cell>
        </row>
        <row r="670">
          <cell r="G670">
            <v>0</v>
          </cell>
          <cell r="H670">
            <v>0</v>
          </cell>
          <cell r="M670" t="str">
            <v/>
          </cell>
        </row>
        <row r="671">
          <cell r="G671">
            <v>0</v>
          </cell>
          <cell r="H671">
            <v>0</v>
          </cell>
          <cell r="M671" t="str">
            <v/>
          </cell>
        </row>
        <row r="672">
          <cell r="G672">
            <v>0</v>
          </cell>
          <cell r="H672">
            <v>0</v>
          </cell>
          <cell r="M672" t="str">
            <v/>
          </cell>
        </row>
        <row r="673">
          <cell r="G673">
            <v>0</v>
          </cell>
          <cell r="H673">
            <v>0</v>
          </cell>
          <cell r="M673" t="str">
            <v/>
          </cell>
        </row>
        <row r="674">
          <cell r="G674">
            <v>0</v>
          </cell>
          <cell r="H674">
            <v>0</v>
          </cell>
          <cell r="M674" t="str">
            <v/>
          </cell>
        </row>
        <row r="675">
          <cell r="G675">
            <v>0</v>
          </cell>
          <cell r="H675">
            <v>0</v>
          </cell>
          <cell r="M675" t="str">
            <v/>
          </cell>
        </row>
        <row r="676">
          <cell r="G676">
            <v>0</v>
          </cell>
          <cell r="H676">
            <v>0</v>
          </cell>
          <cell r="M676" t="str">
            <v/>
          </cell>
        </row>
        <row r="677">
          <cell r="G677">
            <v>0</v>
          </cell>
          <cell r="H677">
            <v>0</v>
          </cell>
          <cell r="M677" t="str">
            <v/>
          </cell>
        </row>
        <row r="678">
          <cell r="G678">
            <v>0</v>
          </cell>
          <cell r="H678">
            <v>0</v>
          </cell>
          <cell r="M678" t="str">
            <v/>
          </cell>
        </row>
        <row r="679">
          <cell r="G679">
            <v>0</v>
          </cell>
          <cell r="H679">
            <v>0</v>
          </cell>
          <cell r="M679" t="str">
            <v/>
          </cell>
        </row>
        <row r="680">
          <cell r="G680">
            <v>0</v>
          </cell>
          <cell r="H680">
            <v>0</v>
          </cell>
          <cell r="M680" t="str">
            <v/>
          </cell>
        </row>
        <row r="681">
          <cell r="G681">
            <v>0</v>
          </cell>
          <cell r="H681">
            <v>0</v>
          </cell>
          <cell r="M681" t="str">
            <v/>
          </cell>
        </row>
        <row r="682">
          <cell r="G682">
            <v>0</v>
          </cell>
          <cell r="H682">
            <v>0</v>
          </cell>
          <cell r="M682" t="str">
            <v/>
          </cell>
        </row>
        <row r="683">
          <cell r="G683">
            <v>0</v>
          </cell>
          <cell r="H683">
            <v>0</v>
          </cell>
          <cell r="M683" t="str">
            <v/>
          </cell>
        </row>
        <row r="684">
          <cell r="G684">
            <v>0</v>
          </cell>
          <cell r="H684">
            <v>0</v>
          </cell>
          <cell r="M684" t="str">
            <v/>
          </cell>
        </row>
        <row r="685">
          <cell r="G685">
            <v>0</v>
          </cell>
          <cell r="H685">
            <v>0</v>
          </cell>
          <cell r="M685" t="str">
            <v/>
          </cell>
        </row>
        <row r="686">
          <cell r="G686">
            <v>0</v>
          </cell>
          <cell r="H686">
            <v>0</v>
          </cell>
          <cell r="M686" t="str">
            <v/>
          </cell>
        </row>
        <row r="687">
          <cell r="G687">
            <v>0</v>
          </cell>
          <cell r="H687">
            <v>0</v>
          </cell>
          <cell r="M687" t="str">
            <v/>
          </cell>
        </row>
        <row r="688">
          <cell r="G688">
            <v>0</v>
          </cell>
          <cell r="H688">
            <v>0</v>
          </cell>
          <cell r="M688" t="str">
            <v/>
          </cell>
        </row>
        <row r="689">
          <cell r="G689">
            <v>0</v>
          </cell>
          <cell r="H689">
            <v>0</v>
          </cell>
          <cell r="M689" t="str">
            <v/>
          </cell>
        </row>
        <row r="690">
          <cell r="G690">
            <v>0</v>
          </cell>
          <cell r="H690">
            <v>0</v>
          </cell>
          <cell r="M690" t="str">
            <v/>
          </cell>
        </row>
        <row r="691">
          <cell r="G691">
            <v>0</v>
          </cell>
          <cell r="H691">
            <v>0</v>
          </cell>
          <cell r="M691" t="str">
            <v/>
          </cell>
        </row>
        <row r="692">
          <cell r="G692">
            <v>0</v>
          </cell>
          <cell r="H692">
            <v>0</v>
          </cell>
          <cell r="M692" t="str">
            <v/>
          </cell>
        </row>
        <row r="693">
          <cell r="G693">
            <v>0</v>
          </cell>
          <cell r="H693">
            <v>0</v>
          </cell>
          <cell r="M693" t="str">
            <v/>
          </cell>
        </row>
        <row r="694">
          <cell r="G694">
            <v>0</v>
          </cell>
          <cell r="H694">
            <v>0</v>
          </cell>
          <cell r="M694" t="str">
            <v/>
          </cell>
        </row>
        <row r="695">
          <cell r="G695">
            <v>0</v>
          </cell>
          <cell r="H695">
            <v>0</v>
          </cell>
          <cell r="M695" t="str">
            <v/>
          </cell>
        </row>
        <row r="696">
          <cell r="G696">
            <v>0</v>
          </cell>
          <cell r="H696">
            <v>0</v>
          </cell>
          <cell r="M696" t="str">
            <v/>
          </cell>
        </row>
        <row r="697">
          <cell r="G697">
            <v>0</v>
          </cell>
          <cell r="H697">
            <v>0</v>
          </cell>
          <cell r="M697" t="str">
            <v/>
          </cell>
        </row>
      </sheetData>
      <sheetData sheetId="1" refreshError="1"/>
      <sheetData sheetId="2" refreshError="1">
        <row r="1">
          <cell r="F1" t="str">
            <v>Certificate issue 
date for OSHTC</v>
          </cell>
        </row>
        <row r="2">
          <cell r="F2">
            <v>1602</v>
          </cell>
        </row>
        <row r="3">
          <cell r="F3">
            <v>1602</v>
          </cell>
        </row>
        <row r="4">
          <cell r="F4">
            <v>1602</v>
          </cell>
        </row>
        <row r="5">
          <cell r="F5">
            <v>1602</v>
          </cell>
        </row>
        <row r="6">
          <cell r="F6">
            <v>1602</v>
          </cell>
        </row>
        <row r="7">
          <cell r="F7">
            <v>1602</v>
          </cell>
        </row>
        <row r="8">
          <cell r="F8">
            <v>1602</v>
          </cell>
        </row>
        <row r="9">
          <cell r="F9">
            <v>1602</v>
          </cell>
        </row>
        <row r="10">
          <cell r="F10">
            <v>1602</v>
          </cell>
        </row>
        <row r="11">
          <cell r="F11">
            <v>1602</v>
          </cell>
        </row>
        <row r="12">
          <cell r="F12">
            <v>1602</v>
          </cell>
        </row>
        <row r="13">
          <cell r="F13">
            <v>1602</v>
          </cell>
        </row>
        <row r="14">
          <cell r="F14">
            <v>1602</v>
          </cell>
        </row>
        <row r="15">
          <cell r="F15">
            <v>1602</v>
          </cell>
        </row>
        <row r="16">
          <cell r="F16">
            <v>1602</v>
          </cell>
        </row>
        <row r="17">
          <cell r="F17">
            <v>1602</v>
          </cell>
        </row>
        <row r="18">
          <cell r="F18">
            <v>1602</v>
          </cell>
        </row>
        <row r="19">
          <cell r="F19">
            <v>1602</v>
          </cell>
        </row>
        <row r="20">
          <cell r="F20">
            <v>1602</v>
          </cell>
        </row>
        <row r="21">
          <cell r="F21">
            <v>1602</v>
          </cell>
        </row>
        <row r="22">
          <cell r="F22">
            <v>1602</v>
          </cell>
        </row>
        <row r="23">
          <cell r="F23">
            <v>1602</v>
          </cell>
        </row>
        <row r="24">
          <cell r="F24">
            <v>1602</v>
          </cell>
        </row>
        <row r="25">
          <cell r="F25">
            <v>1602</v>
          </cell>
        </row>
        <row r="26">
          <cell r="F26">
            <v>1602</v>
          </cell>
        </row>
        <row r="27">
          <cell r="F27">
            <v>1602</v>
          </cell>
        </row>
        <row r="28">
          <cell r="F28">
            <v>1602</v>
          </cell>
        </row>
        <row r="29">
          <cell r="F29">
            <v>1602</v>
          </cell>
        </row>
        <row r="30">
          <cell r="F30">
            <v>1602</v>
          </cell>
        </row>
        <row r="31">
          <cell r="F31">
            <v>1602</v>
          </cell>
        </row>
        <row r="32">
          <cell r="F32">
            <v>1602</v>
          </cell>
        </row>
        <row r="33">
          <cell r="F33">
            <v>1602</v>
          </cell>
        </row>
        <row r="34">
          <cell r="F34">
            <v>1602</v>
          </cell>
        </row>
        <row r="35">
          <cell r="F35">
            <v>1602</v>
          </cell>
        </row>
        <row r="36">
          <cell r="F36">
            <v>1602</v>
          </cell>
        </row>
        <row r="37">
          <cell r="F37">
            <v>1602</v>
          </cell>
        </row>
        <row r="38">
          <cell r="F38">
            <v>1602</v>
          </cell>
        </row>
        <row r="39">
          <cell r="F39">
            <v>1602</v>
          </cell>
        </row>
        <row r="40">
          <cell r="F40">
            <v>1602</v>
          </cell>
        </row>
        <row r="41">
          <cell r="F41">
            <v>1602</v>
          </cell>
        </row>
        <row r="42">
          <cell r="F42">
            <v>1602</v>
          </cell>
        </row>
        <row r="43">
          <cell r="F43">
            <v>1602</v>
          </cell>
        </row>
        <row r="44">
          <cell r="F44">
            <v>1602</v>
          </cell>
        </row>
        <row r="45">
          <cell r="F45">
            <v>1602</v>
          </cell>
        </row>
        <row r="46">
          <cell r="F46">
            <v>1602</v>
          </cell>
        </row>
        <row r="47">
          <cell r="F47">
            <v>1602</v>
          </cell>
        </row>
        <row r="48">
          <cell r="F48">
            <v>1602</v>
          </cell>
        </row>
        <row r="49">
          <cell r="F49">
            <v>1602</v>
          </cell>
        </row>
        <row r="50">
          <cell r="F50">
            <v>1602</v>
          </cell>
        </row>
        <row r="51">
          <cell r="F51">
            <v>1602</v>
          </cell>
        </row>
        <row r="52">
          <cell r="F52">
            <v>1602</v>
          </cell>
        </row>
        <row r="53">
          <cell r="F53">
            <v>1602</v>
          </cell>
        </row>
        <row r="54">
          <cell r="F54">
            <v>1602</v>
          </cell>
        </row>
        <row r="55">
          <cell r="F55">
            <v>1602</v>
          </cell>
        </row>
        <row r="56">
          <cell r="F56">
            <v>1602</v>
          </cell>
        </row>
        <row r="57">
          <cell r="F57">
            <v>1602</v>
          </cell>
        </row>
        <row r="58">
          <cell r="F58">
            <v>1602</v>
          </cell>
        </row>
        <row r="59">
          <cell r="F59">
            <v>1602</v>
          </cell>
        </row>
        <row r="60">
          <cell r="F60">
            <v>1602</v>
          </cell>
        </row>
        <row r="61">
          <cell r="F61">
            <v>1602</v>
          </cell>
        </row>
        <row r="62">
          <cell r="F62">
            <v>1602</v>
          </cell>
        </row>
        <row r="63">
          <cell r="F63">
            <v>1602</v>
          </cell>
        </row>
        <row r="64">
          <cell r="F64">
            <v>1602</v>
          </cell>
        </row>
        <row r="65">
          <cell r="F65">
            <v>1602</v>
          </cell>
        </row>
        <row r="66">
          <cell r="F66">
            <v>1602</v>
          </cell>
        </row>
        <row r="67">
          <cell r="F67">
            <v>1602</v>
          </cell>
        </row>
        <row r="68">
          <cell r="F68">
            <v>1602</v>
          </cell>
        </row>
        <row r="69">
          <cell r="F69">
            <v>1602</v>
          </cell>
        </row>
        <row r="70">
          <cell r="F70">
            <v>1602</v>
          </cell>
        </row>
        <row r="71">
          <cell r="F71">
            <v>1602</v>
          </cell>
        </row>
        <row r="72">
          <cell r="F72">
            <v>1602</v>
          </cell>
        </row>
        <row r="73">
          <cell r="F73">
            <v>1602</v>
          </cell>
        </row>
        <row r="74">
          <cell r="F74">
            <v>1602</v>
          </cell>
        </row>
        <row r="75">
          <cell r="F75">
            <v>1602</v>
          </cell>
        </row>
        <row r="76">
          <cell r="F76">
            <v>1602</v>
          </cell>
        </row>
        <row r="77">
          <cell r="F77">
            <v>1602</v>
          </cell>
        </row>
        <row r="78">
          <cell r="F78">
            <v>1602</v>
          </cell>
        </row>
        <row r="79">
          <cell r="F79">
            <v>1602</v>
          </cell>
        </row>
        <row r="80">
          <cell r="F80">
            <v>1602</v>
          </cell>
        </row>
        <row r="81">
          <cell r="F81">
            <v>1602</v>
          </cell>
        </row>
        <row r="82">
          <cell r="F82">
            <v>1602</v>
          </cell>
        </row>
        <row r="83">
          <cell r="F83">
            <v>1602</v>
          </cell>
        </row>
        <row r="84">
          <cell r="F84">
            <v>1602</v>
          </cell>
        </row>
        <row r="85">
          <cell r="F85">
            <v>1602</v>
          </cell>
        </row>
        <row r="86">
          <cell r="F86">
            <v>1602</v>
          </cell>
        </row>
        <row r="87">
          <cell r="F87">
            <v>1602</v>
          </cell>
        </row>
        <row r="88">
          <cell r="F88">
            <v>1602</v>
          </cell>
        </row>
        <row r="89">
          <cell r="F89">
            <v>1602</v>
          </cell>
        </row>
        <row r="90">
          <cell r="F90">
            <v>1602</v>
          </cell>
        </row>
        <row r="91">
          <cell r="F91">
            <v>1602</v>
          </cell>
        </row>
        <row r="92">
          <cell r="F92">
            <v>1602</v>
          </cell>
        </row>
        <row r="93">
          <cell r="F93">
            <v>1602</v>
          </cell>
        </row>
        <row r="94">
          <cell r="F94">
            <v>1602</v>
          </cell>
        </row>
        <row r="95">
          <cell r="F95">
            <v>1602</v>
          </cell>
        </row>
        <row r="96">
          <cell r="F96">
            <v>1602</v>
          </cell>
        </row>
        <row r="97">
          <cell r="F97">
            <v>1602</v>
          </cell>
        </row>
        <row r="98">
          <cell r="F98">
            <v>1602</v>
          </cell>
        </row>
        <row r="99">
          <cell r="F99">
            <v>1602</v>
          </cell>
        </row>
        <row r="100">
          <cell r="F100">
            <v>1602</v>
          </cell>
        </row>
        <row r="101">
          <cell r="F101">
            <v>1602</v>
          </cell>
        </row>
        <row r="102">
          <cell r="F102">
            <v>1602</v>
          </cell>
        </row>
        <row r="103">
          <cell r="F103">
            <v>1602</v>
          </cell>
        </row>
        <row r="104">
          <cell r="F104">
            <v>1602</v>
          </cell>
        </row>
        <row r="105">
          <cell r="F105">
            <v>1602</v>
          </cell>
        </row>
        <row r="106">
          <cell r="F106">
            <v>1603</v>
          </cell>
        </row>
        <row r="107">
          <cell r="F107">
            <v>1603</v>
          </cell>
        </row>
        <row r="108">
          <cell r="F108">
            <v>1603</v>
          </cell>
        </row>
        <row r="109">
          <cell r="F109">
            <v>1603</v>
          </cell>
        </row>
        <row r="110">
          <cell r="F110">
            <v>1603</v>
          </cell>
        </row>
        <row r="111">
          <cell r="F111">
            <v>1603</v>
          </cell>
        </row>
        <row r="112">
          <cell r="F112">
            <v>1603</v>
          </cell>
        </row>
        <row r="113">
          <cell r="F113">
            <v>1603</v>
          </cell>
        </row>
        <row r="114">
          <cell r="F114">
            <v>1603</v>
          </cell>
        </row>
        <row r="115">
          <cell r="F115">
            <v>1603</v>
          </cell>
        </row>
        <row r="116">
          <cell r="F116">
            <v>1603</v>
          </cell>
        </row>
        <row r="117">
          <cell r="F117">
            <v>1603</v>
          </cell>
        </row>
        <row r="118">
          <cell r="F118">
            <v>1603</v>
          </cell>
        </row>
        <row r="119">
          <cell r="F119">
            <v>1603</v>
          </cell>
        </row>
        <row r="120">
          <cell r="F120">
            <v>1603</v>
          </cell>
        </row>
        <row r="121">
          <cell r="F121">
            <v>1603</v>
          </cell>
        </row>
        <row r="122">
          <cell r="F122">
            <v>1603</v>
          </cell>
        </row>
        <row r="123">
          <cell r="F123">
            <v>1603</v>
          </cell>
        </row>
        <row r="124">
          <cell r="F124">
            <v>1603</v>
          </cell>
        </row>
        <row r="125">
          <cell r="F125">
            <v>1603</v>
          </cell>
        </row>
        <row r="126">
          <cell r="F126">
            <v>1603</v>
          </cell>
        </row>
        <row r="127">
          <cell r="F127">
            <v>1603</v>
          </cell>
        </row>
        <row r="128">
          <cell r="F128">
            <v>1603</v>
          </cell>
        </row>
        <row r="129">
          <cell r="F129">
            <v>1603</v>
          </cell>
        </row>
        <row r="130">
          <cell r="F130">
            <v>1603</v>
          </cell>
        </row>
        <row r="131">
          <cell r="F131">
            <v>1603</v>
          </cell>
        </row>
        <row r="132">
          <cell r="F132">
            <v>1603</v>
          </cell>
        </row>
        <row r="133">
          <cell r="F133">
            <v>1603</v>
          </cell>
        </row>
        <row r="134">
          <cell r="F134">
            <v>1603</v>
          </cell>
        </row>
        <row r="135">
          <cell r="F135">
            <v>1603</v>
          </cell>
        </row>
        <row r="136">
          <cell r="F136">
            <v>1603</v>
          </cell>
        </row>
        <row r="137">
          <cell r="F137">
            <v>1603</v>
          </cell>
        </row>
        <row r="138">
          <cell r="F138">
            <v>1603</v>
          </cell>
        </row>
        <row r="139">
          <cell r="F139">
            <v>1603</v>
          </cell>
        </row>
        <row r="140">
          <cell r="F140">
            <v>1603</v>
          </cell>
        </row>
        <row r="141">
          <cell r="F141">
            <v>1603</v>
          </cell>
        </row>
        <row r="142">
          <cell r="F142">
            <v>1603</v>
          </cell>
        </row>
        <row r="143">
          <cell r="F143">
            <v>1603</v>
          </cell>
        </row>
        <row r="144">
          <cell r="F144">
            <v>1603</v>
          </cell>
        </row>
        <row r="145">
          <cell r="F145">
            <v>1603</v>
          </cell>
        </row>
        <row r="146">
          <cell r="F146">
            <v>1603</v>
          </cell>
        </row>
        <row r="147">
          <cell r="F147">
            <v>1603</v>
          </cell>
        </row>
        <row r="148">
          <cell r="F148">
            <v>1603</v>
          </cell>
        </row>
        <row r="149">
          <cell r="F149">
            <v>1603</v>
          </cell>
        </row>
        <row r="150">
          <cell r="F150">
            <v>1603</v>
          </cell>
        </row>
        <row r="151">
          <cell r="F151">
            <v>1603</v>
          </cell>
        </row>
        <row r="152">
          <cell r="F152">
            <v>1603</v>
          </cell>
        </row>
        <row r="153">
          <cell r="F153">
            <v>1603</v>
          </cell>
        </row>
        <row r="154">
          <cell r="F154">
            <v>1603</v>
          </cell>
        </row>
        <row r="155">
          <cell r="F155">
            <v>1603</v>
          </cell>
        </row>
        <row r="156">
          <cell r="F156">
            <v>1603</v>
          </cell>
        </row>
        <row r="157">
          <cell r="F157">
            <v>1603</v>
          </cell>
        </row>
        <row r="158">
          <cell r="F158">
            <v>1603</v>
          </cell>
        </row>
        <row r="159">
          <cell r="F159">
            <v>1603</v>
          </cell>
        </row>
        <row r="160">
          <cell r="F160">
            <v>1603</v>
          </cell>
        </row>
        <row r="161">
          <cell r="F161">
            <v>1603</v>
          </cell>
        </row>
        <row r="162">
          <cell r="F162">
            <v>1603</v>
          </cell>
        </row>
        <row r="163">
          <cell r="F163">
            <v>1603</v>
          </cell>
        </row>
        <row r="164">
          <cell r="F164">
            <v>1603</v>
          </cell>
        </row>
        <row r="165">
          <cell r="F165">
            <v>1603</v>
          </cell>
        </row>
        <row r="166">
          <cell r="F166">
            <v>1603</v>
          </cell>
        </row>
        <row r="167">
          <cell r="F167">
            <v>1603</v>
          </cell>
        </row>
        <row r="168">
          <cell r="F168">
            <v>1603</v>
          </cell>
        </row>
        <row r="169">
          <cell r="F169">
            <v>1603</v>
          </cell>
        </row>
        <row r="170">
          <cell r="F170">
            <v>1603</v>
          </cell>
        </row>
        <row r="171">
          <cell r="F171">
            <v>1603</v>
          </cell>
        </row>
        <row r="172">
          <cell r="F172">
            <v>1603</v>
          </cell>
        </row>
        <row r="173">
          <cell r="F173">
            <v>1603</v>
          </cell>
        </row>
        <row r="174">
          <cell r="F174">
            <v>1603</v>
          </cell>
        </row>
        <row r="175">
          <cell r="F175">
            <v>1603</v>
          </cell>
        </row>
        <row r="176">
          <cell r="F176">
            <v>1603</v>
          </cell>
        </row>
        <row r="177">
          <cell r="F177">
            <v>1603</v>
          </cell>
        </row>
        <row r="178">
          <cell r="F178">
            <v>1603</v>
          </cell>
        </row>
        <row r="179">
          <cell r="F179">
            <v>1603</v>
          </cell>
        </row>
        <row r="180">
          <cell r="F180">
            <v>1603</v>
          </cell>
        </row>
        <row r="181">
          <cell r="F181">
            <v>1603</v>
          </cell>
        </row>
        <row r="182">
          <cell r="F182">
            <v>1603</v>
          </cell>
        </row>
        <row r="183">
          <cell r="F183">
            <v>1603</v>
          </cell>
        </row>
        <row r="184">
          <cell r="F184">
            <v>1603</v>
          </cell>
        </row>
        <row r="185">
          <cell r="F185">
            <v>1603</v>
          </cell>
        </row>
        <row r="186">
          <cell r="F186">
            <v>1603</v>
          </cell>
        </row>
        <row r="187">
          <cell r="F187">
            <v>1603</v>
          </cell>
        </row>
        <row r="188">
          <cell r="F188">
            <v>1603</v>
          </cell>
        </row>
        <row r="189">
          <cell r="F189">
            <v>1603</v>
          </cell>
        </row>
        <row r="190">
          <cell r="F190">
            <v>1603</v>
          </cell>
        </row>
        <row r="191">
          <cell r="F191">
            <v>1603</v>
          </cell>
        </row>
        <row r="192">
          <cell r="F192">
            <v>1603</v>
          </cell>
        </row>
        <row r="193">
          <cell r="F193">
            <v>1603</v>
          </cell>
        </row>
        <row r="194">
          <cell r="F194">
            <v>1603</v>
          </cell>
        </row>
        <row r="195">
          <cell r="F195">
            <v>1603</v>
          </cell>
        </row>
        <row r="196">
          <cell r="F196">
            <v>1603</v>
          </cell>
        </row>
        <row r="197">
          <cell r="F197">
            <v>1603</v>
          </cell>
        </row>
        <row r="198">
          <cell r="F198">
            <v>1603</v>
          </cell>
        </row>
        <row r="199">
          <cell r="F199">
            <v>1603</v>
          </cell>
        </row>
        <row r="200">
          <cell r="F200">
            <v>1603</v>
          </cell>
        </row>
        <row r="201">
          <cell r="F201">
            <v>1603</v>
          </cell>
        </row>
        <row r="202">
          <cell r="F202">
            <v>1603</v>
          </cell>
        </row>
        <row r="203">
          <cell r="F203">
            <v>1603</v>
          </cell>
        </row>
        <row r="204">
          <cell r="F204">
            <v>1603</v>
          </cell>
        </row>
        <row r="205">
          <cell r="F205">
            <v>1603</v>
          </cell>
        </row>
        <row r="206">
          <cell r="F206">
            <v>1603</v>
          </cell>
        </row>
        <row r="207">
          <cell r="F207">
            <v>1603</v>
          </cell>
        </row>
        <row r="208">
          <cell r="F208">
            <v>1603</v>
          </cell>
        </row>
        <row r="209">
          <cell r="F209">
            <v>1603</v>
          </cell>
        </row>
        <row r="210">
          <cell r="F210">
            <v>1603</v>
          </cell>
        </row>
        <row r="211">
          <cell r="F211">
            <v>1603</v>
          </cell>
        </row>
        <row r="212">
          <cell r="F212">
            <v>1603</v>
          </cell>
        </row>
        <row r="213">
          <cell r="F213">
            <v>1603</v>
          </cell>
        </row>
        <row r="214">
          <cell r="F214">
            <v>1603</v>
          </cell>
        </row>
        <row r="215">
          <cell r="F215">
            <v>1603</v>
          </cell>
        </row>
        <row r="216">
          <cell r="F216">
            <v>1603</v>
          </cell>
        </row>
        <row r="217">
          <cell r="F217">
            <v>1603</v>
          </cell>
        </row>
        <row r="218">
          <cell r="F218">
            <v>1603</v>
          </cell>
        </row>
        <row r="219">
          <cell r="F219">
            <v>1603</v>
          </cell>
        </row>
        <row r="220">
          <cell r="F220">
            <v>1603</v>
          </cell>
        </row>
        <row r="221">
          <cell r="F221">
            <v>1603</v>
          </cell>
        </row>
        <row r="222">
          <cell r="F222">
            <v>1603</v>
          </cell>
        </row>
        <row r="223">
          <cell r="F223">
            <v>1603</v>
          </cell>
        </row>
        <row r="224">
          <cell r="F224">
            <v>1603</v>
          </cell>
        </row>
        <row r="225">
          <cell r="F225">
            <v>1603</v>
          </cell>
        </row>
        <row r="226">
          <cell r="F226">
            <v>1603</v>
          </cell>
        </row>
        <row r="227">
          <cell r="F227">
            <v>1603</v>
          </cell>
        </row>
        <row r="228">
          <cell r="F228">
            <v>1603</v>
          </cell>
        </row>
        <row r="229">
          <cell r="F229">
            <v>1603</v>
          </cell>
        </row>
        <row r="230">
          <cell r="F230">
            <v>1603</v>
          </cell>
        </row>
        <row r="231">
          <cell r="F231">
            <v>1603</v>
          </cell>
        </row>
        <row r="232">
          <cell r="F232">
            <v>1603</v>
          </cell>
        </row>
        <row r="233">
          <cell r="F233">
            <v>1603</v>
          </cell>
        </row>
        <row r="234">
          <cell r="F234">
            <v>1603</v>
          </cell>
        </row>
        <row r="235">
          <cell r="F235">
            <v>1603</v>
          </cell>
        </row>
        <row r="236">
          <cell r="F236">
            <v>1603</v>
          </cell>
        </row>
        <row r="237">
          <cell r="F237">
            <v>1603</v>
          </cell>
        </row>
        <row r="238">
          <cell r="F238">
            <v>1603</v>
          </cell>
        </row>
        <row r="239">
          <cell r="F239">
            <v>1603</v>
          </cell>
        </row>
        <row r="240">
          <cell r="F240">
            <v>1603</v>
          </cell>
        </row>
        <row r="241">
          <cell r="F241">
            <v>1603</v>
          </cell>
        </row>
        <row r="242">
          <cell r="F242">
            <v>1603</v>
          </cell>
        </row>
        <row r="243">
          <cell r="F243">
            <v>1603</v>
          </cell>
        </row>
        <row r="244">
          <cell r="F244">
            <v>1603</v>
          </cell>
        </row>
        <row r="245">
          <cell r="F245">
            <v>1603</v>
          </cell>
        </row>
        <row r="246">
          <cell r="F246">
            <v>1603</v>
          </cell>
        </row>
        <row r="247">
          <cell r="F247">
            <v>1603</v>
          </cell>
        </row>
        <row r="248">
          <cell r="F248">
            <v>1603</v>
          </cell>
        </row>
        <row r="249">
          <cell r="F249">
            <v>1603</v>
          </cell>
        </row>
        <row r="250">
          <cell r="F250">
            <v>1603</v>
          </cell>
        </row>
        <row r="251">
          <cell r="F251">
            <v>1603</v>
          </cell>
        </row>
        <row r="252">
          <cell r="F252">
            <v>1603</v>
          </cell>
        </row>
        <row r="253">
          <cell r="F253">
            <v>1603</v>
          </cell>
        </row>
        <row r="254">
          <cell r="F254">
            <v>1603</v>
          </cell>
        </row>
        <row r="255">
          <cell r="F255">
            <v>1603</v>
          </cell>
        </row>
        <row r="256">
          <cell r="F256">
            <v>1603</v>
          </cell>
        </row>
        <row r="257">
          <cell r="F257">
            <v>1603</v>
          </cell>
        </row>
        <row r="258">
          <cell r="F258">
            <v>1603</v>
          </cell>
        </row>
        <row r="259">
          <cell r="F259">
            <v>1603</v>
          </cell>
        </row>
        <row r="260">
          <cell r="F260">
            <v>1603</v>
          </cell>
        </row>
        <row r="261">
          <cell r="F261">
            <v>1603</v>
          </cell>
        </row>
        <row r="262">
          <cell r="F262">
            <v>1603</v>
          </cell>
        </row>
        <row r="263">
          <cell r="F263">
            <v>1603</v>
          </cell>
        </row>
        <row r="264">
          <cell r="F264">
            <v>1603</v>
          </cell>
        </row>
        <row r="265">
          <cell r="F265">
            <v>1603</v>
          </cell>
        </row>
        <row r="266">
          <cell r="F266">
            <v>1603</v>
          </cell>
        </row>
        <row r="267">
          <cell r="F267">
            <v>1603</v>
          </cell>
        </row>
        <row r="268">
          <cell r="F268">
            <v>1603</v>
          </cell>
        </row>
        <row r="269">
          <cell r="F269">
            <v>1604</v>
          </cell>
        </row>
        <row r="270">
          <cell r="F270">
            <v>1604</v>
          </cell>
        </row>
        <row r="271">
          <cell r="F271">
            <v>1604</v>
          </cell>
        </row>
        <row r="272">
          <cell r="F272">
            <v>1604</v>
          </cell>
        </row>
        <row r="273">
          <cell r="F273">
            <v>1604</v>
          </cell>
        </row>
        <row r="274">
          <cell r="F274">
            <v>1604</v>
          </cell>
        </row>
        <row r="275">
          <cell r="F275">
            <v>1604</v>
          </cell>
        </row>
        <row r="276">
          <cell r="F276">
            <v>1604</v>
          </cell>
        </row>
        <row r="277">
          <cell r="F277">
            <v>1604</v>
          </cell>
        </row>
        <row r="278">
          <cell r="F278">
            <v>1604</v>
          </cell>
        </row>
        <row r="279">
          <cell r="F279">
            <v>1604</v>
          </cell>
        </row>
        <row r="280">
          <cell r="F280">
            <v>1604</v>
          </cell>
        </row>
        <row r="281">
          <cell r="F281">
            <v>1604</v>
          </cell>
        </row>
        <row r="282">
          <cell r="F282">
            <v>1604</v>
          </cell>
        </row>
        <row r="283">
          <cell r="F283">
            <v>1604</v>
          </cell>
        </row>
        <row r="284">
          <cell r="F284">
            <v>1604</v>
          </cell>
        </row>
        <row r="285">
          <cell r="F285">
            <v>1604</v>
          </cell>
        </row>
        <row r="286">
          <cell r="F286">
            <v>1604</v>
          </cell>
        </row>
        <row r="287">
          <cell r="F287">
            <v>1604</v>
          </cell>
        </row>
        <row r="288">
          <cell r="F288">
            <v>1604</v>
          </cell>
        </row>
        <row r="289">
          <cell r="F289">
            <v>1604</v>
          </cell>
        </row>
        <row r="290">
          <cell r="F290">
            <v>1604</v>
          </cell>
        </row>
        <row r="291">
          <cell r="F291">
            <v>1604</v>
          </cell>
        </row>
        <row r="292">
          <cell r="F292">
            <v>1604</v>
          </cell>
        </row>
        <row r="293">
          <cell r="F293">
            <v>1604</v>
          </cell>
        </row>
        <row r="294">
          <cell r="F294">
            <v>1604</v>
          </cell>
        </row>
        <row r="295">
          <cell r="F295">
            <v>1604</v>
          </cell>
        </row>
        <row r="296">
          <cell r="F296">
            <v>1604</v>
          </cell>
        </row>
        <row r="297">
          <cell r="F297">
            <v>1604</v>
          </cell>
        </row>
        <row r="298">
          <cell r="F298">
            <v>1604</v>
          </cell>
        </row>
        <row r="299">
          <cell r="F299">
            <v>1604</v>
          </cell>
        </row>
        <row r="300">
          <cell r="F300">
            <v>1604</v>
          </cell>
        </row>
        <row r="301">
          <cell r="F301">
            <v>1604</v>
          </cell>
        </row>
        <row r="302">
          <cell r="F302">
            <v>1604</v>
          </cell>
        </row>
        <row r="303">
          <cell r="F303">
            <v>1604</v>
          </cell>
        </row>
        <row r="304">
          <cell r="F304">
            <v>1604</v>
          </cell>
        </row>
        <row r="305">
          <cell r="F305">
            <v>1604</v>
          </cell>
        </row>
        <row r="306">
          <cell r="F306">
            <v>1604</v>
          </cell>
        </row>
        <row r="307">
          <cell r="F307">
            <v>1604</v>
          </cell>
        </row>
        <row r="308">
          <cell r="F308">
            <v>1604</v>
          </cell>
        </row>
        <row r="309">
          <cell r="F309">
            <v>1604</v>
          </cell>
        </row>
        <row r="310">
          <cell r="F310">
            <v>1604</v>
          </cell>
        </row>
        <row r="311">
          <cell r="F311">
            <v>1604</v>
          </cell>
        </row>
        <row r="312">
          <cell r="F312">
            <v>1604</v>
          </cell>
        </row>
        <row r="313">
          <cell r="F313">
            <v>1604</v>
          </cell>
        </row>
        <row r="314">
          <cell r="F314">
            <v>1604</v>
          </cell>
        </row>
        <row r="315">
          <cell r="F315">
            <v>1604</v>
          </cell>
        </row>
        <row r="316">
          <cell r="F316">
            <v>1604</v>
          </cell>
        </row>
        <row r="317">
          <cell r="F317">
            <v>1604</v>
          </cell>
        </row>
        <row r="318">
          <cell r="F318">
            <v>1604</v>
          </cell>
        </row>
        <row r="319">
          <cell r="F319">
            <v>1604</v>
          </cell>
        </row>
        <row r="320">
          <cell r="F320">
            <v>1604</v>
          </cell>
        </row>
        <row r="321">
          <cell r="F321">
            <v>1604</v>
          </cell>
        </row>
        <row r="322">
          <cell r="F322">
            <v>1604</v>
          </cell>
        </row>
        <row r="323">
          <cell r="F323">
            <v>1604</v>
          </cell>
        </row>
        <row r="324">
          <cell r="F324">
            <v>1604</v>
          </cell>
        </row>
        <row r="325">
          <cell r="F325">
            <v>1604</v>
          </cell>
        </row>
        <row r="326">
          <cell r="F326">
            <v>1604</v>
          </cell>
        </row>
        <row r="327">
          <cell r="F327">
            <v>1604</v>
          </cell>
        </row>
        <row r="328">
          <cell r="F328">
            <v>1604</v>
          </cell>
        </row>
        <row r="329">
          <cell r="F329">
            <v>1604</v>
          </cell>
        </row>
        <row r="330">
          <cell r="F330">
            <v>1604</v>
          </cell>
        </row>
        <row r="331">
          <cell r="F331">
            <v>1604</v>
          </cell>
        </row>
        <row r="332">
          <cell r="F332">
            <v>1604</v>
          </cell>
        </row>
        <row r="333">
          <cell r="F333">
            <v>1604</v>
          </cell>
        </row>
        <row r="334">
          <cell r="F334">
            <v>1604</v>
          </cell>
        </row>
        <row r="335">
          <cell r="F335">
            <v>1604</v>
          </cell>
        </row>
        <row r="336">
          <cell r="F336">
            <v>1604</v>
          </cell>
        </row>
        <row r="337">
          <cell r="F337">
            <v>1604</v>
          </cell>
        </row>
        <row r="338">
          <cell r="F338">
            <v>1604</v>
          </cell>
        </row>
        <row r="339">
          <cell r="F339">
            <v>1604</v>
          </cell>
        </row>
        <row r="340">
          <cell r="F340">
            <v>1604</v>
          </cell>
        </row>
        <row r="341">
          <cell r="F341">
            <v>1604</v>
          </cell>
        </row>
        <row r="342">
          <cell r="F342">
            <v>1604</v>
          </cell>
        </row>
        <row r="343">
          <cell r="F343">
            <v>1604</v>
          </cell>
        </row>
        <row r="344">
          <cell r="F344">
            <v>1604</v>
          </cell>
        </row>
        <row r="345">
          <cell r="F345">
            <v>1604</v>
          </cell>
        </row>
        <row r="346">
          <cell r="F346">
            <v>1604</v>
          </cell>
        </row>
        <row r="347">
          <cell r="F347">
            <v>1604</v>
          </cell>
        </row>
        <row r="348">
          <cell r="F348">
            <v>1604</v>
          </cell>
        </row>
        <row r="349">
          <cell r="F349">
            <v>1604</v>
          </cell>
        </row>
        <row r="350">
          <cell r="F350">
            <v>1604</v>
          </cell>
        </row>
        <row r="351">
          <cell r="F351">
            <v>1604</v>
          </cell>
        </row>
        <row r="352">
          <cell r="F352">
            <v>1604</v>
          </cell>
        </row>
        <row r="353">
          <cell r="F353">
            <v>1604</v>
          </cell>
        </row>
        <row r="354">
          <cell r="F354">
            <v>1604</v>
          </cell>
        </row>
        <row r="355">
          <cell r="F355">
            <v>1604</v>
          </cell>
        </row>
        <row r="356">
          <cell r="F356">
            <v>1604</v>
          </cell>
        </row>
        <row r="357">
          <cell r="F357">
            <v>1604</v>
          </cell>
        </row>
        <row r="358">
          <cell r="F358">
            <v>1604</v>
          </cell>
        </row>
        <row r="359">
          <cell r="F359">
            <v>1604</v>
          </cell>
        </row>
        <row r="360">
          <cell r="F360">
            <v>1604</v>
          </cell>
        </row>
        <row r="361">
          <cell r="F361">
            <v>1604</v>
          </cell>
        </row>
        <row r="362">
          <cell r="F362">
            <v>1604</v>
          </cell>
        </row>
        <row r="363">
          <cell r="F363">
            <v>1604</v>
          </cell>
        </row>
        <row r="364">
          <cell r="F364">
            <v>1604</v>
          </cell>
        </row>
        <row r="365">
          <cell r="F365">
            <v>1604</v>
          </cell>
        </row>
        <row r="366">
          <cell r="F366">
            <v>1604</v>
          </cell>
        </row>
        <row r="367">
          <cell r="F367">
            <v>1604</v>
          </cell>
        </row>
        <row r="368">
          <cell r="F368">
            <v>1604</v>
          </cell>
        </row>
        <row r="369">
          <cell r="F369">
            <v>1604</v>
          </cell>
        </row>
        <row r="370">
          <cell r="F370">
            <v>1604</v>
          </cell>
        </row>
        <row r="371">
          <cell r="F371">
            <v>1604</v>
          </cell>
        </row>
        <row r="372">
          <cell r="F372">
            <v>1604</v>
          </cell>
        </row>
        <row r="373">
          <cell r="F373">
            <v>1604</v>
          </cell>
        </row>
        <row r="374">
          <cell r="F374">
            <v>1604</v>
          </cell>
        </row>
        <row r="375">
          <cell r="F375">
            <v>1604</v>
          </cell>
        </row>
        <row r="376">
          <cell r="F376">
            <v>1604</v>
          </cell>
        </row>
        <row r="377">
          <cell r="F377">
            <v>1604</v>
          </cell>
        </row>
        <row r="378">
          <cell r="F378">
            <v>1604</v>
          </cell>
        </row>
        <row r="379">
          <cell r="F379">
            <v>1604</v>
          </cell>
        </row>
        <row r="380">
          <cell r="F380">
            <v>1604</v>
          </cell>
        </row>
        <row r="381">
          <cell r="F381">
            <v>1605</v>
          </cell>
        </row>
        <row r="382">
          <cell r="F382">
            <v>1605</v>
          </cell>
        </row>
        <row r="383">
          <cell r="F383">
            <v>1605</v>
          </cell>
        </row>
        <row r="384">
          <cell r="F384">
            <v>1605</v>
          </cell>
        </row>
        <row r="385">
          <cell r="F385">
            <v>1605</v>
          </cell>
        </row>
        <row r="386">
          <cell r="F386">
            <v>1605</v>
          </cell>
        </row>
        <row r="387">
          <cell r="F387">
            <v>1605</v>
          </cell>
        </row>
        <row r="388">
          <cell r="F388">
            <v>1605</v>
          </cell>
        </row>
        <row r="389">
          <cell r="F389">
            <v>1605</v>
          </cell>
        </row>
        <row r="390">
          <cell r="F390">
            <v>1605</v>
          </cell>
        </row>
        <row r="391">
          <cell r="F391">
            <v>1605</v>
          </cell>
        </row>
        <row r="392">
          <cell r="F392">
            <v>1605</v>
          </cell>
        </row>
        <row r="393">
          <cell r="F393">
            <v>1605</v>
          </cell>
        </row>
        <row r="394">
          <cell r="F394">
            <v>1605</v>
          </cell>
        </row>
        <row r="395">
          <cell r="F395">
            <v>1605</v>
          </cell>
        </row>
        <row r="396">
          <cell r="F396">
            <v>1605</v>
          </cell>
        </row>
        <row r="397">
          <cell r="F397">
            <v>1605</v>
          </cell>
        </row>
        <row r="398">
          <cell r="F398">
            <v>1605</v>
          </cell>
        </row>
        <row r="399">
          <cell r="F399">
            <v>1605</v>
          </cell>
        </row>
        <row r="400">
          <cell r="F400">
            <v>1605</v>
          </cell>
        </row>
        <row r="401">
          <cell r="F401">
            <v>1605</v>
          </cell>
        </row>
        <row r="402">
          <cell r="F402">
            <v>1605</v>
          </cell>
        </row>
        <row r="403">
          <cell r="F403">
            <v>1605</v>
          </cell>
        </row>
        <row r="404">
          <cell r="F404">
            <v>1605</v>
          </cell>
        </row>
        <row r="405">
          <cell r="F405">
            <v>1605</v>
          </cell>
        </row>
        <row r="406">
          <cell r="F406">
            <v>1605</v>
          </cell>
        </row>
        <row r="407">
          <cell r="F407">
            <v>1605</v>
          </cell>
        </row>
        <row r="408">
          <cell r="F408">
            <v>1605</v>
          </cell>
        </row>
        <row r="409">
          <cell r="F409">
            <v>1605</v>
          </cell>
        </row>
        <row r="410">
          <cell r="F410">
            <v>1605</v>
          </cell>
        </row>
        <row r="411">
          <cell r="F411">
            <v>1605</v>
          </cell>
        </row>
        <row r="412">
          <cell r="F412">
            <v>1605</v>
          </cell>
        </row>
        <row r="413">
          <cell r="F413">
            <v>1605</v>
          </cell>
        </row>
        <row r="414">
          <cell r="F414">
            <v>1605</v>
          </cell>
        </row>
        <row r="415">
          <cell r="F415">
            <v>1605</v>
          </cell>
        </row>
        <row r="416">
          <cell r="F416">
            <v>1605</v>
          </cell>
        </row>
        <row r="417">
          <cell r="F417">
            <v>1605</v>
          </cell>
        </row>
        <row r="418">
          <cell r="F418">
            <v>1605</v>
          </cell>
        </row>
        <row r="419">
          <cell r="F419">
            <v>1605</v>
          </cell>
        </row>
        <row r="420">
          <cell r="F420">
            <v>1605</v>
          </cell>
        </row>
        <row r="421">
          <cell r="F421">
            <v>1605</v>
          </cell>
        </row>
        <row r="422">
          <cell r="F422">
            <v>1605</v>
          </cell>
        </row>
        <row r="423">
          <cell r="F423">
            <v>1605</v>
          </cell>
        </row>
        <row r="424">
          <cell r="F424">
            <v>1605</v>
          </cell>
        </row>
        <row r="425">
          <cell r="F425">
            <v>1605</v>
          </cell>
        </row>
        <row r="426">
          <cell r="F426">
            <v>1605</v>
          </cell>
        </row>
        <row r="427">
          <cell r="F427">
            <v>1605</v>
          </cell>
        </row>
        <row r="428">
          <cell r="F428">
            <v>1605</v>
          </cell>
        </row>
        <row r="429">
          <cell r="F429">
            <v>1605</v>
          </cell>
        </row>
        <row r="430">
          <cell r="F430">
            <v>1605</v>
          </cell>
        </row>
        <row r="431">
          <cell r="F431">
            <v>1605</v>
          </cell>
        </row>
        <row r="432">
          <cell r="F432">
            <v>1605</v>
          </cell>
        </row>
        <row r="433">
          <cell r="F433">
            <v>1605</v>
          </cell>
        </row>
        <row r="434">
          <cell r="F434">
            <v>1605</v>
          </cell>
        </row>
        <row r="435">
          <cell r="F435">
            <v>0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0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0</v>
          </cell>
        </row>
        <row r="670">
          <cell r="F670">
            <v>0</v>
          </cell>
        </row>
        <row r="671">
          <cell r="F671">
            <v>0</v>
          </cell>
        </row>
        <row r="672">
          <cell r="F672">
            <v>0</v>
          </cell>
        </row>
        <row r="673">
          <cell r="F673">
            <v>0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ached link"/>
      <sheetName val="Send Email"/>
      <sheetName val="Change name"/>
      <sheetName val="Staff list"/>
      <sheetName val="Guidline"/>
      <sheetName val="List"/>
      <sheetName val="Sheet1"/>
      <sheetName val="Data"/>
      <sheetName val="Sheet2"/>
      <sheetName val="XXX"/>
      <sheetName val="Signture"/>
      <sheetName val="Mail Descri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Personnel Code</v>
          </cell>
          <cell r="C2" t="str">
            <v>G</v>
          </cell>
          <cell r="D2" t="str">
            <v>Name</v>
          </cell>
          <cell r="E2" t="str">
            <v>Title: "Position (Section)" or "Position, Div."</v>
          </cell>
          <cell r="F2" t="str">
            <v>Ext</v>
          </cell>
          <cell r="G2" t="str">
            <v>Department/ Division</v>
          </cell>
          <cell r="H2" t="str">
            <v>Section</v>
          </cell>
          <cell r="I2" t="str">
            <v>Email</v>
          </cell>
          <cell r="J2" t="str">
            <v>Contact</v>
          </cell>
        </row>
        <row r="3">
          <cell r="B3">
            <v>1000011</v>
          </cell>
          <cell r="C3" t="str">
            <v>Mr.</v>
          </cell>
          <cell r="D3" t="str">
            <v>Kazutoshi Shimmura</v>
          </cell>
          <cell r="E3" t="str">
            <v>General Director</v>
          </cell>
          <cell r="F3">
            <v>0</v>
          </cell>
          <cell r="G3" t="str">
            <v>Management</v>
          </cell>
          <cell r="H3">
            <v>0</v>
          </cell>
          <cell r="I3" t="str">
            <v>kazutoshi.shimmura@nsrp.com.vn</v>
          </cell>
          <cell r="J3" t="str">
            <v>+84 (0) 904 894 418</v>
          </cell>
        </row>
        <row r="4">
          <cell r="B4">
            <v>1000032</v>
          </cell>
          <cell r="C4" t="str">
            <v>Mr.</v>
          </cell>
          <cell r="D4" t="str">
            <v>Turki Al-Ajmi</v>
          </cell>
          <cell r="E4" t="str">
            <v>Deputy General Director (KPI)</v>
          </cell>
          <cell r="F4">
            <v>0</v>
          </cell>
          <cell r="G4" t="str">
            <v>Management</v>
          </cell>
          <cell r="H4">
            <v>0</v>
          </cell>
          <cell r="I4" t="str">
            <v>turki.alajmi@nsrp.com.vn</v>
          </cell>
          <cell r="J4" t="str">
            <v>+84 (0) 902 264 988</v>
          </cell>
        </row>
        <row r="5">
          <cell r="B5">
            <v>1011793</v>
          </cell>
          <cell r="C5" t="str">
            <v>Mr.</v>
          </cell>
          <cell r="D5" t="str">
            <v>Đinh Văn Ngọc</v>
          </cell>
          <cell r="E5" t="str">
            <v>Deputy General Director (PVN)</v>
          </cell>
          <cell r="F5">
            <v>0</v>
          </cell>
          <cell r="G5" t="str">
            <v>Management</v>
          </cell>
          <cell r="H5">
            <v>0</v>
          </cell>
          <cell r="I5" t="str">
            <v>ngoc.dv@nsrp.com.vn</v>
          </cell>
          <cell r="J5" t="str">
            <v>+84 (0) 905 988 666</v>
          </cell>
        </row>
        <row r="6">
          <cell r="B6">
            <v>1000041</v>
          </cell>
          <cell r="C6" t="str">
            <v>Mr.</v>
          </cell>
          <cell r="D6" t="str">
            <v>Yasuhito Fukuda</v>
          </cell>
          <cell r="E6" t="str">
            <v>Chief Business Officer (IKC)</v>
          </cell>
          <cell r="F6">
            <v>0</v>
          </cell>
          <cell r="G6" t="str">
            <v>Management</v>
          </cell>
          <cell r="H6">
            <v>0</v>
          </cell>
          <cell r="I6" t="str">
            <v>yasuhito.fukuda@nsrp.com.vn</v>
          </cell>
          <cell r="J6" t="str">
            <v>+84 (0) 904 877 418</v>
          </cell>
        </row>
        <row r="7">
          <cell r="B7">
            <v>1000051</v>
          </cell>
          <cell r="C7" t="str">
            <v>Mr.</v>
          </cell>
          <cell r="D7" t="str">
            <v>Hiroshi Akiya</v>
          </cell>
          <cell r="E7" t="str">
            <v>SSU Coordinator (IKC)</v>
          </cell>
          <cell r="F7">
            <v>0</v>
          </cell>
          <cell r="G7" t="str">
            <v>SSU</v>
          </cell>
          <cell r="H7">
            <v>0</v>
          </cell>
          <cell r="I7" t="str">
            <v>hiroshi.akiya@nsrp.com.vn</v>
          </cell>
          <cell r="J7" t="str">
            <v>+84 (0) 904 874 867</v>
          </cell>
        </row>
        <row r="8">
          <cell r="B8">
            <v>1001670</v>
          </cell>
          <cell r="C8" t="str">
            <v>Mr.</v>
          </cell>
          <cell r="D8" t="str">
            <v>Lê Văn Đông</v>
          </cell>
          <cell r="E8" t="str">
            <v>SSU Lead Officer</v>
          </cell>
          <cell r="F8">
            <v>0</v>
          </cell>
          <cell r="G8" t="str">
            <v>SSU</v>
          </cell>
          <cell r="H8">
            <v>0</v>
          </cell>
          <cell r="I8" t="str">
            <v>dong.lv@nsrp.com.vn</v>
          </cell>
          <cell r="J8" t="str">
            <v>+84 (0) 907 081 480</v>
          </cell>
        </row>
        <row r="9">
          <cell r="B9">
            <v>1001660</v>
          </cell>
          <cell r="C9" t="str">
            <v>Mr.</v>
          </cell>
          <cell r="D9" t="str">
            <v>Mông Hoài Vũ</v>
          </cell>
          <cell r="E9" t="str">
            <v>SSU Officer</v>
          </cell>
          <cell r="F9">
            <v>0</v>
          </cell>
          <cell r="G9" t="str">
            <v>SSU</v>
          </cell>
          <cell r="H9">
            <v>0</v>
          </cell>
          <cell r="I9" t="str">
            <v>vu.mh@nsrp.com.vn</v>
          </cell>
          <cell r="J9" t="str">
            <v>+84 (0) 168 268 8666</v>
          </cell>
        </row>
        <row r="10">
          <cell r="B10">
            <v>1001680</v>
          </cell>
          <cell r="C10" t="str">
            <v>Mr.</v>
          </cell>
          <cell r="D10" t="str">
            <v>Nguyễn Văn Sinh</v>
          </cell>
          <cell r="E10" t="str">
            <v>SSU Officer</v>
          </cell>
          <cell r="F10">
            <v>0</v>
          </cell>
          <cell r="G10" t="str">
            <v>SSU</v>
          </cell>
          <cell r="H10">
            <v>0</v>
          </cell>
          <cell r="I10" t="str">
            <v>sinh.nv@nsrp.com.vn</v>
          </cell>
          <cell r="J10" t="str">
            <v>+84 (0) 915 389 929</v>
          </cell>
        </row>
        <row r="11">
          <cell r="B11">
            <v>1002201</v>
          </cell>
          <cell r="C11" t="str">
            <v>Mr.</v>
          </cell>
          <cell r="D11" t="str">
            <v>Junnosuke Ito</v>
          </cell>
          <cell r="E11" t="str">
            <v>Chief Accounting Officer (IKC)</v>
          </cell>
          <cell r="F11">
            <v>0</v>
          </cell>
          <cell r="G11" t="str">
            <v>Accounting</v>
          </cell>
          <cell r="H11">
            <v>0</v>
          </cell>
          <cell r="I11" t="str">
            <v>junnosuke.ito@nsrp.com.vn</v>
          </cell>
          <cell r="J11" t="str">
            <v>+84 (0) 904 882 349</v>
          </cell>
        </row>
        <row r="12">
          <cell r="B12">
            <v>1000160</v>
          </cell>
          <cell r="C12" t="str">
            <v>Ms.</v>
          </cell>
          <cell r="D12" t="str">
            <v>Mai Thị Xuân Liên</v>
          </cell>
          <cell r="E12" t="str">
            <v>Accountant Team Leader, Sr. (HO)</v>
          </cell>
          <cell r="F12">
            <v>0</v>
          </cell>
          <cell r="G12" t="str">
            <v>Accounting</v>
          </cell>
          <cell r="H12">
            <v>0</v>
          </cell>
          <cell r="I12" t="str">
            <v>lien.mtx@nsrp.com.vn</v>
          </cell>
          <cell r="J12" t="str">
            <v>+84 (0) 966 678 686</v>
          </cell>
        </row>
        <row r="13">
          <cell r="B13">
            <v>1000170</v>
          </cell>
          <cell r="C13" t="str">
            <v>Ms.</v>
          </cell>
          <cell r="D13" t="str">
            <v>Nguyễn Thị Thục Phương</v>
          </cell>
          <cell r="E13" t="str">
            <v>Accountant Team Leader (HO)</v>
          </cell>
          <cell r="F13">
            <v>0</v>
          </cell>
          <cell r="G13" t="str">
            <v>Accounting</v>
          </cell>
          <cell r="H13">
            <v>0</v>
          </cell>
          <cell r="I13" t="str">
            <v>phuong.ntt@nsrp.com.vn</v>
          </cell>
          <cell r="J13" t="str">
            <v>+84 (0) 982 512 128</v>
          </cell>
        </row>
        <row r="14">
          <cell r="B14">
            <v>1000180</v>
          </cell>
          <cell r="C14" t="str">
            <v>Ms.</v>
          </cell>
          <cell r="D14" t="str">
            <v>Nguyễn Thị Quỳnh Hoa</v>
          </cell>
          <cell r="E14" t="str">
            <v>Accountant Team Leader (HO)</v>
          </cell>
          <cell r="F14">
            <v>0</v>
          </cell>
          <cell r="G14" t="str">
            <v>Accounting</v>
          </cell>
          <cell r="H14">
            <v>0</v>
          </cell>
          <cell r="I14" t="str">
            <v>hoa.ntq@nsrp.com.vn</v>
          </cell>
          <cell r="J14" t="str">
            <v>+84 (0) 902 008 228</v>
          </cell>
        </row>
        <row r="15">
          <cell r="B15">
            <v>1000200</v>
          </cell>
          <cell r="C15" t="str">
            <v>Ms.</v>
          </cell>
          <cell r="D15" t="str">
            <v>Phạm Thị Chiên</v>
          </cell>
          <cell r="E15" t="str">
            <v>Accountant (HO)</v>
          </cell>
          <cell r="F15">
            <v>0</v>
          </cell>
          <cell r="G15" t="str">
            <v>Accounting</v>
          </cell>
          <cell r="H15">
            <v>0</v>
          </cell>
          <cell r="I15" t="str">
            <v>chien.pt@nsrp.com.vn</v>
          </cell>
          <cell r="J15" t="str">
            <v>+84 (0) 983 892 561</v>
          </cell>
        </row>
        <row r="16">
          <cell r="B16">
            <v>1000210</v>
          </cell>
          <cell r="C16" t="str">
            <v>Ms.</v>
          </cell>
          <cell r="D16" t="str">
            <v>Hoàng Thị Yến</v>
          </cell>
          <cell r="E16" t="str">
            <v>Accountant Assistant (HO)</v>
          </cell>
          <cell r="F16">
            <v>0</v>
          </cell>
          <cell r="G16" t="str">
            <v>Accounting</v>
          </cell>
          <cell r="H16">
            <v>0</v>
          </cell>
          <cell r="I16" t="str">
            <v>yen.ht@nsrp.com.vn</v>
          </cell>
          <cell r="J16" t="str">
            <v>+84 (0) 986 364 459</v>
          </cell>
        </row>
        <row r="17">
          <cell r="B17">
            <v>1001273</v>
          </cell>
          <cell r="C17" t="str">
            <v>Ms.</v>
          </cell>
          <cell r="D17" t="str">
            <v>Đỗ Thị Anh Thu</v>
          </cell>
          <cell r="E17" t="str">
            <v>Accountant (HO) (PVN)</v>
          </cell>
          <cell r="F17">
            <v>0</v>
          </cell>
          <cell r="G17" t="str">
            <v>Accounting</v>
          </cell>
          <cell r="H17">
            <v>0</v>
          </cell>
          <cell r="I17" t="str">
            <v>thu.dta@nsrp.com.vn</v>
          </cell>
          <cell r="J17" t="str">
            <v>+84 (0) 963 636 894</v>
          </cell>
        </row>
        <row r="18">
          <cell r="B18">
            <v>1001690</v>
          </cell>
          <cell r="C18" t="str">
            <v>Ms.</v>
          </cell>
          <cell r="D18" t="str">
            <v>Lương Nguyệt Chi</v>
          </cell>
          <cell r="E18" t="str">
            <v>Accountant (HO)</v>
          </cell>
          <cell r="F18">
            <v>0</v>
          </cell>
          <cell r="G18" t="str">
            <v>Accounting</v>
          </cell>
          <cell r="H18">
            <v>0</v>
          </cell>
          <cell r="I18" t="str">
            <v>chi.ln@nsrp.com.vn</v>
          </cell>
          <cell r="J18" t="str">
            <v>+84 (0) 979 579 509</v>
          </cell>
        </row>
        <row r="19">
          <cell r="B19">
            <v>1001710</v>
          </cell>
          <cell r="C19" t="str">
            <v>Ms.</v>
          </cell>
          <cell r="D19" t="str">
            <v>Đỗ Thị Hằng</v>
          </cell>
          <cell r="E19" t="str">
            <v>Accountant Assistant (HO)</v>
          </cell>
          <cell r="F19">
            <v>0</v>
          </cell>
          <cell r="G19" t="str">
            <v>Accounting</v>
          </cell>
          <cell r="H19">
            <v>0</v>
          </cell>
          <cell r="I19" t="str">
            <v>hang.dt@nsrp.com.vn</v>
          </cell>
          <cell r="J19" t="str">
            <v>+84 (0) 979 472 892</v>
          </cell>
        </row>
        <row r="20">
          <cell r="B20">
            <v>1003300</v>
          </cell>
          <cell r="C20" t="str">
            <v>Ms.</v>
          </cell>
          <cell r="D20" t="str">
            <v>Vũ Thị Mai</v>
          </cell>
          <cell r="E20" t="str">
            <v>Accountant Assistant (HO)</v>
          </cell>
          <cell r="F20">
            <v>0</v>
          </cell>
          <cell r="G20" t="str">
            <v>Accounting</v>
          </cell>
          <cell r="H20">
            <v>0</v>
          </cell>
          <cell r="I20" t="str">
            <v>mai.vt@nsrp.com.vn</v>
          </cell>
          <cell r="J20" t="str">
            <v>+84 (0) 167 377 2207</v>
          </cell>
        </row>
        <row r="21">
          <cell r="B21">
            <v>1012260</v>
          </cell>
          <cell r="C21" t="str">
            <v>Ms.</v>
          </cell>
          <cell r="D21" t="str">
            <v>Ngô Thị Thương</v>
          </cell>
          <cell r="E21" t="str">
            <v>Accountant (HO)</v>
          </cell>
          <cell r="F21">
            <v>0</v>
          </cell>
          <cell r="G21" t="str">
            <v>Accounting</v>
          </cell>
          <cell r="H21">
            <v>0</v>
          </cell>
          <cell r="I21" t="str">
            <v>thuong.nt@nsrp.com.vn</v>
          </cell>
          <cell r="J21">
            <v>0</v>
          </cell>
        </row>
        <row r="22">
          <cell r="B22">
            <v>1006970</v>
          </cell>
          <cell r="C22" t="str">
            <v>Ms.</v>
          </cell>
          <cell r="D22" t="str">
            <v>Hoàng Thị Ánh Phượng</v>
          </cell>
          <cell r="E22" t="str">
            <v>Accountant (HO)</v>
          </cell>
          <cell r="F22">
            <v>0</v>
          </cell>
          <cell r="G22" t="str">
            <v>Accounting</v>
          </cell>
          <cell r="H22">
            <v>0</v>
          </cell>
          <cell r="I22" t="str">
            <v>phuong.hta@nsrp.com.vn</v>
          </cell>
          <cell r="J22" t="str">
            <v>+84 (0) 986 380 889</v>
          </cell>
        </row>
        <row r="23">
          <cell r="B23">
            <v>1009130</v>
          </cell>
          <cell r="C23" t="str">
            <v>Ms.</v>
          </cell>
          <cell r="D23" t="str">
            <v>Đỗ Thị Ngân</v>
          </cell>
          <cell r="E23" t="str">
            <v>Accountant Assistant (HO)</v>
          </cell>
          <cell r="F23">
            <v>0</v>
          </cell>
          <cell r="G23" t="str">
            <v>Accounting</v>
          </cell>
          <cell r="H23">
            <v>0</v>
          </cell>
          <cell r="I23" t="str">
            <v>ngan.dt@nsrp.com.vn</v>
          </cell>
          <cell r="J23" t="str">
            <v>+84 (0) 164 958 7348</v>
          </cell>
        </row>
        <row r="24">
          <cell r="B24">
            <v>1011850</v>
          </cell>
          <cell r="C24" t="str">
            <v>Ms.</v>
          </cell>
          <cell r="D24" t="str">
            <v>Vũ Thị Hạnh</v>
          </cell>
          <cell r="E24" t="str">
            <v>Accountant Officer  (HO)</v>
          </cell>
          <cell r="F24">
            <v>0</v>
          </cell>
          <cell r="G24" t="str">
            <v>Accounting</v>
          </cell>
          <cell r="H24">
            <v>0</v>
          </cell>
          <cell r="I24" t="str">
            <v>hanh.vt@nsrp.com.vn</v>
          </cell>
          <cell r="J24" t="str">
            <v>+84 (0) 947 793 086</v>
          </cell>
        </row>
        <row r="25">
          <cell r="B25">
            <v>1012140</v>
          </cell>
          <cell r="C25" t="str">
            <v>Ms.</v>
          </cell>
          <cell r="D25" t="str">
            <v>Lê Thị Phương Thảo</v>
          </cell>
          <cell r="E25" t="str">
            <v>Accountant Assistant (HO)</v>
          </cell>
          <cell r="F25">
            <v>0</v>
          </cell>
          <cell r="G25" t="str">
            <v>Accounting</v>
          </cell>
          <cell r="H25">
            <v>0</v>
          </cell>
          <cell r="I25" t="str">
            <v>thao.ltp@nsrp.com.vn</v>
          </cell>
          <cell r="J25" t="str">
            <v>+84 (0) 912 048 598</v>
          </cell>
        </row>
        <row r="26">
          <cell r="B26">
            <v>1012190</v>
          </cell>
          <cell r="C26" t="str">
            <v>Ms.</v>
          </cell>
          <cell r="D26" t="str">
            <v>Trần Thị Hằng</v>
          </cell>
          <cell r="E26" t="str">
            <v>Accountant Assistant (HO)</v>
          </cell>
          <cell r="F26">
            <v>0</v>
          </cell>
          <cell r="G26" t="str">
            <v>Accounting</v>
          </cell>
          <cell r="H26">
            <v>0</v>
          </cell>
          <cell r="I26" t="str">
            <v>hang.tt2@nsrp.com.vn</v>
          </cell>
          <cell r="J26">
            <v>0</v>
          </cell>
        </row>
        <row r="27">
          <cell r="B27">
            <v>1004332</v>
          </cell>
          <cell r="C27" t="str">
            <v>Mr.</v>
          </cell>
          <cell r="D27" t="str">
            <v>Mousa Al-Obaidan</v>
          </cell>
          <cell r="E27" t="str">
            <v>Manager, Finance (KPI)</v>
          </cell>
          <cell r="F27">
            <v>0</v>
          </cell>
          <cell r="G27" t="str">
            <v>Finance</v>
          </cell>
          <cell r="H27">
            <v>0</v>
          </cell>
          <cell r="I27" t="str">
            <v>mousa.al-obaidan@nsrp.com.vn</v>
          </cell>
          <cell r="J27" t="str">
            <v>+84 (0) 904 869 497</v>
          </cell>
        </row>
        <row r="28">
          <cell r="B28">
            <v>1000240</v>
          </cell>
          <cell r="C28" t="str">
            <v>Ms.</v>
          </cell>
          <cell r="D28" t="str">
            <v>Lê Mai Trang</v>
          </cell>
          <cell r="E28" t="str">
            <v>Finance Team Leader, Sr. (FI)</v>
          </cell>
          <cell r="F28">
            <v>0</v>
          </cell>
          <cell r="G28" t="str">
            <v>Finance</v>
          </cell>
          <cell r="H28">
            <v>0</v>
          </cell>
          <cell r="I28" t="str">
            <v>trang.lm@nsrp.com.vn</v>
          </cell>
          <cell r="J28" t="str">
            <v>+84 (0) 903 409 949</v>
          </cell>
        </row>
        <row r="29">
          <cell r="B29">
            <v>1001520</v>
          </cell>
          <cell r="C29" t="str">
            <v>Ms.</v>
          </cell>
          <cell r="D29" t="str">
            <v>Nguyễn Thị Hải Yến</v>
          </cell>
          <cell r="E29" t="str">
            <v>Finance Analyst</v>
          </cell>
          <cell r="F29">
            <v>0</v>
          </cell>
          <cell r="G29" t="str">
            <v>Finance</v>
          </cell>
          <cell r="H29">
            <v>0</v>
          </cell>
          <cell r="I29" t="str">
            <v>yen.nth@nsrp.com.vn</v>
          </cell>
          <cell r="J29" t="str">
            <v>+84 (0) 906 295 338</v>
          </cell>
        </row>
        <row r="30">
          <cell r="B30">
            <v>1002580</v>
          </cell>
          <cell r="C30" t="str">
            <v>Ms.</v>
          </cell>
          <cell r="D30" t="str">
            <v>Nguyễn Như Trang</v>
          </cell>
          <cell r="E30" t="str">
            <v>Finance Analyst</v>
          </cell>
          <cell r="F30">
            <v>0</v>
          </cell>
          <cell r="G30" t="str">
            <v>Finance</v>
          </cell>
          <cell r="H30">
            <v>0</v>
          </cell>
          <cell r="I30" t="str">
            <v>trang.nn@nsrp.com.vn</v>
          </cell>
          <cell r="J30" t="str">
            <v>+84 (0) 978 978 096</v>
          </cell>
        </row>
        <row r="31">
          <cell r="B31">
            <v>1011590</v>
          </cell>
          <cell r="C31" t="str">
            <v>Ms.</v>
          </cell>
          <cell r="D31" t="str">
            <v>Nguyễn Thu Giang</v>
          </cell>
          <cell r="E31" t="str">
            <v>Treasury Analyst, Sr.</v>
          </cell>
          <cell r="F31">
            <v>0</v>
          </cell>
          <cell r="G31" t="str">
            <v>Finance</v>
          </cell>
          <cell r="H31">
            <v>0</v>
          </cell>
          <cell r="I31" t="str">
            <v>giang.nt1@nsrp.com.vn</v>
          </cell>
          <cell r="J31" t="str">
            <v>+84 (0) 904 050 510</v>
          </cell>
        </row>
        <row r="32">
          <cell r="B32">
            <v>1011830</v>
          </cell>
          <cell r="C32" t="str">
            <v>Ms.</v>
          </cell>
          <cell r="D32" t="str">
            <v>Đỗ Thị Ái Vân</v>
          </cell>
          <cell r="E32" t="str">
            <v>Finance Analyst</v>
          </cell>
          <cell r="F32">
            <v>0</v>
          </cell>
          <cell r="G32" t="str">
            <v>Finance</v>
          </cell>
          <cell r="H32">
            <v>0</v>
          </cell>
          <cell r="I32" t="str">
            <v>van.dta@nsrp.com.vn</v>
          </cell>
          <cell r="J32" t="str">
            <v>+84 (0) 902 160 250</v>
          </cell>
        </row>
        <row r="33">
          <cell r="B33">
            <v>1013460</v>
          </cell>
          <cell r="C33" t="str">
            <v>Ms.</v>
          </cell>
          <cell r="D33" t="str">
            <v>Lê Thanh Thảo</v>
          </cell>
          <cell r="E33" t="str">
            <v>Finance Analyst</v>
          </cell>
          <cell r="F33">
            <v>0</v>
          </cell>
          <cell r="G33" t="str">
            <v>Finance</v>
          </cell>
          <cell r="H33">
            <v>0</v>
          </cell>
          <cell r="I33">
            <v>0</v>
          </cell>
          <cell r="J33" t="str">
            <v>+84 (0) 986 791 374</v>
          </cell>
        </row>
        <row r="34">
          <cell r="B34">
            <v>1013490</v>
          </cell>
          <cell r="C34" t="str">
            <v>Ms.</v>
          </cell>
          <cell r="D34" t="str">
            <v>Vũ Hoàng Yến</v>
          </cell>
          <cell r="E34" t="str">
            <v>Finance Analyst</v>
          </cell>
          <cell r="F34">
            <v>0</v>
          </cell>
          <cell r="G34" t="str">
            <v>Finance</v>
          </cell>
          <cell r="H34">
            <v>0</v>
          </cell>
          <cell r="I34">
            <v>0</v>
          </cell>
          <cell r="J34">
            <v>0</v>
          </cell>
        </row>
        <row r="35">
          <cell r="B35">
            <v>1002970</v>
          </cell>
          <cell r="C35" t="str">
            <v>Ms.</v>
          </cell>
          <cell r="D35" t="str">
            <v>Lê Việt Hà</v>
          </cell>
          <cell r="E35" t="str">
            <v>Assistant to Finance Analyst</v>
          </cell>
          <cell r="F35">
            <v>0</v>
          </cell>
          <cell r="G35" t="str">
            <v>Finance</v>
          </cell>
          <cell r="H35">
            <v>0</v>
          </cell>
          <cell r="I35" t="str">
            <v>ha.lv@nsrp.com.vn</v>
          </cell>
          <cell r="J35" t="str">
            <v>+84 (0) 163 492 8392</v>
          </cell>
        </row>
        <row r="36">
          <cell r="B36">
            <v>1000231</v>
          </cell>
          <cell r="C36" t="str">
            <v>Mr.</v>
          </cell>
          <cell r="D36" t="str">
            <v>Minoru Machida</v>
          </cell>
          <cell r="E36" t="str">
            <v>Manager, Project Finance (IKC)</v>
          </cell>
          <cell r="F36">
            <v>0</v>
          </cell>
          <cell r="G36" t="str">
            <v>(HO) Project Finance</v>
          </cell>
          <cell r="H36">
            <v>0</v>
          </cell>
          <cell r="I36" t="str">
            <v>minoru.machida@nsrp.com.vn</v>
          </cell>
          <cell r="J36" t="str">
            <v>+84 (0) 904 877 416</v>
          </cell>
        </row>
        <row r="37">
          <cell r="B37">
            <v>1000250</v>
          </cell>
          <cell r="C37" t="str">
            <v>Ms.</v>
          </cell>
          <cell r="D37" t="str">
            <v>Võ Thị Thu Hà</v>
          </cell>
          <cell r="E37" t="str">
            <v>Finance Team Leader (PJ)</v>
          </cell>
          <cell r="F37">
            <v>0</v>
          </cell>
          <cell r="G37" t="str">
            <v>(HO) Project Finance</v>
          </cell>
          <cell r="H37">
            <v>0</v>
          </cell>
          <cell r="I37" t="str">
            <v>ha.vtt@nsrp.com.vn</v>
          </cell>
          <cell r="J37" t="str">
            <v>+84 (0) 976 119 769</v>
          </cell>
        </row>
        <row r="38">
          <cell r="B38">
            <v>1001530</v>
          </cell>
          <cell r="C38" t="str">
            <v>Ms.</v>
          </cell>
          <cell r="D38" t="str">
            <v>Vũ Lê Minh Chi</v>
          </cell>
          <cell r="E38" t="str">
            <v>Finance Staff</v>
          </cell>
          <cell r="F38">
            <v>0</v>
          </cell>
          <cell r="G38" t="str">
            <v>(HO) Project Finance</v>
          </cell>
          <cell r="H38">
            <v>0</v>
          </cell>
          <cell r="I38" t="str">
            <v>chi.vlm@nsrp.com.vn</v>
          </cell>
          <cell r="J38" t="str">
            <v>+84 (0) 934 627 189</v>
          </cell>
        </row>
        <row r="39">
          <cell r="B39">
            <v>1000322</v>
          </cell>
          <cell r="C39" t="str">
            <v>Mr.</v>
          </cell>
          <cell r="D39" t="str">
            <v>Beni V. Malderen</v>
          </cell>
          <cell r="E39" t="str">
            <v>Manager, IT Team (KPI)</v>
          </cell>
          <cell r="F39">
            <v>0</v>
          </cell>
          <cell r="G39" t="str">
            <v>IT Development</v>
          </cell>
          <cell r="H39">
            <v>0</v>
          </cell>
          <cell r="I39" t="str">
            <v>beni.vanmalderen@nsrp.com.vn</v>
          </cell>
          <cell r="J39" t="str">
            <v>+84 (0) 904 858 008</v>
          </cell>
        </row>
        <row r="40">
          <cell r="B40">
            <v>1013009</v>
          </cell>
          <cell r="C40" t="str">
            <v>Mr.</v>
          </cell>
          <cell r="D40" t="str">
            <v>Ameya Thombre</v>
          </cell>
          <cell r="E40" t="str">
            <v>MES Specialist</v>
          </cell>
          <cell r="F40">
            <v>0</v>
          </cell>
          <cell r="G40" t="str">
            <v>IT Development</v>
          </cell>
          <cell r="H40">
            <v>0</v>
          </cell>
          <cell r="I40" t="str">
            <v>ameya.thombre@nsrp.com.vn</v>
          </cell>
          <cell r="J40">
            <v>0</v>
          </cell>
        </row>
        <row r="41">
          <cell r="B41">
            <v>1001500</v>
          </cell>
          <cell r="C41" t="str">
            <v>Mr.</v>
          </cell>
          <cell r="D41" t="str">
            <v>Lê Đức Nghĩa</v>
          </cell>
          <cell r="E41" t="str">
            <v>System Administrator, Jr.</v>
          </cell>
          <cell r="F41">
            <v>0</v>
          </cell>
          <cell r="G41" t="str">
            <v>IT Development</v>
          </cell>
          <cell r="H41">
            <v>0</v>
          </cell>
          <cell r="I41" t="str">
            <v>nghia.ld@nsrp.com.vn</v>
          </cell>
          <cell r="J41" t="str">
            <v>+84 (0) 986 120 456</v>
          </cell>
        </row>
        <row r="42">
          <cell r="B42">
            <v>1002880</v>
          </cell>
          <cell r="C42" t="str">
            <v>Mr.</v>
          </cell>
          <cell r="D42" t="str">
            <v>Lê Thành Trung</v>
          </cell>
          <cell r="E42" t="str">
            <v>System Administrator</v>
          </cell>
          <cell r="F42">
            <v>0</v>
          </cell>
          <cell r="G42" t="str">
            <v>IT Development</v>
          </cell>
          <cell r="H42">
            <v>0</v>
          </cell>
          <cell r="I42" t="str">
            <v>trung.lt@nsrp.com.vn</v>
          </cell>
          <cell r="J42" t="str">
            <v>+84 (0) 936 904 320</v>
          </cell>
        </row>
        <row r="43">
          <cell r="B43">
            <v>1004350</v>
          </cell>
          <cell r="C43" t="str">
            <v>Mr.</v>
          </cell>
          <cell r="D43" t="str">
            <v>Phạm Thanh Hà</v>
          </cell>
          <cell r="E43" t="str">
            <v>IT Help Desk</v>
          </cell>
          <cell r="F43">
            <v>0</v>
          </cell>
          <cell r="G43" t="str">
            <v>IT Development</v>
          </cell>
          <cell r="H43">
            <v>0</v>
          </cell>
          <cell r="I43" t="str">
            <v>ha.pt@nsrp.com.vn</v>
          </cell>
          <cell r="J43" t="str">
            <v>+84 (0) 944 599 268</v>
          </cell>
        </row>
        <row r="44">
          <cell r="B44">
            <v>1004860</v>
          </cell>
          <cell r="C44" t="str">
            <v>Ms.</v>
          </cell>
          <cell r="D44" t="str">
            <v>Vũ Thị Ngọc</v>
          </cell>
          <cell r="E44" t="str">
            <v>Project Administrator (IT)</v>
          </cell>
          <cell r="F44">
            <v>0</v>
          </cell>
          <cell r="G44" t="str">
            <v>IT Development</v>
          </cell>
          <cell r="H44">
            <v>0</v>
          </cell>
          <cell r="I44" t="str">
            <v>ngoc.vt@nsrp.com.vn</v>
          </cell>
          <cell r="J44" t="str">
            <v>+84 (0) 902 135 531</v>
          </cell>
        </row>
        <row r="45">
          <cell r="B45">
            <v>1007270</v>
          </cell>
          <cell r="C45" t="str">
            <v>Mr.</v>
          </cell>
          <cell r="D45" t="str">
            <v>Nguyễn Tùng Lâm</v>
          </cell>
          <cell r="E45" t="str">
            <v>IT Security &amp; Compliance Officer</v>
          </cell>
          <cell r="F45">
            <v>0</v>
          </cell>
          <cell r="G45" t="str">
            <v>IT Development</v>
          </cell>
          <cell r="H45">
            <v>0</v>
          </cell>
          <cell r="I45" t="str">
            <v>lam.nt@nsrp.com.vn</v>
          </cell>
          <cell r="J45" t="str">
            <v>+84 (0) 904 250 769</v>
          </cell>
        </row>
        <row r="46">
          <cell r="B46">
            <v>1007309</v>
          </cell>
          <cell r="C46" t="str">
            <v>Mr.</v>
          </cell>
          <cell r="D46" t="str">
            <v>Nguyễn Trường Phi</v>
          </cell>
          <cell r="E46" t="str">
            <v>SAP Specialist</v>
          </cell>
          <cell r="F46">
            <v>0</v>
          </cell>
          <cell r="G46" t="str">
            <v>IT Development</v>
          </cell>
          <cell r="H46">
            <v>0</v>
          </cell>
          <cell r="I46" t="str">
            <v>phi.nt@nsrp.com.vn</v>
          </cell>
          <cell r="J46" t="str">
            <v>+84 (0) 988 989 933</v>
          </cell>
        </row>
        <row r="47">
          <cell r="B47">
            <v>1009150</v>
          </cell>
          <cell r="C47" t="str">
            <v>Mr.</v>
          </cell>
          <cell r="D47" t="str">
            <v>Đào Đức Toàn</v>
          </cell>
          <cell r="E47" t="str">
            <v>IT Help Desk</v>
          </cell>
          <cell r="F47">
            <v>0</v>
          </cell>
          <cell r="G47" t="str">
            <v>IT Development</v>
          </cell>
          <cell r="H47">
            <v>0</v>
          </cell>
          <cell r="I47" t="str">
            <v>toan.dd@nsrp.com.vn</v>
          </cell>
          <cell r="J47" t="str">
            <v>+84 (0) 915 468 668</v>
          </cell>
        </row>
        <row r="48">
          <cell r="B48">
            <v>1011509</v>
          </cell>
          <cell r="C48" t="str">
            <v>Mr.</v>
          </cell>
          <cell r="D48" t="str">
            <v>Đậu Thanh Hải</v>
          </cell>
          <cell r="E48" t="str">
            <v>SAP Specialist</v>
          </cell>
          <cell r="F48">
            <v>0</v>
          </cell>
          <cell r="G48" t="str">
            <v>IT Development</v>
          </cell>
          <cell r="H48">
            <v>0</v>
          </cell>
          <cell r="I48" t="str">
            <v>hai.dt@nsrp.com.vn</v>
          </cell>
          <cell r="J48" t="str">
            <v>+84 (0) 976 256 287</v>
          </cell>
        </row>
        <row r="49">
          <cell r="B49">
            <v>1013529</v>
          </cell>
          <cell r="C49" t="str">
            <v>Mr.</v>
          </cell>
          <cell r="D49" t="str">
            <v>Phisan Laosuwannapong </v>
          </cell>
          <cell r="E49" t="str">
            <v>SAP Specialist</v>
          </cell>
          <cell r="F49">
            <v>0</v>
          </cell>
          <cell r="G49" t="str">
            <v>IT Development</v>
          </cell>
          <cell r="H49">
            <v>0</v>
          </cell>
          <cell r="I49" t="str">
            <v>phisan.laosuwanapong@nsrp.com.vn</v>
          </cell>
          <cell r="J49">
            <v>0</v>
          </cell>
        </row>
        <row r="50">
          <cell r="B50">
            <v>1012069</v>
          </cell>
          <cell r="C50" t="str">
            <v>Mr.</v>
          </cell>
          <cell r="D50" t="str">
            <v>Ngô Hải Hùng</v>
          </cell>
          <cell r="E50" t="str">
            <v>Database Specialist</v>
          </cell>
          <cell r="F50">
            <v>0</v>
          </cell>
          <cell r="G50" t="str">
            <v>IT Development</v>
          </cell>
          <cell r="H50">
            <v>0</v>
          </cell>
          <cell r="I50" t="str">
            <v>hung.nh1@nsrp.com.vn</v>
          </cell>
          <cell r="J50" t="str">
            <v>+84 (0) 966 694 345</v>
          </cell>
        </row>
        <row r="51">
          <cell r="B51">
            <v>1012131</v>
          </cell>
          <cell r="C51" t="str">
            <v>Mr.</v>
          </cell>
          <cell r="D51" t="str">
            <v>Yoichi Sato</v>
          </cell>
          <cell r="E51" t="str">
            <v>IT Development &amp; Change Management (IKC)</v>
          </cell>
          <cell r="F51">
            <v>0</v>
          </cell>
          <cell r="G51" t="str">
            <v>IT Development</v>
          </cell>
          <cell r="H51">
            <v>0</v>
          </cell>
          <cell r="I51" t="str">
            <v>yoichi.sato@nsrp.com.vn</v>
          </cell>
          <cell r="J51">
            <v>0</v>
          </cell>
        </row>
        <row r="52">
          <cell r="B52">
            <v>1002990</v>
          </cell>
          <cell r="C52" t="str">
            <v>Mr.</v>
          </cell>
          <cell r="D52" t="str">
            <v>Đinh Quốc Dương</v>
          </cell>
          <cell r="E52" t="str">
            <v>General Affairs Team Leader Sr.</v>
          </cell>
          <cell r="F52">
            <v>0</v>
          </cell>
          <cell r="G52" t="str">
            <v>Accounting &amp; Administration</v>
          </cell>
          <cell r="H52" t="str">
            <v>General Affairs</v>
          </cell>
          <cell r="I52" t="str">
            <v>duong.dq@nsrp.com.vn</v>
          </cell>
          <cell r="J52" t="str">
            <v>+84 (0) 988 616 248</v>
          </cell>
        </row>
        <row r="53">
          <cell r="B53">
            <v>1000110</v>
          </cell>
          <cell r="C53" t="str">
            <v>Ms.</v>
          </cell>
          <cell r="D53" t="str">
            <v>Phạm Thị Kim Lộc</v>
          </cell>
          <cell r="E53" t="str">
            <v>Administration Coordinator</v>
          </cell>
          <cell r="F53">
            <v>0</v>
          </cell>
          <cell r="G53" t="str">
            <v>Administration</v>
          </cell>
          <cell r="H53">
            <v>0</v>
          </cell>
          <cell r="I53" t="str">
            <v>loc.ptk@nsrp.com.vn</v>
          </cell>
          <cell r="J53" t="str">
            <v>+84 (0) 984 358 037</v>
          </cell>
        </row>
        <row r="54">
          <cell r="B54">
            <v>1000130</v>
          </cell>
          <cell r="C54" t="str">
            <v>Ms.</v>
          </cell>
          <cell r="D54" t="str">
            <v>Hồ Thị Kim Ngân</v>
          </cell>
          <cell r="E54" t="str">
            <v>Administration Staff (HO)</v>
          </cell>
          <cell r="F54">
            <v>0</v>
          </cell>
          <cell r="G54" t="str">
            <v>Administration</v>
          </cell>
          <cell r="H54">
            <v>0</v>
          </cell>
          <cell r="I54" t="str">
            <v>ngan.htk@nsrp.com.vn</v>
          </cell>
          <cell r="J54" t="str">
            <v>+84 (0) 904 885 967</v>
          </cell>
        </row>
        <row r="55">
          <cell r="B55">
            <v>1000140</v>
          </cell>
          <cell r="C55" t="str">
            <v>Ms.</v>
          </cell>
          <cell r="D55" t="str">
            <v>Nguyễn Thị Nguyệt</v>
          </cell>
          <cell r="E55" t="str">
            <v>Administration Staff (HO)</v>
          </cell>
          <cell r="F55">
            <v>0</v>
          </cell>
          <cell r="G55" t="str">
            <v>Administration</v>
          </cell>
          <cell r="H55">
            <v>0</v>
          </cell>
          <cell r="I55" t="str">
            <v>nguyet.nt@nsrp.com.vn</v>
          </cell>
          <cell r="J55" t="str">
            <v>+84 (0) 904 938 779</v>
          </cell>
        </row>
        <row r="56">
          <cell r="B56">
            <v>1001300</v>
          </cell>
          <cell r="C56" t="str">
            <v>Ms.</v>
          </cell>
          <cell r="D56" t="str">
            <v>Nguyễn Hà Phương Ninh</v>
          </cell>
          <cell r="E56" t="str">
            <v>Secretary (HO)</v>
          </cell>
          <cell r="F56">
            <v>0</v>
          </cell>
          <cell r="G56" t="str">
            <v>Administration</v>
          </cell>
          <cell r="H56">
            <v>0</v>
          </cell>
          <cell r="I56" t="str">
            <v>ninh.nhp@nsrp.com.vn</v>
          </cell>
          <cell r="J56" t="str">
            <v>+84 (0) 973 891 905</v>
          </cell>
        </row>
        <row r="57">
          <cell r="B57">
            <v>1002980</v>
          </cell>
          <cell r="C57" t="str">
            <v>Ms.</v>
          </cell>
          <cell r="D57" t="str">
            <v>Trần Ngọc Mai</v>
          </cell>
          <cell r="E57" t="str">
            <v>Administration Staff (HO)</v>
          </cell>
          <cell r="F57">
            <v>0</v>
          </cell>
          <cell r="G57" t="str">
            <v>Administration</v>
          </cell>
          <cell r="H57">
            <v>0</v>
          </cell>
          <cell r="I57" t="str">
            <v>mai.tn@nsrp.com.vn</v>
          </cell>
          <cell r="J57" t="str">
            <v>+84 (0) 983 276 245</v>
          </cell>
        </row>
        <row r="58">
          <cell r="B58">
            <v>1007090</v>
          </cell>
          <cell r="C58" t="str">
            <v>Ms.</v>
          </cell>
          <cell r="D58" t="str">
            <v>Phạm Thanh Kiều Trang</v>
          </cell>
          <cell r="E58" t="str">
            <v>Secretary (HO)</v>
          </cell>
          <cell r="F58">
            <v>0</v>
          </cell>
          <cell r="G58" t="str">
            <v>Administration</v>
          </cell>
          <cell r="H58">
            <v>0</v>
          </cell>
          <cell r="I58" t="str">
            <v>trang.ptk@nsrp.com.vn</v>
          </cell>
          <cell r="J58" t="str">
            <v>+84 (0) 988 636 420</v>
          </cell>
        </row>
        <row r="59">
          <cell r="B59">
            <v>1013480</v>
          </cell>
          <cell r="C59" t="str">
            <v>Ms.</v>
          </cell>
          <cell r="D59" t="str">
            <v>Trần Thị Quỳnh Hoa</v>
          </cell>
          <cell r="E59" t="str">
            <v>Secretary (HO)</v>
          </cell>
          <cell r="F59">
            <v>0</v>
          </cell>
          <cell r="G59" t="str">
            <v>Administration</v>
          </cell>
          <cell r="H59">
            <v>0</v>
          </cell>
          <cell r="I59">
            <v>0</v>
          </cell>
          <cell r="J59">
            <v>0</v>
          </cell>
        </row>
        <row r="60">
          <cell r="B60">
            <v>1000063</v>
          </cell>
          <cell r="C60" t="str">
            <v>Mr.</v>
          </cell>
          <cell r="D60" t="str">
            <v>Phạm Xuân Khoa</v>
          </cell>
          <cell r="E60" t="str">
            <v>Public Relation Leader (HO) (PVN)</v>
          </cell>
          <cell r="F60">
            <v>0</v>
          </cell>
          <cell r="G60" t="str">
            <v>Public Relation</v>
          </cell>
          <cell r="H60">
            <v>0</v>
          </cell>
          <cell r="I60" t="str">
            <v>khoa.px@nsrp.com.vn</v>
          </cell>
          <cell r="J60" t="str">
            <v>+84 (0) 904 007 755</v>
          </cell>
        </row>
        <row r="61">
          <cell r="B61">
            <v>1012150</v>
          </cell>
          <cell r="C61" t="str">
            <v>Ms.</v>
          </cell>
          <cell r="D61" t="str">
            <v>Vũ Minh Phương</v>
          </cell>
          <cell r="E61" t="str">
            <v>Public Relation Assistant</v>
          </cell>
          <cell r="F61">
            <v>0</v>
          </cell>
          <cell r="G61" t="str">
            <v>Public Relation</v>
          </cell>
          <cell r="H61">
            <v>0</v>
          </cell>
          <cell r="I61" t="str">
            <v>phuong.vm@nsrp.com.vn</v>
          </cell>
          <cell r="J61" t="str">
            <v>+84 (0) 978 070 190</v>
          </cell>
        </row>
        <row r="62">
          <cell r="B62">
            <v>1013530</v>
          </cell>
          <cell r="C62" t="str">
            <v>Mr.</v>
          </cell>
          <cell r="D62" t="str">
            <v>Đoàn Trung Kiên</v>
          </cell>
          <cell r="E62" t="str">
            <v>Public Relation Staff (HO)</v>
          </cell>
          <cell r="F62">
            <v>0</v>
          </cell>
          <cell r="G62" t="str">
            <v>Public Relation</v>
          </cell>
          <cell r="H62">
            <v>0</v>
          </cell>
          <cell r="I62">
            <v>0</v>
          </cell>
          <cell r="J62" t="str">
            <v>+84 (0) 936 099 936</v>
          </cell>
        </row>
        <row r="63">
          <cell r="B63">
            <v>1006911</v>
          </cell>
          <cell r="C63" t="str">
            <v>Mr.</v>
          </cell>
          <cell r="D63" t="str">
            <v>Shintaro Ishida</v>
          </cell>
          <cell r="E63" t="str">
            <v>Chief Manager, Planning Control (IKC)</v>
          </cell>
          <cell r="F63">
            <v>0</v>
          </cell>
          <cell r="G63" t="str">
            <v>Planning &amp; Control</v>
          </cell>
          <cell r="H63">
            <v>0</v>
          </cell>
          <cell r="I63" t="str">
            <v>shintaro.ishida@nsrp.com.vn</v>
          </cell>
          <cell r="J63" t="str">
            <v>+84 (0) 901 792 535</v>
          </cell>
        </row>
        <row r="64">
          <cell r="B64">
            <v>1000083</v>
          </cell>
          <cell r="C64" t="str">
            <v>Mr.</v>
          </cell>
          <cell r="D64" t="str">
            <v>Trịnh Ngọc Long</v>
          </cell>
          <cell r="E64" t="str">
            <v>Planning Control Expert, Sr. (PVN)</v>
          </cell>
          <cell r="F64">
            <v>0</v>
          </cell>
          <cell r="G64" t="str">
            <v>Planning &amp; Control</v>
          </cell>
          <cell r="H64">
            <v>0</v>
          </cell>
          <cell r="I64" t="str">
            <v>long.tn@nsrp.com.vn</v>
          </cell>
          <cell r="J64" t="str">
            <v>+84 (0) 904 877 497</v>
          </cell>
        </row>
        <row r="65">
          <cell r="B65">
            <v>1001240</v>
          </cell>
          <cell r="C65" t="str">
            <v>Ms.</v>
          </cell>
          <cell r="D65" t="str">
            <v>Châu Thị Thúy Liễu</v>
          </cell>
          <cell r="E65" t="str">
            <v>Planning &amp; Control Team Leader</v>
          </cell>
          <cell r="F65">
            <v>0</v>
          </cell>
          <cell r="G65" t="str">
            <v>Planning &amp; Control</v>
          </cell>
          <cell r="H65">
            <v>0</v>
          </cell>
          <cell r="I65" t="str">
            <v>lieu.ctt@nsrp.com.vn</v>
          </cell>
          <cell r="J65" t="str">
            <v>+84 (0) 918 522 182</v>
          </cell>
        </row>
        <row r="66">
          <cell r="B66">
            <v>1001250</v>
          </cell>
          <cell r="C66" t="str">
            <v>Mr.</v>
          </cell>
          <cell r="D66" t="str">
            <v>Hoàng Tuấn Anh</v>
          </cell>
          <cell r="E66" t="str">
            <v>Planning Control Officer</v>
          </cell>
          <cell r="F66">
            <v>0</v>
          </cell>
          <cell r="G66" t="str">
            <v>Planning &amp; Control</v>
          </cell>
          <cell r="H66">
            <v>0</v>
          </cell>
          <cell r="I66" t="str">
            <v>anh.ht@nsrp.com.vn</v>
          </cell>
          <cell r="J66" t="str">
            <v>+84 (0) 934 278 969</v>
          </cell>
        </row>
        <row r="67">
          <cell r="B67">
            <v>1001260</v>
          </cell>
          <cell r="C67" t="str">
            <v>Ms.</v>
          </cell>
          <cell r="D67" t="str">
            <v>Vũ Thị Loan</v>
          </cell>
          <cell r="E67" t="str">
            <v>Document Control Officer (PC)</v>
          </cell>
          <cell r="F67">
            <v>0</v>
          </cell>
          <cell r="G67" t="str">
            <v>Planning &amp; Control</v>
          </cell>
          <cell r="H67">
            <v>0</v>
          </cell>
          <cell r="I67" t="str">
            <v>loan.vt@nsrp.com.vn</v>
          </cell>
          <cell r="J67" t="str">
            <v>+84 (0) 975 666 817</v>
          </cell>
        </row>
        <row r="68">
          <cell r="B68">
            <v>1013470</v>
          </cell>
          <cell r="C68" t="str">
            <v>Ms.</v>
          </cell>
          <cell r="D68" t="str">
            <v>Nguyễn Thị Hằng</v>
          </cell>
          <cell r="E68" t="str">
            <v>Corporate Planning Staff</v>
          </cell>
          <cell r="F68">
            <v>0</v>
          </cell>
          <cell r="G68" t="str">
            <v>Planning &amp; Control</v>
          </cell>
          <cell r="H68">
            <v>0</v>
          </cell>
          <cell r="I68">
            <v>0</v>
          </cell>
          <cell r="J68" t="str">
            <v>+84 (0) 985 907 947</v>
          </cell>
        </row>
        <row r="69">
          <cell r="B69">
            <v>1002872</v>
          </cell>
          <cell r="C69" t="str">
            <v>Mr.</v>
          </cell>
          <cell r="D69" t="str">
            <v>Ahmad Al-Ali</v>
          </cell>
          <cell r="E69" t="str">
            <v>Planning Control Expert, Sr. (KPI)</v>
          </cell>
          <cell r="F69">
            <v>0</v>
          </cell>
          <cell r="G69" t="str">
            <v>Planning &amp; Control</v>
          </cell>
          <cell r="H69">
            <v>0</v>
          </cell>
          <cell r="I69" t="str">
            <v>ahmad.alali@nsrp.com.vn</v>
          </cell>
          <cell r="J69" t="str">
            <v>+84 (0) 904 863 129</v>
          </cell>
        </row>
        <row r="70">
          <cell r="B70">
            <v>1000303</v>
          </cell>
          <cell r="C70" t="str">
            <v>Mr.</v>
          </cell>
          <cell r="D70" t="str">
            <v>Nguyễn Quang Bằng</v>
          </cell>
          <cell r="E70" t="str">
            <v>Training Expert, Sr. (PVN)</v>
          </cell>
          <cell r="F70">
            <v>0</v>
          </cell>
          <cell r="G70" t="str">
            <v>(HO) Human Resource &amp; Training</v>
          </cell>
          <cell r="H70">
            <v>0</v>
          </cell>
          <cell r="I70" t="str">
            <v>bang.nq@nsrp.com.vn</v>
          </cell>
          <cell r="J70" t="str">
            <v>+84 (0) 913 320 176</v>
          </cell>
        </row>
        <row r="71">
          <cell r="B71">
            <v>1004989</v>
          </cell>
          <cell r="C71" t="str">
            <v>Mr.</v>
          </cell>
          <cell r="D71" t="str">
            <v>John David Desmond</v>
          </cell>
          <cell r="E71" t="str">
            <v>Training Advisor, Sr.</v>
          </cell>
          <cell r="F71">
            <v>0</v>
          </cell>
          <cell r="G71" t="str">
            <v>(HO) Human Resource &amp; Training</v>
          </cell>
          <cell r="H71">
            <v>0</v>
          </cell>
          <cell r="I71" t="str">
            <v>john.d.desmond@nsrp.com.vn</v>
          </cell>
          <cell r="J71" t="str">
            <v>+84 (0) 905 776 890</v>
          </cell>
        </row>
        <row r="72">
          <cell r="B72">
            <v>1011261</v>
          </cell>
          <cell r="C72" t="str">
            <v>Mr.</v>
          </cell>
          <cell r="D72" t="str">
            <v>Yoshisumi Tamao</v>
          </cell>
          <cell r="E72" t="str">
            <v>Training Expert, Sr. (IKC)</v>
          </cell>
          <cell r="F72">
            <v>0</v>
          </cell>
          <cell r="G72" t="str">
            <v>(HO) Human Resource &amp; Training</v>
          </cell>
          <cell r="H72">
            <v>0</v>
          </cell>
          <cell r="I72" t="str">
            <v>yoshisumi.tamao@nsrp.com.vn</v>
          </cell>
          <cell r="J72">
            <v>0</v>
          </cell>
        </row>
        <row r="73">
          <cell r="B73">
            <v>1004660</v>
          </cell>
          <cell r="C73" t="str">
            <v>Ms.</v>
          </cell>
          <cell r="D73" t="str">
            <v>Nguyễn Thị Hải Yến</v>
          </cell>
          <cell r="E73" t="str">
            <v>Training Officer</v>
          </cell>
          <cell r="F73">
            <v>0</v>
          </cell>
          <cell r="G73" t="str">
            <v>(HO) Human Resource &amp; Training</v>
          </cell>
          <cell r="H73">
            <v>0</v>
          </cell>
          <cell r="I73" t="str">
            <v>yen.nth1@nsrp.com.vn</v>
          </cell>
          <cell r="J73" t="str">
            <v>+84 (0) 982 831 447</v>
          </cell>
        </row>
        <row r="74">
          <cell r="B74">
            <v>1003840</v>
          </cell>
          <cell r="C74" t="str">
            <v>Ms.</v>
          </cell>
          <cell r="D74" t="str">
            <v>Lê Thị Thúy</v>
          </cell>
          <cell r="E74" t="str">
            <v>Training Staff</v>
          </cell>
          <cell r="F74">
            <v>0</v>
          </cell>
          <cell r="G74" t="str">
            <v>(HO) Human Resource &amp; Training</v>
          </cell>
          <cell r="H74">
            <v>0</v>
          </cell>
          <cell r="I74" t="str">
            <v>thuy.lt1@nsrp.com.vn</v>
          </cell>
          <cell r="J74" t="str">
            <v>+84 (0) 985 049 896</v>
          </cell>
        </row>
        <row r="75">
          <cell r="B75">
            <v>1000310</v>
          </cell>
          <cell r="C75" t="str">
            <v>Mr.</v>
          </cell>
          <cell r="D75" t="str">
            <v>Nguyễn Thành Hưng</v>
          </cell>
          <cell r="E75" t="str">
            <v>HR Team Leader, Sr.</v>
          </cell>
          <cell r="F75">
            <v>0</v>
          </cell>
          <cell r="G75" t="str">
            <v>(HO) Human Resource &amp; Training</v>
          </cell>
          <cell r="H75">
            <v>0</v>
          </cell>
          <cell r="I75" t="str">
            <v>hung.nt@nsrp.com.vn</v>
          </cell>
          <cell r="J75" t="str">
            <v>+84 (0) 904 867 681</v>
          </cell>
        </row>
        <row r="76">
          <cell r="B76">
            <v>1001290</v>
          </cell>
          <cell r="C76" t="str">
            <v>Ms.</v>
          </cell>
          <cell r="D76" t="str">
            <v>Lê Thị Ánh Tuyết</v>
          </cell>
          <cell r="E76" t="str">
            <v>Payroll Officer</v>
          </cell>
          <cell r="F76">
            <v>0</v>
          </cell>
          <cell r="G76" t="str">
            <v>(HO) Human Resource &amp; Training</v>
          </cell>
          <cell r="H76">
            <v>0</v>
          </cell>
          <cell r="I76" t="str">
            <v>tuyet.lta@nsrp.com.vn</v>
          </cell>
          <cell r="J76" t="str">
            <v>+84 (0) 914 721 987</v>
          </cell>
        </row>
        <row r="77">
          <cell r="B77">
            <v>1004360</v>
          </cell>
          <cell r="C77" t="str">
            <v>Ms.</v>
          </cell>
          <cell r="D77" t="str">
            <v>Lê Thị Thùy</v>
          </cell>
          <cell r="E77" t="str">
            <v>Payroll Staff</v>
          </cell>
          <cell r="F77">
            <v>0</v>
          </cell>
          <cell r="G77" t="str">
            <v>(HO) Human Resource &amp; Training</v>
          </cell>
          <cell r="H77">
            <v>0</v>
          </cell>
          <cell r="I77" t="str">
            <v>thuy.lt@nsrp.com.vn</v>
          </cell>
          <cell r="J77" t="str">
            <v>+84 (0) 973 419 698</v>
          </cell>
        </row>
        <row r="78">
          <cell r="B78">
            <v>1007670</v>
          </cell>
          <cell r="C78" t="str">
            <v>Ms.</v>
          </cell>
          <cell r="D78" t="str">
            <v>Lưu Thị Thanh</v>
          </cell>
          <cell r="E78" t="str">
            <v>Payroll Assistant - Leave</v>
          </cell>
          <cell r="F78">
            <v>0</v>
          </cell>
          <cell r="G78" t="str">
            <v>(HO) Human Resource &amp; Training</v>
          </cell>
          <cell r="H78">
            <v>0</v>
          </cell>
          <cell r="I78" t="str">
            <v>thanh.lt@nsrp.com.vn</v>
          </cell>
          <cell r="J78" t="str">
            <v>+84 (0) 988 557 291</v>
          </cell>
        </row>
        <row r="79">
          <cell r="B79">
            <v>1011770</v>
          </cell>
          <cell r="C79" t="str">
            <v>Ms.</v>
          </cell>
          <cell r="D79" t="str">
            <v>Nguyễn Thị Ngọc</v>
          </cell>
          <cell r="E79" t="str">
            <v>Payroll Assistant</v>
          </cell>
          <cell r="F79">
            <v>0</v>
          </cell>
          <cell r="G79" t="str">
            <v>(HO) Human Resource &amp; Training</v>
          </cell>
          <cell r="H79">
            <v>0</v>
          </cell>
          <cell r="I79" t="str">
            <v>ngoc.nt@nsrp.com.vn</v>
          </cell>
          <cell r="J79" t="str">
            <v>+84 (0) 919 639 236</v>
          </cell>
        </row>
        <row r="80">
          <cell r="B80">
            <v>1013500</v>
          </cell>
          <cell r="C80" t="str">
            <v>Ms.</v>
          </cell>
          <cell r="D80" t="str">
            <v>Lê Phương Thảo</v>
          </cell>
          <cell r="E80" t="str">
            <v>Payroll Assistant</v>
          </cell>
          <cell r="F80">
            <v>0</v>
          </cell>
          <cell r="G80" t="str">
            <v>(HO) Human Resource &amp; Training</v>
          </cell>
          <cell r="H80">
            <v>0</v>
          </cell>
          <cell r="I80">
            <v>0</v>
          </cell>
          <cell r="J80">
            <v>0</v>
          </cell>
        </row>
        <row r="81">
          <cell r="B81">
            <v>1000260</v>
          </cell>
          <cell r="C81" t="str">
            <v>Mr.</v>
          </cell>
          <cell r="D81" t="str">
            <v>Trần Anh Tuấn</v>
          </cell>
          <cell r="E81" t="str">
            <v>Tech &amp; Co Team Leader, Sr.</v>
          </cell>
          <cell r="F81">
            <v>0</v>
          </cell>
          <cell r="G81" t="str">
            <v>Technical &amp; Coordination</v>
          </cell>
          <cell r="H81">
            <v>0</v>
          </cell>
          <cell r="I81" t="str">
            <v>tuan.ta@nsrp.com.vn</v>
          </cell>
          <cell r="J81" t="str">
            <v>+84 (0) 904 895 278</v>
          </cell>
        </row>
        <row r="82">
          <cell r="B82">
            <v>1003690</v>
          </cell>
          <cell r="C82" t="str">
            <v>Mr.</v>
          </cell>
          <cell r="D82" t="str">
            <v>Trịnh Tuấn Khanh</v>
          </cell>
          <cell r="E82" t="str">
            <v>Project Coordination Officer (T&amp;C)</v>
          </cell>
          <cell r="F82">
            <v>0</v>
          </cell>
          <cell r="G82" t="str">
            <v>Technical &amp; Coordination</v>
          </cell>
          <cell r="H82">
            <v>0</v>
          </cell>
          <cell r="I82" t="str">
            <v>khanh.tt@nsrp.com.vn</v>
          </cell>
          <cell r="J82" t="str">
            <v>+84 (0) 904 706 569</v>
          </cell>
        </row>
        <row r="83">
          <cell r="B83">
            <v>1012860</v>
          </cell>
          <cell r="C83" t="str">
            <v>Mr.</v>
          </cell>
          <cell r="D83" t="str">
            <v>Lê Duy Giảng</v>
          </cell>
          <cell r="E83" t="str">
            <v>Project Coordination Officer (T&amp;C)</v>
          </cell>
          <cell r="F83">
            <v>0</v>
          </cell>
          <cell r="G83" t="str">
            <v>Technical &amp; Coordination</v>
          </cell>
          <cell r="H83">
            <v>0</v>
          </cell>
          <cell r="I83" t="str">
            <v>giang.ld@nsrp.com.vn</v>
          </cell>
          <cell r="J83" t="str">
            <v>0973 739 248</v>
          </cell>
        </row>
        <row r="84">
          <cell r="B84">
            <v>1000491</v>
          </cell>
          <cell r="C84" t="str">
            <v>Mr.</v>
          </cell>
          <cell r="D84" t="str">
            <v>Nobutoshi Yaji</v>
          </cell>
          <cell r="E84" t="str">
            <v>Executive Project Director (IKC)</v>
          </cell>
          <cell r="F84">
            <v>0</v>
          </cell>
          <cell r="G84" t="str">
            <v>IPMT</v>
          </cell>
          <cell r="H84">
            <v>0</v>
          </cell>
          <cell r="I84" t="str">
            <v>nobutoshi.yaji@nsrp.com.vn</v>
          </cell>
          <cell r="J84">
            <v>0</v>
          </cell>
        </row>
        <row r="85">
          <cell r="B85">
            <v>1000752</v>
          </cell>
          <cell r="C85" t="str">
            <v>Mr.</v>
          </cell>
          <cell r="D85" t="str">
            <v>Meshari Al-Najdi</v>
          </cell>
          <cell r="E85" t="str">
            <v>Executive Project Director (KPI)</v>
          </cell>
          <cell r="F85">
            <v>0</v>
          </cell>
          <cell r="G85" t="str">
            <v>IPMT</v>
          </cell>
          <cell r="H85">
            <v>0</v>
          </cell>
          <cell r="I85" t="str">
            <v>meshari.alnajdi@nsrp.com.vn</v>
          </cell>
          <cell r="J85">
            <v>0</v>
          </cell>
        </row>
        <row r="86">
          <cell r="B86">
            <v>1000843</v>
          </cell>
          <cell r="C86" t="str">
            <v>Mr.</v>
          </cell>
          <cell r="D86" t="str">
            <v>Phạm Đức Trung</v>
          </cell>
          <cell r="E86" t="str">
            <v>Executive Project Director (PVN)</v>
          </cell>
          <cell r="F86">
            <v>0</v>
          </cell>
          <cell r="G86" t="str">
            <v>IPMT</v>
          </cell>
          <cell r="H86">
            <v>0</v>
          </cell>
          <cell r="I86" t="str">
            <v>trung.pd@nsrp.com.vn</v>
          </cell>
          <cell r="J86" t="str">
            <v>+84 (0) 912 768 844</v>
          </cell>
        </row>
        <row r="87">
          <cell r="B87">
            <v>1004432</v>
          </cell>
          <cell r="C87" t="str">
            <v>Mr.</v>
          </cell>
          <cell r="D87" t="str">
            <v>Abdullah F. Al-Subaie</v>
          </cell>
          <cell r="E87" t="str">
            <v>Project Control Manager (IPMT) (KPI)</v>
          </cell>
          <cell r="F87">
            <v>0</v>
          </cell>
          <cell r="G87" t="str">
            <v>IPMT</v>
          </cell>
          <cell r="H87">
            <v>0</v>
          </cell>
          <cell r="I87" t="str">
            <v>abdullah.alsubaie@nsrp.com.vn</v>
          </cell>
          <cell r="J87">
            <v>0</v>
          </cell>
        </row>
        <row r="88">
          <cell r="B88">
            <v>1000501</v>
          </cell>
          <cell r="C88" t="str">
            <v>Mr.</v>
          </cell>
          <cell r="D88" t="str">
            <v>Junichi Imai</v>
          </cell>
          <cell r="E88" t="str">
            <v>Deputy Project Director (IKC)</v>
          </cell>
          <cell r="F88">
            <v>0</v>
          </cell>
          <cell r="G88" t="str">
            <v>IPMT</v>
          </cell>
          <cell r="H88">
            <v>0</v>
          </cell>
          <cell r="I88" t="str">
            <v>junichi.imai@nsrp.com.vn</v>
          </cell>
          <cell r="J88">
            <v>0</v>
          </cell>
        </row>
        <row r="89">
          <cell r="B89">
            <v>1000863</v>
          </cell>
          <cell r="C89" t="str">
            <v>Mr.</v>
          </cell>
          <cell r="D89" t="str">
            <v>Lê Văn Lợi</v>
          </cell>
          <cell r="E89" t="str">
            <v>Deputy Construction Manager (PVN)</v>
          </cell>
          <cell r="F89">
            <v>0</v>
          </cell>
          <cell r="G89" t="str">
            <v>IPMT</v>
          </cell>
          <cell r="H89">
            <v>0</v>
          </cell>
          <cell r="I89" t="str">
            <v>loi.lv@nsrp.com.vn</v>
          </cell>
          <cell r="J89" t="str">
            <v>+84 (0) 904 874 056</v>
          </cell>
        </row>
        <row r="90">
          <cell r="B90">
            <v>1000511</v>
          </cell>
          <cell r="C90" t="str">
            <v>Mr.</v>
          </cell>
          <cell r="D90" t="str">
            <v>Takayuki Komamura</v>
          </cell>
          <cell r="E90" t="str">
            <v>Procurement Manager (IPMT) (IKC)</v>
          </cell>
          <cell r="F90">
            <v>0</v>
          </cell>
          <cell r="G90" t="str">
            <v>IPMT</v>
          </cell>
          <cell r="H90">
            <v>0</v>
          </cell>
          <cell r="I90" t="str">
            <v>takayuki.komamura@nsrp.com.vn</v>
          </cell>
          <cell r="J90">
            <v>0</v>
          </cell>
        </row>
        <row r="91">
          <cell r="B91">
            <v>1000521</v>
          </cell>
          <cell r="C91" t="str">
            <v>Mr.</v>
          </cell>
          <cell r="D91" t="str">
            <v>Takashi Hiraishi</v>
          </cell>
          <cell r="E91" t="str">
            <v>Engineer, Project Control, Sr. (IKC)</v>
          </cell>
          <cell r="F91">
            <v>0</v>
          </cell>
          <cell r="G91" t="str">
            <v>IPMT</v>
          </cell>
          <cell r="H91" t="str">
            <v>PC</v>
          </cell>
          <cell r="I91" t="str">
            <v>takashi.hiraishi@nsrp.com.vn</v>
          </cell>
          <cell r="J91">
            <v>0</v>
          </cell>
        </row>
        <row r="92">
          <cell r="B92">
            <v>1000531</v>
          </cell>
          <cell r="C92" t="str">
            <v>Mr.</v>
          </cell>
          <cell r="D92" t="str">
            <v>Yoshihiko Fujiwara</v>
          </cell>
          <cell r="E92" t="str">
            <v>Process Manager (IPMT) (IKC)</v>
          </cell>
          <cell r="F92">
            <v>0</v>
          </cell>
          <cell r="G92" t="str">
            <v>IPMT</v>
          </cell>
          <cell r="H92">
            <v>0</v>
          </cell>
          <cell r="I92" t="str">
            <v>yoshihiko.fujiwara@nsrp.com.vn</v>
          </cell>
          <cell r="J92">
            <v>0</v>
          </cell>
        </row>
        <row r="93">
          <cell r="B93">
            <v>1000551</v>
          </cell>
          <cell r="C93" t="str">
            <v>Mr.</v>
          </cell>
          <cell r="D93" t="str">
            <v>Kazutaka Ikeda</v>
          </cell>
          <cell r="E93" t="str">
            <v>Engineer, Electric, Sr. (IKC)</v>
          </cell>
          <cell r="F93">
            <v>0</v>
          </cell>
          <cell r="G93" t="str">
            <v>IPMT</v>
          </cell>
          <cell r="H93" t="str">
            <v>Electric/Telecom</v>
          </cell>
          <cell r="I93" t="str">
            <v>kazutaka.ikeda@nsrp.com.vn</v>
          </cell>
          <cell r="J93">
            <v>0</v>
          </cell>
        </row>
        <row r="94">
          <cell r="B94">
            <v>1000561</v>
          </cell>
          <cell r="C94" t="str">
            <v>Mr.</v>
          </cell>
          <cell r="D94" t="str">
            <v>Takahide Okuta</v>
          </cell>
          <cell r="E94" t="str">
            <v>Engineer, Electric, Sr. (IKC)</v>
          </cell>
          <cell r="F94">
            <v>0</v>
          </cell>
          <cell r="G94" t="str">
            <v>IPMT</v>
          </cell>
          <cell r="H94" t="str">
            <v>Electric/Telecom</v>
          </cell>
          <cell r="I94" t="str">
            <v>takahide.okuta@nsrp.com.vn</v>
          </cell>
          <cell r="J94">
            <v>0</v>
          </cell>
        </row>
        <row r="95">
          <cell r="B95">
            <v>1000571</v>
          </cell>
          <cell r="C95" t="str">
            <v>Mr.</v>
          </cell>
          <cell r="D95" t="str">
            <v>Ryugo Kuboki</v>
          </cell>
          <cell r="E95" t="str">
            <v>Engineer, Inst/Telecom, Sr. (IKC)</v>
          </cell>
          <cell r="F95">
            <v>0</v>
          </cell>
          <cell r="G95" t="str">
            <v>IPMT</v>
          </cell>
          <cell r="H95" t="str">
            <v>Electric/Telecom</v>
          </cell>
          <cell r="I95" t="str">
            <v>ryugo.kuboki@nsrp.com.vn</v>
          </cell>
          <cell r="J95" t="str">
            <v>+84 (0) 906 274 969</v>
          </cell>
        </row>
        <row r="96">
          <cell r="B96">
            <v>1000581</v>
          </cell>
          <cell r="C96" t="str">
            <v>Mr.</v>
          </cell>
          <cell r="D96" t="str">
            <v>Tetsuya Kohama</v>
          </cell>
          <cell r="E96" t="str">
            <v>Engineer, Inst/Telecom, Sr. (IKC)</v>
          </cell>
          <cell r="F96">
            <v>0</v>
          </cell>
          <cell r="G96" t="str">
            <v>IPMT</v>
          </cell>
          <cell r="H96" t="str">
            <v>Electric/Telecom</v>
          </cell>
          <cell r="I96" t="str">
            <v>tetsuya.kohama@nsrp.com.vn</v>
          </cell>
          <cell r="J96">
            <v>0</v>
          </cell>
        </row>
        <row r="97">
          <cell r="B97">
            <v>1000591</v>
          </cell>
          <cell r="C97" t="str">
            <v>Mr.</v>
          </cell>
          <cell r="D97" t="str">
            <v>Koichi Takahashi</v>
          </cell>
          <cell r="E97" t="str">
            <v>Engineer, RFCC-ALK, Sr. (IKC)</v>
          </cell>
          <cell r="F97">
            <v>0</v>
          </cell>
          <cell r="G97" t="str">
            <v>IPMT</v>
          </cell>
          <cell r="H97" t="str">
            <v>Others</v>
          </cell>
          <cell r="I97" t="str">
            <v>koichi.takahashi@nsrp.com.vn</v>
          </cell>
          <cell r="J97">
            <v>0</v>
          </cell>
        </row>
        <row r="98">
          <cell r="B98">
            <v>1000601</v>
          </cell>
          <cell r="C98" t="str">
            <v>Mr.</v>
          </cell>
          <cell r="D98" t="str">
            <v>Hiroshi Yoshida</v>
          </cell>
          <cell r="E98" t="str">
            <v>Engineer, Static-All, Sr. (IKC)</v>
          </cell>
          <cell r="F98">
            <v>0</v>
          </cell>
          <cell r="G98" t="str">
            <v>IPMT</v>
          </cell>
          <cell r="H98" t="str">
            <v>Others</v>
          </cell>
          <cell r="I98" t="str">
            <v>hiroshi.yoshida@nsrp.com.vn</v>
          </cell>
          <cell r="J98">
            <v>0</v>
          </cell>
        </row>
        <row r="99">
          <cell r="B99">
            <v>1000611</v>
          </cell>
          <cell r="C99" t="str">
            <v>Mr.</v>
          </cell>
          <cell r="D99" t="str">
            <v>Shoji Mori</v>
          </cell>
          <cell r="E99" t="str">
            <v>Engineer, RDS, Sr. (IKC)</v>
          </cell>
          <cell r="F99">
            <v>0</v>
          </cell>
          <cell r="G99" t="str">
            <v>IPMT</v>
          </cell>
          <cell r="H99" t="str">
            <v>Others</v>
          </cell>
          <cell r="I99" t="str">
            <v>shoji.mori@nsrp.com.vn</v>
          </cell>
          <cell r="J99" t="str">
            <v>+84 (0) 904 844 338</v>
          </cell>
        </row>
        <row r="100">
          <cell r="B100">
            <v>1000621</v>
          </cell>
          <cell r="C100" t="str">
            <v>Mr.</v>
          </cell>
          <cell r="D100" t="str">
            <v>Koji Nakamoto</v>
          </cell>
          <cell r="E100" t="str">
            <v>Engineer, Static-All, Sr. (IKC)</v>
          </cell>
          <cell r="F100">
            <v>0</v>
          </cell>
          <cell r="G100" t="str">
            <v>IPMT</v>
          </cell>
          <cell r="H100" t="str">
            <v>Others</v>
          </cell>
          <cell r="I100" t="str">
            <v>koji.nakamoto@nsrp.com.vn</v>
          </cell>
          <cell r="J100" t="str">
            <v>+84 (0) 904 819 336</v>
          </cell>
        </row>
        <row r="101">
          <cell r="B101">
            <v>1000631</v>
          </cell>
          <cell r="C101" t="str">
            <v>Mr.</v>
          </cell>
          <cell r="D101" t="str">
            <v>Shigetoshi Masaki</v>
          </cell>
          <cell r="E101" t="str">
            <v>Engineer, AROMA (IKC)</v>
          </cell>
          <cell r="F101">
            <v>0</v>
          </cell>
          <cell r="G101" t="str">
            <v>IPMT</v>
          </cell>
          <cell r="H101" t="str">
            <v>Others</v>
          </cell>
          <cell r="I101" t="str">
            <v>shigetoshi.masaki@nsrp.com.vn</v>
          </cell>
          <cell r="J101">
            <v>0</v>
          </cell>
        </row>
        <row r="102">
          <cell r="B102">
            <v>1000641</v>
          </cell>
          <cell r="C102" t="str">
            <v>Mr.</v>
          </cell>
          <cell r="D102" t="str">
            <v>Fujio Takeishi</v>
          </cell>
          <cell r="E102" t="str">
            <v>Engineer, Project Control, Sr. (IKC)</v>
          </cell>
          <cell r="F102">
            <v>0</v>
          </cell>
          <cell r="G102" t="str">
            <v>IPMT</v>
          </cell>
          <cell r="H102" t="str">
            <v>PC</v>
          </cell>
          <cell r="I102" t="str">
            <v>fujio.takeishi@nsrp.com.vn</v>
          </cell>
          <cell r="J102" t="str">
            <v>+84 (0) 904 884 338</v>
          </cell>
        </row>
        <row r="103">
          <cell r="B103">
            <v>1012243</v>
          </cell>
          <cell r="C103" t="str">
            <v>Mr.</v>
          </cell>
          <cell r="D103" t="str">
            <v>Vũ Ngọc Lâm</v>
          </cell>
          <cell r="E103" t="str">
            <v>Engineer, Project Control, Sr. (PVN)</v>
          </cell>
          <cell r="F103">
            <v>0</v>
          </cell>
          <cell r="G103" t="str">
            <v>IPMT</v>
          </cell>
          <cell r="H103" t="str">
            <v>PC</v>
          </cell>
          <cell r="I103" t="str">
            <v>lam.vn@nsrp.com.vn</v>
          </cell>
          <cell r="J103">
            <v>0</v>
          </cell>
        </row>
        <row r="104">
          <cell r="B104">
            <v>1000661</v>
          </cell>
          <cell r="C104" t="str">
            <v>Mr.</v>
          </cell>
          <cell r="D104" t="str">
            <v>Takahiro Hashine</v>
          </cell>
          <cell r="E104" t="str">
            <v>Engineer, Utilities, Sr. (IKC)</v>
          </cell>
          <cell r="F104">
            <v>0</v>
          </cell>
          <cell r="G104" t="str">
            <v>IPMT</v>
          </cell>
          <cell r="H104" t="str">
            <v>Others</v>
          </cell>
          <cell r="I104" t="str">
            <v>takahiro.hashine@nsrp.com.vn</v>
          </cell>
          <cell r="J104" t="str">
            <v>+84 (0) 904 526 383</v>
          </cell>
        </row>
        <row r="105">
          <cell r="B105">
            <v>1000671</v>
          </cell>
          <cell r="C105" t="str">
            <v>Mr.</v>
          </cell>
          <cell r="D105" t="str">
            <v>Koji Sagara</v>
          </cell>
          <cell r="E105" t="str">
            <v>Engineer, CDU/KH/GH, Sr. (IKC)</v>
          </cell>
          <cell r="F105">
            <v>0</v>
          </cell>
          <cell r="G105" t="str">
            <v>IPMT</v>
          </cell>
          <cell r="H105" t="str">
            <v>Others</v>
          </cell>
          <cell r="I105" t="str">
            <v>koji.sagara@nsrp.com.vn</v>
          </cell>
          <cell r="J105" t="str">
            <v>+84 (0) 906 239 383</v>
          </cell>
        </row>
        <row r="106">
          <cell r="B106">
            <v>1000681</v>
          </cell>
          <cell r="C106" t="str">
            <v>Mr.</v>
          </cell>
          <cell r="D106" t="str">
            <v>Yasushi Ogayu</v>
          </cell>
          <cell r="E106" t="str">
            <v>Engineer, Static-All, Sr. (IKC)</v>
          </cell>
          <cell r="F106">
            <v>0</v>
          </cell>
          <cell r="G106" t="str">
            <v>IPMT</v>
          </cell>
          <cell r="H106" t="str">
            <v>Others</v>
          </cell>
          <cell r="I106" t="str">
            <v>yasushi.ogayu@nsrp.com.vn</v>
          </cell>
          <cell r="J106">
            <v>0</v>
          </cell>
        </row>
        <row r="107">
          <cell r="B107">
            <v>1000691</v>
          </cell>
          <cell r="C107" t="str">
            <v>Mr.</v>
          </cell>
          <cell r="D107" t="str">
            <v>Nobuyuki Nishii</v>
          </cell>
          <cell r="E107" t="str">
            <v>Offsite Engineer, Sr. (IKC)</v>
          </cell>
          <cell r="F107">
            <v>0</v>
          </cell>
          <cell r="G107" t="str">
            <v>IPMT</v>
          </cell>
          <cell r="H107" t="str">
            <v>Others</v>
          </cell>
          <cell r="I107" t="str">
            <v>nobuyuki.nishii@nsrp.com.vn</v>
          </cell>
          <cell r="J107" t="str">
            <v>+84 (0) 906 262 650</v>
          </cell>
        </row>
        <row r="108">
          <cell r="B108">
            <v>1000701</v>
          </cell>
          <cell r="C108" t="str">
            <v>Mr.</v>
          </cell>
          <cell r="D108" t="str">
            <v>Tomohiro Takahashi</v>
          </cell>
          <cell r="E108" t="str">
            <v>Engineer, Process (HMU), Sr. (IKC)</v>
          </cell>
          <cell r="F108">
            <v>0</v>
          </cell>
          <cell r="G108" t="str">
            <v>IPMT</v>
          </cell>
          <cell r="H108" t="str">
            <v>Process</v>
          </cell>
          <cell r="I108" t="str">
            <v>tomohiro.takahashi@nsrp.com.vn</v>
          </cell>
          <cell r="J108" t="str">
            <v>+84 (0) 904 928 283</v>
          </cell>
        </row>
        <row r="109">
          <cell r="B109">
            <v>1000711</v>
          </cell>
          <cell r="C109" t="str">
            <v>Mr.</v>
          </cell>
          <cell r="D109" t="str">
            <v>Shohei Ekimori</v>
          </cell>
          <cell r="E109" t="str">
            <v>Engineer, Project Control, Sr. (IKC)</v>
          </cell>
          <cell r="F109">
            <v>0</v>
          </cell>
          <cell r="G109" t="str">
            <v>IPMT</v>
          </cell>
          <cell r="H109" t="str">
            <v>PC</v>
          </cell>
          <cell r="I109" t="str">
            <v>shohei.ekimori@nsrp.com.vn</v>
          </cell>
          <cell r="J109" t="str">
            <v>+84 (0) 906 282 805</v>
          </cell>
        </row>
        <row r="110">
          <cell r="B110">
            <v>1000721</v>
          </cell>
          <cell r="C110" t="str">
            <v>Mr.</v>
          </cell>
          <cell r="D110" t="str">
            <v>Hirofumi Makita</v>
          </cell>
          <cell r="E110" t="str">
            <v>Engineer, Static-All, Sr. (IKC)</v>
          </cell>
          <cell r="F110">
            <v>0</v>
          </cell>
          <cell r="G110" t="str">
            <v>IPMT</v>
          </cell>
          <cell r="H110" t="str">
            <v>Others</v>
          </cell>
          <cell r="I110" t="str">
            <v>hirofumi.makita@nsrp.com.vn</v>
          </cell>
          <cell r="J110" t="str">
            <v>+84 (0) 906 282 835</v>
          </cell>
        </row>
        <row r="111">
          <cell r="B111">
            <v>1000731</v>
          </cell>
          <cell r="C111" t="str">
            <v>Mr.</v>
          </cell>
          <cell r="D111" t="str">
            <v>Hiroshi Kondo</v>
          </cell>
          <cell r="E111" t="str">
            <v>Engineer, Process (HMU), Sr. (IKC)</v>
          </cell>
          <cell r="F111">
            <v>0</v>
          </cell>
          <cell r="G111" t="str">
            <v>IPMT</v>
          </cell>
          <cell r="H111" t="str">
            <v>Process</v>
          </cell>
          <cell r="I111" t="str">
            <v>hiroshi.kondo@nsrp.com.vn</v>
          </cell>
          <cell r="J111" t="str">
            <v>+84 (0) 906 282 801</v>
          </cell>
        </row>
        <row r="112">
          <cell r="B112">
            <v>1000782</v>
          </cell>
          <cell r="C112" t="str">
            <v>Mr.</v>
          </cell>
          <cell r="D112" t="str">
            <v>Waleed Al-Fadhili</v>
          </cell>
          <cell r="E112" t="str">
            <v>Engineer, Control-Instrument, Sr. (KPI)</v>
          </cell>
          <cell r="F112">
            <v>0</v>
          </cell>
          <cell r="G112" t="str">
            <v>IPMT</v>
          </cell>
          <cell r="H112" t="str">
            <v>Control &amp; Instrument</v>
          </cell>
          <cell r="I112" t="str">
            <v>waleed.alfadhili@nsrp.com.vn</v>
          </cell>
          <cell r="J112">
            <v>0</v>
          </cell>
        </row>
        <row r="113">
          <cell r="B113">
            <v>1000792</v>
          </cell>
          <cell r="C113" t="str">
            <v>Mr.</v>
          </cell>
          <cell r="D113" t="str">
            <v>Assaf A. Al-Mutairi</v>
          </cell>
          <cell r="E113" t="str">
            <v>Engineer, Utilities, Sr. (KPI)</v>
          </cell>
          <cell r="F113">
            <v>0</v>
          </cell>
          <cell r="G113" t="str">
            <v>IPMT</v>
          </cell>
          <cell r="H113" t="str">
            <v>Others</v>
          </cell>
          <cell r="I113" t="str">
            <v>assaf.almutairi@nsrp.com.vn</v>
          </cell>
          <cell r="J113">
            <v>0</v>
          </cell>
        </row>
        <row r="114">
          <cell r="B114">
            <v>1000802</v>
          </cell>
          <cell r="C114" t="str">
            <v>Mr.</v>
          </cell>
          <cell r="D114" t="str">
            <v>Waleed Al-Qanbandi</v>
          </cell>
          <cell r="E114" t="str">
            <v>Engineer, Mechanical, Sr. (KPI)</v>
          </cell>
          <cell r="F114">
            <v>0</v>
          </cell>
          <cell r="G114" t="str">
            <v>IPMT</v>
          </cell>
          <cell r="H114" t="str">
            <v>Mechanical</v>
          </cell>
          <cell r="I114" t="str">
            <v>waleed.alqanbandi@nsrp.com.vn</v>
          </cell>
          <cell r="J114">
            <v>0</v>
          </cell>
        </row>
        <row r="115">
          <cell r="B115">
            <v>1000812</v>
          </cell>
          <cell r="C115" t="str">
            <v>Mr.</v>
          </cell>
          <cell r="D115" t="str">
            <v>Ahmad Al-Anezi</v>
          </cell>
          <cell r="E115" t="str">
            <v>Engineer, Mechanical, Sr. (KPI)</v>
          </cell>
          <cell r="F115">
            <v>0</v>
          </cell>
          <cell r="G115" t="str">
            <v>IPMT</v>
          </cell>
          <cell r="H115" t="str">
            <v>Mechanical</v>
          </cell>
          <cell r="I115" t="str">
            <v>ahmad.alanezi@nsrp.com.vn</v>
          </cell>
          <cell r="J115">
            <v>0</v>
          </cell>
        </row>
        <row r="116">
          <cell r="B116">
            <v>1000883</v>
          </cell>
          <cell r="C116" t="str">
            <v>Mr.</v>
          </cell>
          <cell r="D116" t="str">
            <v>Hoàng Đăng Lợi</v>
          </cell>
          <cell r="E116" t="str">
            <v>Engineer, Control-Instrument, Sr. (PVN)</v>
          </cell>
          <cell r="F116">
            <v>0</v>
          </cell>
          <cell r="G116" t="str">
            <v>IPMT</v>
          </cell>
          <cell r="H116" t="str">
            <v>Control &amp; Instrument</v>
          </cell>
          <cell r="I116" t="str">
            <v>loi.hd@nsrp.com.vn</v>
          </cell>
          <cell r="J116">
            <v>0</v>
          </cell>
        </row>
        <row r="117">
          <cell r="B117">
            <v>1000893</v>
          </cell>
          <cell r="C117" t="str">
            <v>Mr.</v>
          </cell>
          <cell r="D117" t="str">
            <v>Nguyễn Hải Sơn</v>
          </cell>
          <cell r="E117" t="str">
            <v>Engineer, Electric/Telecom, Sr. (PVN)</v>
          </cell>
          <cell r="F117">
            <v>0</v>
          </cell>
          <cell r="G117" t="str">
            <v>IPMT</v>
          </cell>
          <cell r="H117" t="str">
            <v>Electric/Telecom</v>
          </cell>
          <cell r="I117" t="str">
            <v>son.nh@nsrp.com.vn</v>
          </cell>
          <cell r="J117">
            <v>0</v>
          </cell>
        </row>
        <row r="118">
          <cell r="B118">
            <v>1000903</v>
          </cell>
          <cell r="C118" t="str">
            <v>Mr.</v>
          </cell>
          <cell r="D118" t="str">
            <v>Lê Văn Thịnh</v>
          </cell>
          <cell r="E118" t="str">
            <v>Engineer, Project Control, Sr. (PVN)</v>
          </cell>
          <cell r="F118">
            <v>0</v>
          </cell>
          <cell r="G118" t="str">
            <v>IPMT</v>
          </cell>
          <cell r="H118" t="str">
            <v>PC</v>
          </cell>
          <cell r="I118" t="str">
            <v>thinh.lv@nsrp.com.vn</v>
          </cell>
          <cell r="J118">
            <v>0</v>
          </cell>
        </row>
        <row r="119">
          <cell r="B119">
            <v>1000923</v>
          </cell>
          <cell r="C119" t="str">
            <v>Mr.</v>
          </cell>
          <cell r="D119" t="str">
            <v>Lã Mạnh Trường</v>
          </cell>
          <cell r="E119" t="str">
            <v>Civil Engineer/QC, Sr. (PVN)</v>
          </cell>
          <cell r="F119">
            <v>0</v>
          </cell>
          <cell r="G119" t="str">
            <v>IPMT</v>
          </cell>
          <cell r="H119" t="str">
            <v>civil</v>
          </cell>
          <cell r="I119" t="str">
            <v>truong.lm@nsrp.com.vn</v>
          </cell>
          <cell r="J119" t="str">
            <v>+84 (0) 904 897 816</v>
          </cell>
        </row>
        <row r="120">
          <cell r="B120">
            <v>1000933</v>
          </cell>
          <cell r="C120" t="str">
            <v>Mr.</v>
          </cell>
          <cell r="D120" t="str">
            <v>Mai Văn Dũng</v>
          </cell>
          <cell r="E120" t="str">
            <v>Engineer, HSSE &amp; S, Sr. (PVN)</v>
          </cell>
          <cell r="F120">
            <v>0</v>
          </cell>
          <cell r="G120" t="str">
            <v>IPMT</v>
          </cell>
          <cell r="H120" t="str">
            <v>HSE</v>
          </cell>
          <cell r="I120" t="str">
            <v>dung.mv@nsrp.com.vn</v>
          </cell>
          <cell r="J120" t="str">
            <v>+84 (0) 904 871 859</v>
          </cell>
        </row>
        <row r="121">
          <cell r="B121">
            <v>1000974</v>
          </cell>
          <cell r="C121" t="str">
            <v>Mr.</v>
          </cell>
          <cell r="D121" t="str">
            <v>Eisuke Arai</v>
          </cell>
          <cell r="E121" t="str">
            <v>Engineer, PPU, Sr. (MCI)</v>
          </cell>
          <cell r="F121">
            <v>0</v>
          </cell>
          <cell r="G121" t="str">
            <v>IPMT</v>
          </cell>
          <cell r="H121" t="str">
            <v>Others</v>
          </cell>
          <cell r="I121" t="str">
            <v>eisuke.arai@nsrp.com.vn</v>
          </cell>
          <cell r="J121" t="str">
            <v>+84 (0) 906 283 363</v>
          </cell>
        </row>
        <row r="122">
          <cell r="B122">
            <v>1000983</v>
          </cell>
          <cell r="C122" t="str">
            <v>Mr.</v>
          </cell>
          <cell r="D122" t="str">
            <v>Vũ Đức Việt</v>
          </cell>
          <cell r="E122" t="str">
            <v>Engineer, Project Control, Sr. (PVN)</v>
          </cell>
          <cell r="F122">
            <v>0</v>
          </cell>
          <cell r="G122" t="str">
            <v>IPMT</v>
          </cell>
          <cell r="H122" t="str">
            <v>PC</v>
          </cell>
          <cell r="I122" t="str">
            <v>viet.vd@nsrp.com.vn</v>
          </cell>
          <cell r="J122">
            <v>0</v>
          </cell>
        </row>
        <row r="123">
          <cell r="B123">
            <v>1006901</v>
          </cell>
          <cell r="C123" t="str">
            <v>Mr.</v>
          </cell>
          <cell r="D123" t="str">
            <v>Yasuhide Kano</v>
          </cell>
          <cell r="E123" t="str">
            <v>General Manager, Refinery (IKC)</v>
          </cell>
          <cell r="F123">
            <v>0</v>
          </cell>
          <cell r="G123" t="str">
            <v>Ref. Manager</v>
          </cell>
          <cell r="H123">
            <v>0</v>
          </cell>
          <cell r="I123" t="str">
            <v>yasuhide.kano@nsrp.com.vn</v>
          </cell>
          <cell r="J123" t="str">
            <v>+84 (0) 901 794 669</v>
          </cell>
        </row>
        <row r="124">
          <cell r="B124">
            <v>1000391</v>
          </cell>
          <cell r="C124" t="str">
            <v>Mr.</v>
          </cell>
          <cell r="D124" t="str">
            <v>Motohisa Morohashi</v>
          </cell>
          <cell r="E124" t="str">
            <v>Commissioning Support Expert (Operational Safety)</v>
          </cell>
          <cell r="F124">
            <v>0</v>
          </cell>
          <cell r="G124">
            <v>0</v>
          </cell>
          <cell r="H124">
            <v>0</v>
          </cell>
          <cell r="I124" t="str">
            <v>motohisa.morohashi@nsrp.com.vn</v>
          </cell>
          <cell r="J124" t="str">
            <v>+84 (0) 932 320 337</v>
          </cell>
        </row>
        <row r="125">
          <cell r="B125">
            <v>1007571</v>
          </cell>
          <cell r="C125" t="str">
            <v>Mr.</v>
          </cell>
          <cell r="D125" t="str">
            <v>Tetsuya Uchio</v>
          </cell>
          <cell r="E125" t="str">
            <v>Division Manager, Accounting &amp; Administration (IKC)</v>
          </cell>
          <cell r="F125">
            <v>0</v>
          </cell>
          <cell r="G125" t="str">
            <v>Accounting &amp; Administration</v>
          </cell>
          <cell r="H125">
            <v>0</v>
          </cell>
          <cell r="I125" t="str">
            <v>tetsuya.uchio@nsrp.com.vn</v>
          </cell>
          <cell r="J125">
            <v>0</v>
          </cell>
        </row>
        <row r="126">
          <cell r="B126">
            <v>1001373</v>
          </cell>
          <cell r="C126" t="str">
            <v>Mr.</v>
          </cell>
          <cell r="D126" t="str">
            <v>Nguyễn Thành Chung</v>
          </cell>
          <cell r="E126" t="str">
            <v>Deputy Section Manager, Accounting (PVN)</v>
          </cell>
          <cell r="F126">
            <v>0</v>
          </cell>
          <cell r="G126" t="str">
            <v>Accounting &amp; Administration</v>
          </cell>
          <cell r="H126" t="str">
            <v>Finance &amp; Accounting</v>
          </cell>
          <cell r="I126" t="str">
            <v>chung.nt@nsrp.com.vn</v>
          </cell>
          <cell r="J126" t="str">
            <v>+84 (0) 904 885 495</v>
          </cell>
        </row>
        <row r="127">
          <cell r="B127">
            <v>1004720</v>
          </cell>
          <cell r="C127" t="str">
            <v>Mr.</v>
          </cell>
          <cell r="D127" t="str">
            <v>Hoàng Xuân Thích</v>
          </cell>
          <cell r="E127" t="str">
            <v>Accounting Team Leader (REF)</v>
          </cell>
          <cell r="F127">
            <v>0</v>
          </cell>
          <cell r="G127" t="str">
            <v>Accounting &amp; Administration</v>
          </cell>
          <cell r="H127" t="str">
            <v>Finance &amp; Accounting</v>
          </cell>
          <cell r="I127" t="str">
            <v>thich.hx@nsrp.com.vn</v>
          </cell>
          <cell r="J127" t="str">
            <v>+84 (0) 964 501 886</v>
          </cell>
        </row>
        <row r="128">
          <cell r="B128">
            <v>1004850</v>
          </cell>
          <cell r="C128" t="str">
            <v>Ms.</v>
          </cell>
          <cell r="D128" t="str">
            <v>Nguyễn Thị Chinh</v>
          </cell>
          <cell r="E128" t="str">
            <v>Accountant (REF)</v>
          </cell>
          <cell r="F128">
            <v>0</v>
          </cell>
          <cell r="G128" t="str">
            <v>Accounting &amp; Administration</v>
          </cell>
          <cell r="H128" t="str">
            <v>Finance &amp; Accounting</v>
          </cell>
          <cell r="I128" t="str">
            <v>chinh.nt@nsrp.com.vn</v>
          </cell>
          <cell r="J128" t="str">
            <v>+84 (0) 943 219 285</v>
          </cell>
        </row>
        <row r="129">
          <cell r="B129">
            <v>1004700</v>
          </cell>
          <cell r="C129" t="str">
            <v>Ms.</v>
          </cell>
          <cell r="D129" t="str">
            <v>Lê Thị Hương</v>
          </cell>
          <cell r="E129" t="str">
            <v>Accountant Assistant (REF)</v>
          </cell>
          <cell r="F129">
            <v>0</v>
          </cell>
          <cell r="G129" t="str">
            <v>Accounting &amp; Administration</v>
          </cell>
          <cell r="H129" t="str">
            <v>Finance &amp; Accounting</v>
          </cell>
          <cell r="I129" t="str">
            <v>huong.lt1@nsrp.com.vn</v>
          </cell>
          <cell r="J129" t="str">
            <v>+84 (0) 979 224 810</v>
          </cell>
        </row>
        <row r="130">
          <cell r="B130">
            <v>1004710</v>
          </cell>
          <cell r="C130" t="str">
            <v>Ms.</v>
          </cell>
          <cell r="D130" t="str">
            <v>Trương Thị Kim Ngân</v>
          </cell>
          <cell r="E130" t="str">
            <v>Accountant Assistant (REF)</v>
          </cell>
          <cell r="F130">
            <v>0</v>
          </cell>
          <cell r="G130" t="str">
            <v>Accounting &amp; Administration</v>
          </cell>
          <cell r="H130" t="str">
            <v>Finance &amp; Accounting</v>
          </cell>
          <cell r="I130" t="str">
            <v>ngan.ttk@nsrp.com.vn</v>
          </cell>
          <cell r="J130" t="str">
            <v>+84 (0) 978 745 125</v>
          </cell>
        </row>
        <row r="131">
          <cell r="B131">
            <v>1004820</v>
          </cell>
          <cell r="C131" t="str">
            <v>Ms.</v>
          </cell>
          <cell r="D131" t="str">
            <v>Trần Cẩm Thúy</v>
          </cell>
          <cell r="E131" t="str">
            <v>Accountant Assistant (REF)</v>
          </cell>
          <cell r="F131">
            <v>0</v>
          </cell>
          <cell r="G131" t="str">
            <v>Accounting &amp; Administration</v>
          </cell>
          <cell r="H131" t="str">
            <v>Finance &amp; Accounting</v>
          </cell>
          <cell r="I131" t="str">
            <v>thuy.tc@nsrp.com.vn</v>
          </cell>
          <cell r="J131" t="str">
            <v>+84 (0) 127 322 2880</v>
          </cell>
        </row>
        <row r="132">
          <cell r="B132">
            <v>1004970</v>
          </cell>
          <cell r="C132" t="str">
            <v>Ms.</v>
          </cell>
          <cell r="D132" t="str">
            <v>Hoàng Thị Huệ</v>
          </cell>
          <cell r="E132" t="str">
            <v>Accountant Assistant (REF)</v>
          </cell>
          <cell r="F132">
            <v>0</v>
          </cell>
          <cell r="G132" t="str">
            <v>Accounting &amp; Administration</v>
          </cell>
          <cell r="H132" t="str">
            <v>Finance &amp; Accounting</v>
          </cell>
          <cell r="I132" t="str">
            <v>hue.ht@nsrp.com.vn</v>
          </cell>
          <cell r="J132" t="str">
            <v>+84 (0) 952 385 626</v>
          </cell>
        </row>
        <row r="133">
          <cell r="B133">
            <v>1010180</v>
          </cell>
          <cell r="C133" t="str">
            <v>Ms.</v>
          </cell>
          <cell r="D133" t="str">
            <v>Lê Thị Huyên</v>
          </cell>
          <cell r="E133" t="str">
            <v>Accountant Assistant (REF)</v>
          </cell>
          <cell r="F133">
            <v>0</v>
          </cell>
          <cell r="G133" t="str">
            <v>Accounting &amp; Administration</v>
          </cell>
          <cell r="H133" t="str">
            <v>Finance &amp; Accounting</v>
          </cell>
          <cell r="I133" t="str">
            <v>huyen.lt@nsrp.com.vn</v>
          </cell>
          <cell r="J133" t="str">
            <v>+84 (0) 945 259 921</v>
          </cell>
        </row>
        <row r="134">
          <cell r="B134">
            <v>1011470</v>
          </cell>
          <cell r="C134" t="str">
            <v>Ms.</v>
          </cell>
          <cell r="D134" t="str">
            <v>Trịnh Hoàng Thùy Linh</v>
          </cell>
          <cell r="E134" t="str">
            <v>Accountant Assistant (REF)</v>
          </cell>
          <cell r="F134">
            <v>0</v>
          </cell>
          <cell r="G134" t="str">
            <v>Accounting &amp; Administration</v>
          </cell>
          <cell r="H134" t="str">
            <v>Finance &amp; Accounting</v>
          </cell>
          <cell r="I134" t="str">
            <v>linh.tht@nsrp.com.vn</v>
          </cell>
          <cell r="J134" t="str">
            <v>+84 (0) 121 312 1993</v>
          </cell>
        </row>
        <row r="135">
          <cell r="B135">
            <v>1011630</v>
          </cell>
          <cell r="C135" t="str">
            <v>Mr.</v>
          </cell>
          <cell r="D135" t="str">
            <v>Ngô Quốc Khánh</v>
          </cell>
          <cell r="E135" t="str">
            <v>Accountant Assistant (REF)</v>
          </cell>
          <cell r="F135">
            <v>0</v>
          </cell>
          <cell r="G135" t="str">
            <v>Accounting &amp; Administration</v>
          </cell>
          <cell r="H135" t="str">
            <v>Finance &amp; Accounting</v>
          </cell>
          <cell r="I135" t="str">
            <v>khanh.nq@nsrp.com.vn</v>
          </cell>
          <cell r="J135" t="str">
            <v>+84 (0) 968 034 954</v>
          </cell>
        </row>
        <row r="136">
          <cell r="B136">
            <v>1011760</v>
          </cell>
          <cell r="C136" t="str">
            <v>Ms.</v>
          </cell>
          <cell r="D136" t="str">
            <v>Trần Phương Loan</v>
          </cell>
          <cell r="E136" t="str">
            <v>Accountant Assistant (REF)</v>
          </cell>
          <cell r="F136">
            <v>0</v>
          </cell>
          <cell r="G136" t="str">
            <v>Accounting &amp; Administration</v>
          </cell>
          <cell r="H136" t="str">
            <v>Finance &amp; Accounting</v>
          </cell>
          <cell r="I136" t="str">
            <v>loan.tp@nsrp.com.vn</v>
          </cell>
          <cell r="J136" t="str">
            <v>+84 (0) 941 109 1991</v>
          </cell>
        </row>
        <row r="137">
          <cell r="B137">
            <v>1006921</v>
          </cell>
          <cell r="C137" t="str">
            <v>Mr.</v>
          </cell>
          <cell r="D137" t="str">
            <v>Takuya Aoyama</v>
          </cell>
          <cell r="E137" t="str">
            <v>Section Manager, Procurement (IKC)</v>
          </cell>
          <cell r="F137">
            <v>0</v>
          </cell>
          <cell r="G137" t="str">
            <v>Accounting &amp; Administration</v>
          </cell>
          <cell r="H137" t="str">
            <v>Procurement</v>
          </cell>
          <cell r="I137" t="str">
            <v>takuya.aoyama@nsrp.com.vn</v>
          </cell>
          <cell r="J137" t="str">
            <v>+84 (0) 901 789 295</v>
          </cell>
        </row>
        <row r="138">
          <cell r="B138">
            <v>1001393</v>
          </cell>
          <cell r="C138" t="str">
            <v>Mr.</v>
          </cell>
          <cell r="D138" t="str">
            <v>Hồ Khải Hoàn</v>
          </cell>
          <cell r="E138" t="str">
            <v>Deputy Section Manager, Procurement (PVN)</v>
          </cell>
          <cell r="F138">
            <v>0</v>
          </cell>
          <cell r="G138" t="str">
            <v>Accounting &amp; Administration</v>
          </cell>
          <cell r="H138" t="str">
            <v>Procurement</v>
          </cell>
          <cell r="I138" t="str">
            <v>hoan.hk@nsrp.com.vn</v>
          </cell>
          <cell r="J138" t="str">
            <v>+84 (0) 903 241 389</v>
          </cell>
        </row>
        <row r="139">
          <cell r="B139">
            <v>1000270</v>
          </cell>
          <cell r="C139" t="str">
            <v>Mr.</v>
          </cell>
          <cell r="D139" t="str">
            <v>Lê Thanh Phượng</v>
          </cell>
          <cell r="E139" t="str">
            <v>Procurement Team Leader</v>
          </cell>
          <cell r="F139">
            <v>0</v>
          </cell>
          <cell r="G139" t="str">
            <v>Accounting &amp; Administration</v>
          </cell>
          <cell r="H139" t="str">
            <v>Procurement</v>
          </cell>
          <cell r="I139" t="str">
            <v>phuong.lt@nsrp.com.vn</v>
          </cell>
          <cell r="J139" t="str">
            <v>+84 (0) 904 898 167</v>
          </cell>
        </row>
        <row r="140">
          <cell r="B140">
            <v>1001860</v>
          </cell>
          <cell r="C140" t="str">
            <v>Ms.</v>
          </cell>
          <cell r="D140" t="str">
            <v>Nguyễn Thị Thu Phương</v>
          </cell>
          <cell r="E140" t="str">
            <v>Procurement Team Leader</v>
          </cell>
          <cell r="F140">
            <v>0</v>
          </cell>
          <cell r="G140" t="str">
            <v>Accounting &amp; Administration</v>
          </cell>
          <cell r="H140" t="str">
            <v>Procurement</v>
          </cell>
          <cell r="I140" t="str">
            <v>phuong.ntt1@nsrp.com.vn</v>
          </cell>
          <cell r="J140" t="str">
            <v>+84 (0) 986 210 808</v>
          </cell>
        </row>
        <row r="141">
          <cell r="B141">
            <v>1006870</v>
          </cell>
          <cell r="C141" t="str">
            <v>Ms.</v>
          </cell>
          <cell r="D141" t="str">
            <v>Phan Thị Thúy Nga</v>
          </cell>
          <cell r="E141" t="str">
            <v>Procurement Assistant</v>
          </cell>
          <cell r="F141">
            <v>0</v>
          </cell>
          <cell r="G141" t="str">
            <v>Accounting &amp; Administration</v>
          </cell>
          <cell r="H141" t="str">
            <v>Procurement</v>
          </cell>
          <cell r="I141" t="str">
            <v>nga.ptt@nsrp.com.vn</v>
          </cell>
          <cell r="J141" t="str">
            <v>+84 (0) 983 992 204</v>
          </cell>
        </row>
        <row r="142">
          <cell r="B142">
            <v>1000120</v>
          </cell>
          <cell r="C142" t="str">
            <v>Ms.</v>
          </cell>
          <cell r="D142" t="str">
            <v>Lê Thị Kim Dung</v>
          </cell>
          <cell r="E142" t="str">
            <v>Procurement Officer</v>
          </cell>
          <cell r="F142">
            <v>0</v>
          </cell>
          <cell r="G142" t="str">
            <v>Accounting &amp; Administration</v>
          </cell>
          <cell r="H142" t="str">
            <v>Procurement</v>
          </cell>
          <cell r="I142" t="str">
            <v>dung.ltk@nsrp.com.vn</v>
          </cell>
          <cell r="J142" t="str">
            <v>+84 (0) 983 758 598</v>
          </cell>
        </row>
        <row r="143">
          <cell r="B143">
            <v>1004270</v>
          </cell>
          <cell r="C143" t="str">
            <v>Ms.</v>
          </cell>
          <cell r="D143" t="str">
            <v>Trịnh Thị Oanh</v>
          </cell>
          <cell r="E143" t="str">
            <v>Procurement Officer</v>
          </cell>
          <cell r="F143">
            <v>0</v>
          </cell>
          <cell r="G143" t="str">
            <v>Accounting &amp; Administration</v>
          </cell>
          <cell r="H143" t="str">
            <v>Procurement</v>
          </cell>
          <cell r="I143" t="str">
            <v>oanh.tt@nsrp.com.vn</v>
          </cell>
          <cell r="J143" t="str">
            <v>+84 (0) 945 145 812</v>
          </cell>
        </row>
        <row r="144">
          <cell r="B144">
            <v>1004280</v>
          </cell>
          <cell r="C144" t="str">
            <v>Ms.</v>
          </cell>
          <cell r="D144" t="str">
            <v>Nguyễn Thị Thu Huỳnh</v>
          </cell>
          <cell r="E144" t="str">
            <v>Procurement Officer</v>
          </cell>
          <cell r="F144">
            <v>0</v>
          </cell>
          <cell r="G144" t="str">
            <v>Accounting &amp; Administration</v>
          </cell>
          <cell r="H144" t="str">
            <v>Procurement</v>
          </cell>
          <cell r="I144" t="str">
            <v>huynh.ntt@nsrp.com.vn</v>
          </cell>
          <cell r="J144" t="str">
            <v>+84 (0) 166 360 1068</v>
          </cell>
        </row>
        <row r="145">
          <cell r="B145">
            <v>1007060</v>
          </cell>
          <cell r="C145" t="str">
            <v>Ms.</v>
          </cell>
          <cell r="D145" t="str">
            <v>Lê Thị Giang</v>
          </cell>
          <cell r="E145" t="str">
            <v>Procurement Officer</v>
          </cell>
          <cell r="F145">
            <v>0</v>
          </cell>
          <cell r="G145" t="str">
            <v>Accounting &amp; Administration</v>
          </cell>
          <cell r="H145" t="str">
            <v>Procurement</v>
          </cell>
          <cell r="I145" t="str">
            <v>giang.lt@nsrp.com.vn</v>
          </cell>
          <cell r="J145" t="str">
            <v>+84 (0) 915 646 514</v>
          </cell>
        </row>
        <row r="146">
          <cell r="B146">
            <v>1007080</v>
          </cell>
          <cell r="C146" t="str">
            <v>Mr.</v>
          </cell>
          <cell r="D146" t="str">
            <v>Đậu Xuân Ngọc</v>
          </cell>
          <cell r="E146" t="str">
            <v>Procurement Officer</v>
          </cell>
          <cell r="F146">
            <v>0</v>
          </cell>
          <cell r="G146" t="str">
            <v>Accounting &amp; Administration</v>
          </cell>
          <cell r="H146" t="str">
            <v>Procurement</v>
          </cell>
          <cell r="I146" t="str">
            <v>ngoc.dx@nsrp.com.vn</v>
          </cell>
          <cell r="J146" t="str">
            <v>+84 (0) 983 381 085</v>
          </cell>
        </row>
        <row r="147">
          <cell r="B147">
            <v>1007070</v>
          </cell>
          <cell r="C147" t="str">
            <v>Ms.</v>
          </cell>
          <cell r="D147" t="str">
            <v>Phạm Thị Kim Anh</v>
          </cell>
          <cell r="E147" t="str">
            <v>Procurement Officer</v>
          </cell>
          <cell r="F147">
            <v>0</v>
          </cell>
          <cell r="G147" t="str">
            <v>Accounting &amp; Administration</v>
          </cell>
          <cell r="H147" t="str">
            <v>Procurement</v>
          </cell>
          <cell r="I147" t="str">
            <v>anh.ptk@nsrp.com.vn</v>
          </cell>
          <cell r="J147" t="str">
            <v>+84 (0) 905 750 347</v>
          </cell>
        </row>
        <row r="148">
          <cell r="B148">
            <v>1007130</v>
          </cell>
          <cell r="C148" t="str">
            <v>Ms.</v>
          </cell>
          <cell r="D148" t="str">
            <v>Nguyễn Thị Hải Nga</v>
          </cell>
          <cell r="E148" t="str">
            <v>Procurement Officer</v>
          </cell>
          <cell r="F148">
            <v>0</v>
          </cell>
          <cell r="G148" t="str">
            <v>Accounting &amp; Administration</v>
          </cell>
          <cell r="H148" t="str">
            <v>Procurement</v>
          </cell>
          <cell r="I148" t="str">
            <v>nga.nth@nsrp.com.vn</v>
          </cell>
          <cell r="J148" t="str">
            <v>+84 (0) 912 230 405</v>
          </cell>
        </row>
        <row r="149">
          <cell r="B149">
            <v>1013410</v>
          </cell>
          <cell r="C149" t="str">
            <v>Ms.</v>
          </cell>
          <cell r="D149" t="str">
            <v>Lã Thị Mai Phương</v>
          </cell>
          <cell r="E149" t="str">
            <v>Procurement Assistant</v>
          </cell>
          <cell r="F149">
            <v>0</v>
          </cell>
          <cell r="G149" t="str">
            <v>Accounting &amp; Administration</v>
          </cell>
          <cell r="H149" t="str">
            <v>Procurement</v>
          </cell>
          <cell r="I149" t="str">
            <v>phuong.ltm@nsrp.com.vn</v>
          </cell>
          <cell r="J149">
            <v>0</v>
          </cell>
        </row>
        <row r="150">
          <cell r="B150">
            <v>1011441</v>
          </cell>
          <cell r="C150" t="str">
            <v>Mr.</v>
          </cell>
          <cell r="D150" t="str">
            <v>Isao Irie</v>
          </cell>
          <cell r="E150" t="str">
            <v>Section Manager, IT (IKC)</v>
          </cell>
          <cell r="F150">
            <v>0</v>
          </cell>
          <cell r="G150" t="str">
            <v>Accounting &amp; Administration</v>
          </cell>
          <cell r="H150" t="str">
            <v>IT Service</v>
          </cell>
          <cell r="I150" t="str">
            <v>isao.irie@nsrp.com.vn</v>
          </cell>
          <cell r="J150">
            <v>0</v>
          </cell>
        </row>
        <row r="151">
          <cell r="B151">
            <v>1001383</v>
          </cell>
          <cell r="C151" t="str">
            <v>Mr.</v>
          </cell>
          <cell r="D151" t="str">
            <v>Nguyễn Văn Chiến</v>
          </cell>
          <cell r="E151" t="str">
            <v>Deputy Section Manager, IT (PVN)</v>
          </cell>
          <cell r="F151">
            <v>0</v>
          </cell>
          <cell r="G151" t="str">
            <v>Accounting &amp; Administration</v>
          </cell>
          <cell r="H151" t="str">
            <v>IT Service</v>
          </cell>
          <cell r="I151" t="str">
            <v>chien.nv@nsrp.com.vn</v>
          </cell>
          <cell r="J151" t="str">
            <v>+84 (0) 909 324 492</v>
          </cell>
        </row>
        <row r="152">
          <cell r="B152">
            <v>1001031</v>
          </cell>
          <cell r="C152" t="str">
            <v>Mr.</v>
          </cell>
          <cell r="D152" t="str">
            <v>Shigeru Matsuda</v>
          </cell>
          <cell r="E152" t="str">
            <v>Section Manager, Human Resource (IKC)</v>
          </cell>
          <cell r="F152">
            <v>0</v>
          </cell>
          <cell r="G152" t="str">
            <v>Accounting &amp; Administration</v>
          </cell>
          <cell r="H152" t="str">
            <v>Human Resource</v>
          </cell>
          <cell r="I152" t="str">
            <v>shigeru.matsuda@nsrp.com.vn</v>
          </cell>
          <cell r="J152" t="str">
            <v>+84 (0) 904 881 495</v>
          </cell>
        </row>
        <row r="153">
          <cell r="B153">
            <v>1007212</v>
          </cell>
          <cell r="C153" t="str">
            <v>Mr.</v>
          </cell>
          <cell r="D153" t="str">
            <v>Faisal Al-Ateeqi</v>
          </cell>
          <cell r="E153" t="str">
            <v>Deputy Section Manager, Human Resource (KPI)</v>
          </cell>
          <cell r="F153">
            <v>0</v>
          </cell>
          <cell r="G153" t="str">
            <v>Accounting &amp; Administration</v>
          </cell>
          <cell r="H153" t="str">
            <v>Human Resource</v>
          </cell>
          <cell r="I153" t="str">
            <v>faisal.alateeqi@nsrp.com.vn</v>
          </cell>
          <cell r="J153" t="str">
            <v>+84 (0) 901 778 055</v>
          </cell>
        </row>
        <row r="154">
          <cell r="B154">
            <v>1001280</v>
          </cell>
          <cell r="C154" t="str">
            <v>Ms.</v>
          </cell>
          <cell r="D154" t="str">
            <v>Trần Thị Lan</v>
          </cell>
          <cell r="E154" t="str">
            <v>Recruitment Staff</v>
          </cell>
          <cell r="F154">
            <v>0</v>
          </cell>
          <cell r="G154" t="str">
            <v>Accounting &amp; Administration</v>
          </cell>
          <cell r="H154" t="str">
            <v>Human Resource</v>
          </cell>
          <cell r="I154" t="str">
            <v>lan.tt@nsrp.com.vn</v>
          </cell>
          <cell r="J154" t="str">
            <v>+84 (0) 977 171 598</v>
          </cell>
        </row>
        <row r="155">
          <cell r="B155">
            <v>1004260</v>
          </cell>
          <cell r="C155" t="str">
            <v>Ms.</v>
          </cell>
          <cell r="D155" t="str">
            <v>Phạm Thị Hảo</v>
          </cell>
          <cell r="E155" t="str">
            <v>Recruitment Assistant</v>
          </cell>
          <cell r="F155">
            <v>0</v>
          </cell>
          <cell r="G155" t="str">
            <v>Accounting &amp; Administration</v>
          </cell>
          <cell r="H155" t="str">
            <v>Human Resource</v>
          </cell>
          <cell r="I155" t="str">
            <v>hao.pt@nsrp.com.vn</v>
          </cell>
          <cell r="J155" t="str">
            <v>+84 (0) 982 381 599</v>
          </cell>
        </row>
        <row r="156">
          <cell r="B156">
            <v>1011860</v>
          </cell>
          <cell r="C156" t="str">
            <v>Ms.</v>
          </cell>
          <cell r="D156" t="str">
            <v>Hoàng Thị Trang</v>
          </cell>
          <cell r="E156" t="str">
            <v>Recruitment Staff</v>
          </cell>
          <cell r="F156">
            <v>0</v>
          </cell>
          <cell r="G156" t="str">
            <v>Accounting &amp; Administration</v>
          </cell>
          <cell r="H156" t="str">
            <v>Human Resource</v>
          </cell>
          <cell r="I156" t="str">
            <v>trang.ht@nsrp.com.vn</v>
          </cell>
          <cell r="J156" t="str">
            <v>+84 (0) 166 860 6113</v>
          </cell>
        </row>
        <row r="157">
          <cell r="B157">
            <v>1007660</v>
          </cell>
          <cell r="C157" t="str">
            <v>Mr.</v>
          </cell>
          <cell r="D157" t="str">
            <v>Nguyễn Quốc Huy</v>
          </cell>
          <cell r="E157" t="str">
            <v>Labor Management Leader</v>
          </cell>
          <cell r="F157">
            <v>0</v>
          </cell>
          <cell r="G157" t="str">
            <v>Accounting &amp; Administration</v>
          </cell>
          <cell r="H157" t="str">
            <v>Human Resource</v>
          </cell>
          <cell r="I157" t="str">
            <v>huy.nq@nsrp.com.vn</v>
          </cell>
          <cell r="J157" t="str">
            <v>+84 (0) 915 279 279</v>
          </cell>
        </row>
        <row r="158">
          <cell r="B158">
            <v>1013430</v>
          </cell>
          <cell r="C158" t="str">
            <v>Mr.</v>
          </cell>
          <cell r="D158" t="str">
            <v>Phạm Văn Quân</v>
          </cell>
          <cell r="E158" t="str">
            <v>Labor Management Staff</v>
          </cell>
          <cell r="F158">
            <v>0</v>
          </cell>
          <cell r="G158" t="str">
            <v>Accounting &amp; Administration</v>
          </cell>
          <cell r="H158" t="str">
            <v>Human Resource</v>
          </cell>
          <cell r="I158" t="str">
            <v>quan.pv@nsrp.com.vn</v>
          </cell>
          <cell r="J158" t="str">
            <v>+84 (0) 987 460 648</v>
          </cell>
        </row>
        <row r="159">
          <cell r="B159">
            <v>1004290</v>
          </cell>
          <cell r="C159" t="str">
            <v>Mr.</v>
          </cell>
          <cell r="D159" t="str">
            <v>Nguyễn Văn Thiện</v>
          </cell>
          <cell r="E159" t="str">
            <v>Service Control Leader (REF)</v>
          </cell>
          <cell r="F159">
            <v>0</v>
          </cell>
          <cell r="G159" t="str">
            <v>Accounting &amp; Administration</v>
          </cell>
          <cell r="H159" t="str">
            <v>General Affairs</v>
          </cell>
          <cell r="I159" t="str">
            <v>thien.nv@nsrp.com.vn</v>
          </cell>
          <cell r="J159" t="str">
            <v>+84 (0) 989 994 993</v>
          </cell>
        </row>
        <row r="160">
          <cell r="B160">
            <v>1001320</v>
          </cell>
          <cell r="C160" t="str">
            <v>Mr.</v>
          </cell>
          <cell r="D160" t="str">
            <v>Lê Quý Hải</v>
          </cell>
          <cell r="E160" t="str">
            <v>Administration Staff (REF)</v>
          </cell>
          <cell r="F160">
            <v>0</v>
          </cell>
          <cell r="G160" t="str">
            <v>Accounting &amp; Administration</v>
          </cell>
          <cell r="H160" t="str">
            <v>General Affairs</v>
          </cell>
          <cell r="I160" t="str">
            <v>hai.lq@nsrp.com.vn</v>
          </cell>
          <cell r="J160" t="str">
            <v>+84 (0) 904 737 030</v>
          </cell>
        </row>
        <row r="161">
          <cell r="B161">
            <v>1003700</v>
          </cell>
          <cell r="C161" t="str">
            <v>Ms.</v>
          </cell>
          <cell r="D161" t="str">
            <v>Phạm Thị Kiều Vinh</v>
          </cell>
          <cell r="E161" t="str">
            <v>Administration Staff (REF)</v>
          </cell>
          <cell r="F161">
            <v>0</v>
          </cell>
          <cell r="G161" t="str">
            <v>Accounting &amp; Administration</v>
          </cell>
          <cell r="H161" t="str">
            <v>General Affairs</v>
          </cell>
          <cell r="I161" t="str">
            <v>vinh.ptk@nsrp.com.vn</v>
          </cell>
          <cell r="J161" t="str">
            <v>+84 (0) 166 207 3885</v>
          </cell>
        </row>
        <row r="162">
          <cell r="B162">
            <v>1004550</v>
          </cell>
          <cell r="C162" t="str">
            <v>Mr.</v>
          </cell>
          <cell r="D162" t="str">
            <v>Võ Huy Giáp</v>
          </cell>
          <cell r="E162" t="str">
            <v>Service Control Staff (REF)</v>
          </cell>
          <cell r="F162">
            <v>0</v>
          </cell>
          <cell r="G162" t="str">
            <v>Accounting &amp; Administration</v>
          </cell>
          <cell r="H162" t="str">
            <v>General Affairs</v>
          </cell>
          <cell r="I162" t="str">
            <v>giap.vh@nsrp.com.vn</v>
          </cell>
          <cell r="J162" t="str">
            <v>+84 (0) 978 072 168</v>
          </cell>
        </row>
        <row r="163">
          <cell r="B163">
            <v>1004570</v>
          </cell>
          <cell r="C163" t="str">
            <v>Ms.</v>
          </cell>
          <cell r="D163" t="str">
            <v>Đỗ Thị Hương</v>
          </cell>
          <cell r="E163" t="str">
            <v>Secretary (REF)</v>
          </cell>
          <cell r="F163">
            <v>0</v>
          </cell>
          <cell r="G163" t="str">
            <v>Accounting &amp; Administration</v>
          </cell>
          <cell r="H163" t="str">
            <v>General Affairs</v>
          </cell>
          <cell r="I163" t="str">
            <v>huong.dt1@nsrp.com.vn</v>
          </cell>
          <cell r="J163" t="str">
            <v>+84 (0) 978 226 062</v>
          </cell>
        </row>
        <row r="164">
          <cell r="B164">
            <v>1012850</v>
          </cell>
          <cell r="C164" t="str">
            <v>Ms.</v>
          </cell>
          <cell r="D164" t="str">
            <v>Phạm Thị Nam</v>
          </cell>
          <cell r="E164" t="str">
            <v>Administration Staff (REF)</v>
          </cell>
          <cell r="F164">
            <v>0</v>
          </cell>
          <cell r="G164" t="str">
            <v>Accounting &amp; Administration</v>
          </cell>
          <cell r="H164" t="str">
            <v>General Affairs</v>
          </cell>
          <cell r="I164" t="str">
            <v>nam.pt@nsrp.com.vn</v>
          </cell>
          <cell r="J164" t="str">
            <v>01674651719</v>
          </cell>
        </row>
        <row r="165">
          <cell r="B165">
            <v>1004810</v>
          </cell>
          <cell r="C165" t="str">
            <v>Ms.</v>
          </cell>
          <cell r="D165" t="str">
            <v>Nguyễn Thị Phương Thanh</v>
          </cell>
          <cell r="E165" t="str">
            <v>Office Supply Staff</v>
          </cell>
          <cell r="F165">
            <v>0</v>
          </cell>
          <cell r="G165" t="str">
            <v>Accounting &amp; Administration</v>
          </cell>
          <cell r="H165" t="str">
            <v>General Affairs</v>
          </cell>
          <cell r="I165" t="str">
            <v>thanh.ntp@nsrp.com.vn</v>
          </cell>
          <cell r="J165" t="str">
            <v>+84 (0) 973 755 448</v>
          </cell>
        </row>
        <row r="166">
          <cell r="B166">
            <v>1007380</v>
          </cell>
          <cell r="C166" t="str">
            <v>Ms.</v>
          </cell>
          <cell r="D166" t="str">
            <v>Trần Thị Ngọc Hường</v>
          </cell>
          <cell r="E166" t="str">
            <v>Service Control Staff (REF)</v>
          </cell>
          <cell r="F166">
            <v>0</v>
          </cell>
          <cell r="G166" t="str">
            <v>Accounting &amp; Administration</v>
          </cell>
          <cell r="H166" t="str">
            <v>General Affairs</v>
          </cell>
          <cell r="I166" t="str">
            <v>huong.ttn1@nsrp.com.vn</v>
          </cell>
          <cell r="J166" t="str">
            <v>+84 (0) 168 618 2570</v>
          </cell>
        </row>
        <row r="167">
          <cell r="B167">
            <v>1007490</v>
          </cell>
          <cell r="C167" t="str">
            <v>Mr.</v>
          </cell>
          <cell r="D167" t="str">
            <v>Vũ Tuấn Anh</v>
          </cell>
          <cell r="E167" t="str">
            <v>Service Control Staff (REF)</v>
          </cell>
          <cell r="F167">
            <v>0</v>
          </cell>
          <cell r="G167" t="str">
            <v>Accounting &amp; Administration</v>
          </cell>
          <cell r="H167" t="str">
            <v>General Affairs</v>
          </cell>
          <cell r="I167" t="str">
            <v>anh.vt1@nsrp.com.vn</v>
          </cell>
          <cell r="J167" t="str">
            <v>+84 (0) 904 506 869</v>
          </cell>
        </row>
        <row r="168">
          <cell r="B168">
            <v>1012890</v>
          </cell>
          <cell r="C168" t="str">
            <v>Mr.</v>
          </cell>
          <cell r="D168" t="str">
            <v>Trần Bảo Khanh</v>
          </cell>
          <cell r="E168" t="str">
            <v>Administration Staff (REF)</v>
          </cell>
          <cell r="F168">
            <v>0</v>
          </cell>
          <cell r="G168" t="str">
            <v>Accounting &amp; Administration</v>
          </cell>
          <cell r="H168" t="str">
            <v>General Affairs</v>
          </cell>
          <cell r="I168" t="str">
            <v>khanh.tb@nsrp.com.vn</v>
          </cell>
          <cell r="J168" t="str">
            <v>0946650589</v>
          </cell>
        </row>
        <row r="169">
          <cell r="B169">
            <v>1012900</v>
          </cell>
          <cell r="C169" t="str">
            <v>Ms.</v>
          </cell>
          <cell r="D169" t="str">
            <v>Lê Thị Thắm</v>
          </cell>
          <cell r="E169" t="str">
            <v>Administration Staff (REF)</v>
          </cell>
          <cell r="F169">
            <v>0</v>
          </cell>
          <cell r="G169" t="str">
            <v>Accounting &amp; Administration</v>
          </cell>
          <cell r="H169" t="str">
            <v>General Affairs</v>
          </cell>
          <cell r="I169" t="str">
            <v>tham.lt@nsrp.com.vn</v>
          </cell>
          <cell r="J169">
            <v>0</v>
          </cell>
        </row>
        <row r="170">
          <cell r="B170">
            <v>1012910</v>
          </cell>
          <cell r="C170" t="str">
            <v>Ms.</v>
          </cell>
          <cell r="D170" t="str">
            <v>Lê  Thị Hạnh</v>
          </cell>
          <cell r="E170" t="str">
            <v>Administration Staff (REF)</v>
          </cell>
          <cell r="F170">
            <v>0</v>
          </cell>
          <cell r="G170" t="str">
            <v>Accounting &amp; Administration</v>
          </cell>
          <cell r="H170" t="str">
            <v>General Affairs</v>
          </cell>
          <cell r="I170" t="str">
            <v>hanh.lt3@nsrp.com.vn</v>
          </cell>
          <cell r="J170">
            <v>0</v>
          </cell>
        </row>
        <row r="171">
          <cell r="B171">
            <v>1012920</v>
          </cell>
          <cell r="C171" t="str">
            <v>Ms.</v>
          </cell>
          <cell r="D171" t="str">
            <v>Phạm Thị Nguyệt</v>
          </cell>
          <cell r="E171" t="str">
            <v>Administration Staff (REF)</v>
          </cell>
          <cell r="F171">
            <v>0</v>
          </cell>
          <cell r="G171" t="str">
            <v>Accounting &amp; Administration</v>
          </cell>
          <cell r="H171" t="str">
            <v>General Affairs</v>
          </cell>
          <cell r="I171" t="str">
            <v>nguyet.pt@nsrp.com.vn</v>
          </cell>
          <cell r="J171">
            <v>0</v>
          </cell>
        </row>
        <row r="172">
          <cell r="B172">
            <v>1012930</v>
          </cell>
          <cell r="C172" t="str">
            <v>Ms.</v>
          </cell>
          <cell r="D172" t="str">
            <v>Nguyễn Thị Hoa</v>
          </cell>
          <cell r="E172" t="str">
            <v>Administration Staff (REF)</v>
          </cell>
          <cell r="F172">
            <v>0</v>
          </cell>
          <cell r="G172" t="str">
            <v>Accounting &amp; Administration</v>
          </cell>
          <cell r="H172" t="str">
            <v>General Affairs</v>
          </cell>
          <cell r="I172" t="str">
            <v>hoa.nt1@nsrp.com.vn</v>
          </cell>
          <cell r="J172">
            <v>0</v>
          </cell>
        </row>
        <row r="173">
          <cell r="B173">
            <v>1012940</v>
          </cell>
          <cell r="C173" t="str">
            <v>Ms.</v>
          </cell>
          <cell r="D173" t="str">
            <v>Vũ Thị Thu Hằng</v>
          </cell>
          <cell r="E173" t="str">
            <v>Administration Staff (REF)</v>
          </cell>
          <cell r="F173">
            <v>0</v>
          </cell>
          <cell r="G173" t="str">
            <v>Accounting &amp; Administration</v>
          </cell>
          <cell r="H173" t="str">
            <v>General Affairs</v>
          </cell>
          <cell r="I173" t="str">
            <v>hang.vt@nsrp.com.vn</v>
          </cell>
          <cell r="J173">
            <v>0</v>
          </cell>
        </row>
        <row r="174">
          <cell r="B174">
            <v>1001061</v>
          </cell>
          <cell r="C174" t="str">
            <v>Mr.</v>
          </cell>
          <cell r="D174" t="str">
            <v>Yuzuru Yamazaki</v>
          </cell>
          <cell r="E174" t="str">
            <v>Division Manager, Economy &amp; Commerce (IKC)</v>
          </cell>
          <cell r="F174">
            <v>0</v>
          </cell>
          <cell r="G174" t="str">
            <v>Economy &amp; Commerce</v>
          </cell>
          <cell r="H174">
            <v>0</v>
          </cell>
          <cell r="I174" t="str">
            <v>yuzuru.yamazaki@nsrp.com.vn</v>
          </cell>
          <cell r="J174" t="str">
            <v>+84 (0) 904 884 295</v>
          </cell>
        </row>
        <row r="175">
          <cell r="B175">
            <v>1000873</v>
          </cell>
          <cell r="C175" t="str">
            <v>Mr.</v>
          </cell>
          <cell r="D175" t="str">
            <v>Vũ Xuân Ninh</v>
          </cell>
          <cell r="E175" t="str">
            <v>Deputy Division Manager, Economy &amp; Commerce (PVN)</v>
          </cell>
          <cell r="F175">
            <v>0</v>
          </cell>
          <cell r="G175" t="str">
            <v>Economy &amp; Commerce</v>
          </cell>
          <cell r="H175">
            <v>0</v>
          </cell>
          <cell r="I175" t="str">
            <v>ninh.vx@nsrp.com.vn</v>
          </cell>
          <cell r="J175">
            <v>0</v>
          </cell>
        </row>
        <row r="176">
          <cell r="B176">
            <v>1002731</v>
          </cell>
          <cell r="C176" t="str">
            <v>Mr.</v>
          </cell>
          <cell r="D176" t="str">
            <v>Hiroki Shimizu</v>
          </cell>
          <cell r="E176" t="str">
            <v>Section Manager, Production Planning (IKC)</v>
          </cell>
          <cell r="F176">
            <v>0</v>
          </cell>
          <cell r="G176" t="str">
            <v>Economy &amp; Commerce</v>
          </cell>
          <cell r="H176" t="str">
            <v>Production Planning</v>
          </cell>
          <cell r="I176" t="str">
            <v>hiroki.shimizu@nsrp.com.vn</v>
          </cell>
          <cell r="J176" t="str">
            <v>+84 (0) 904 866 419</v>
          </cell>
        </row>
        <row r="177">
          <cell r="B177">
            <v>1001403</v>
          </cell>
          <cell r="C177" t="str">
            <v>Mr.</v>
          </cell>
          <cell r="D177" t="str">
            <v>Bùi Văn Đạt</v>
          </cell>
          <cell r="E177" t="str">
            <v>Deputy Section Manager, Production Planning (PVN)</v>
          </cell>
          <cell r="F177">
            <v>0</v>
          </cell>
          <cell r="G177" t="str">
            <v>Economy &amp; Commerce</v>
          </cell>
          <cell r="H177" t="str">
            <v>Production Planning</v>
          </cell>
          <cell r="I177" t="str">
            <v>dat.bv@nsrp.com.vn</v>
          </cell>
          <cell r="J177" t="str">
            <v>+84 (0) 904 891 797</v>
          </cell>
        </row>
        <row r="178">
          <cell r="B178">
            <v>1009250</v>
          </cell>
          <cell r="C178" t="str">
            <v>Mr.</v>
          </cell>
          <cell r="D178" t="str">
            <v>Lương Trung Tiến</v>
          </cell>
          <cell r="E178" t="str">
            <v>Production Planning Staff</v>
          </cell>
          <cell r="F178">
            <v>0</v>
          </cell>
          <cell r="G178" t="str">
            <v>Economy &amp; Commerce</v>
          </cell>
          <cell r="H178" t="str">
            <v>Production Planning</v>
          </cell>
          <cell r="I178" t="str">
            <v>tien.lt@nsrp.com.vn</v>
          </cell>
          <cell r="J178" t="str">
            <v>+84 (0) 985 501 853</v>
          </cell>
        </row>
        <row r="179">
          <cell r="B179">
            <v>1009260</v>
          </cell>
          <cell r="C179" t="str">
            <v>Mr.</v>
          </cell>
          <cell r="D179" t="str">
            <v>Lê Văn Hậu</v>
          </cell>
          <cell r="E179" t="str">
            <v>Production Planning Staff</v>
          </cell>
          <cell r="F179">
            <v>0</v>
          </cell>
          <cell r="G179" t="str">
            <v>Economy &amp; Commerce</v>
          </cell>
          <cell r="H179" t="str">
            <v>Production Planning</v>
          </cell>
          <cell r="I179" t="str">
            <v>hau.lv@nsrp.com.vn</v>
          </cell>
          <cell r="J179" t="str">
            <v>+84 (0) 932 509 867</v>
          </cell>
        </row>
        <row r="180">
          <cell r="B180">
            <v>1009270</v>
          </cell>
          <cell r="C180" t="str">
            <v>Mr.</v>
          </cell>
          <cell r="D180" t="str">
            <v>Nguyễn Văn Hoàng</v>
          </cell>
          <cell r="E180" t="str">
            <v>Production Planning Staff</v>
          </cell>
          <cell r="F180">
            <v>0</v>
          </cell>
          <cell r="G180" t="str">
            <v>Economy &amp; Commerce</v>
          </cell>
          <cell r="H180" t="str">
            <v>Production Planning</v>
          </cell>
          <cell r="I180" t="str">
            <v>hoang.nv1@nsrp.com.vn</v>
          </cell>
          <cell r="J180" t="str">
            <v>+84 (0) 903 588 423</v>
          </cell>
        </row>
        <row r="181">
          <cell r="B181">
            <v>1009280</v>
          </cell>
          <cell r="C181" t="str">
            <v>Ms.</v>
          </cell>
          <cell r="D181" t="str">
            <v>Đào Thị Huyền</v>
          </cell>
          <cell r="E181" t="str">
            <v>Production Planning Staff</v>
          </cell>
          <cell r="F181">
            <v>0</v>
          </cell>
          <cell r="G181" t="str">
            <v>Economy &amp; Commerce</v>
          </cell>
          <cell r="H181" t="str">
            <v>Production Planning</v>
          </cell>
          <cell r="I181" t="str">
            <v>huyen.dt@nsrp.com.vn</v>
          </cell>
          <cell r="J181" t="str">
            <v>+84 (0) 165 607 0435</v>
          </cell>
        </row>
        <row r="182">
          <cell r="B182">
            <v>1009290</v>
          </cell>
          <cell r="C182" t="str">
            <v>Mr.</v>
          </cell>
          <cell r="D182" t="str">
            <v>Nguyễn Ngọc Nha</v>
          </cell>
          <cell r="E182" t="str">
            <v>Production Planning Staff</v>
          </cell>
          <cell r="F182">
            <v>0</v>
          </cell>
          <cell r="G182" t="str">
            <v>Economy &amp; Commerce</v>
          </cell>
          <cell r="H182" t="str">
            <v>Production Planning</v>
          </cell>
          <cell r="I182" t="str">
            <v>nha.nn@nsrp.com.vn</v>
          </cell>
          <cell r="J182" t="str">
            <v>+84 (0) 989 135 492</v>
          </cell>
        </row>
        <row r="183">
          <cell r="B183">
            <v>1009300</v>
          </cell>
          <cell r="C183" t="str">
            <v>Mr.</v>
          </cell>
          <cell r="D183" t="str">
            <v>Đoàn Đại Thành</v>
          </cell>
          <cell r="E183" t="str">
            <v>Production Planning Staff</v>
          </cell>
          <cell r="F183">
            <v>0</v>
          </cell>
          <cell r="G183" t="str">
            <v>Economy &amp; Commerce</v>
          </cell>
          <cell r="H183" t="str">
            <v>Production Planning</v>
          </cell>
          <cell r="I183" t="str">
            <v>thanh.dd@nsrp.com.vn</v>
          </cell>
          <cell r="J183" t="str">
            <v>+84 (0) 918 395 115</v>
          </cell>
        </row>
        <row r="184">
          <cell r="B184">
            <v>1002710</v>
          </cell>
          <cell r="C184" t="str">
            <v>Mr.</v>
          </cell>
          <cell r="D184" t="str">
            <v>Phạm Phú Thành Tiên</v>
          </cell>
          <cell r="E184" t="str">
            <v>Production Planning Staff</v>
          </cell>
          <cell r="F184">
            <v>0</v>
          </cell>
          <cell r="G184" t="str">
            <v>Economy &amp; Commerce</v>
          </cell>
          <cell r="H184" t="str">
            <v>Production Planning</v>
          </cell>
          <cell r="I184" t="str">
            <v>tien.ppt@nsrp.com.vn</v>
          </cell>
          <cell r="J184" t="str">
            <v>+84 (0) 905 521 397</v>
          </cell>
        </row>
        <row r="185">
          <cell r="B185">
            <v>1003830</v>
          </cell>
          <cell r="C185" t="str">
            <v>Mr.</v>
          </cell>
          <cell r="D185" t="str">
            <v>Lê Hùng Anh</v>
          </cell>
          <cell r="E185" t="str">
            <v>Offsite Planning</v>
          </cell>
          <cell r="F185">
            <v>0</v>
          </cell>
          <cell r="G185" t="str">
            <v>Economy &amp; Commerce</v>
          </cell>
          <cell r="H185" t="str">
            <v>Production Planning</v>
          </cell>
          <cell r="I185" t="str">
            <v>anh.lh@nsrp.com.vn</v>
          </cell>
          <cell r="J185" t="str">
            <v>+84 (0) 905 215 361</v>
          </cell>
        </row>
        <row r="186">
          <cell r="B186">
            <v>1011900</v>
          </cell>
          <cell r="C186" t="str">
            <v>Mr.</v>
          </cell>
          <cell r="D186" t="str">
            <v>Chu Việt Hùng</v>
          </cell>
          <cell r="E186" t="str">
            <v>Offsite Planning</v>
          </cell>
          <cell r="F186">
            <v>0</v>
          </cell>
          <cell r="G186" t="str">
            <v>Economy &amp; Commerce</v>
          </cell>
          <cell r="H186" t="str">
            <v>Production Planning</v>
          </cell>
          <cell r="I186" t="str">
            <v>hung.cv@nsrp.com.vn</v>
          </cell>
          <cell r="J186" t="str">
            <v>+84 (0) 166 478 8088</v>
          </cell>
        </row>
        <row r="187">
          <cell r="B187">
            <v>1011980</v>
          </cell>
          <cell r="C187" t="str">
            <v>Mr.</v>
          </cell>
          <cell r="D187" t="str">
            <v>Phạm Trần Đức</v>
          </cell>
          <cell r="E187" t="str">
            <v>Offsite Planning</v>
          </cell>
          <cell r="F187">
            <v>0</v>
          </cell>
          <cell r="G187" t="str">
            <v>Economy &amp; Commerce</v>
          </cell>
          <cell r="H187" t="str">
            <v>Production Planning</v>
          </cell>
          <cell r="I187" t="str">
            <v>duc.pt@nsrp.com.vn</v>
          </cell>
          <cell r="J187">
            <v>0</v>
          </cell>
        </row>
        <row r="188">
          <cell r="B188">
            <v>1011990</v>
          </cell>
          <cell r="C188" t="str">
            <v>Mr.</v>
          </cell>
          <cell r="D188" t="str">
            <v>Nguyễn Gia Vy</v>
          </cell>
          <cell r="E188" t="str">
            <v>Offsite Planning</v>
          </cell>
          <cell r="F188">
            <v>0</v>
          </cell>
          <cell r="G188" t="str">
            <v>Economy &amp; Commerce</v>
          </cell>
          <cell r="H188" t="str">
            <v>Production Planning</v>
          </cell>
          <cell r="I188" t="str">
            <v>vy.ng@nsrp.com.vn</v>
          </cell>
          <cell r="J188" t="str">
            <v>+84 (0) 122 889 1599</v>
          </cell>
        </row>
        <row r="189">
          <cell r="B189">
            <v>1012000</v>
          </cell>
          <cell r="C189" t="str">
            <v>Ms.</v>
          </cell>
          <cell r="D189" t="str">
            <v>Cao Thị Ngọc Anh</v>
          </cell>
          <cell r="E189" t="str">
            <v>Offsite Planning</v>
          </cell>
          <cell r="F189">
            <v>0</v>
          </cell>
          <cell r="G189" t="str">
            <v>Economy &amp; Commerce</v>
          </cell>
          <cell r="H189" t="str">
            <v>Production Planning</v>
          </cell>
          <cell r="I189" t="str">
            <v>anh.ctn@nsrp.com.vn</v>
          </cell>
          <cell r="J189" t="str">
            <v>+84 (0) 975 914 122</v>
          </cell>
        </row>
        <row r="190">
          <cell r="B190">
            <v>1012010</v>
          </cell>
          <cell r="C190" t="str">
            <v>Mr.</v>
          </cell>
          <cell r="D190" t="str">
            <v>Phạm Trung Hiếu</v>
          </cell>
          <cell r="E190" t="str">
            <v>Offsite Planning</v>
          </cell>
          <cell r="F190">
            <v>0</v>
          </cell>
          <cell r="G190" t="str">
            <v>Economy &amp; Commerce</v>
          </cell>
          <cell r="H190" t="str">
            <v>Production Planning</v>
          </cell>
          <cell r="I190" t="str">
            <v>hieu.pt@nsrp.com.vn</v>
          </cell>
          <cell r="J190" t="str">
            <v>+84 (0) 905 556 147</v>
          </cell>
        </row>
        <row r="191">
          <cell r="B191">
            <v>1003671</v>
          </cell>
          <cell r="C191" t="str">
            <v>Mr.</v>
          </cell>
          <cell r="D191" t="str">
            <v>Takashi Nishizuka</v>
          </cell>
          <cell r="E191" t="str">
            <v>Section Manager, Refinery Plan Performance (IKC)</v>
          </cell>
          <cell r="F191">
            <v>0</v>
          </cell>
          <cell r="G191" t="str">
            <v>Economy &amp; Commerce</v>
          </cell>
          <cell r="H191" t="str">
            <v>Refinery Plan &amp; Performance Analysis</v>
          </cell>
          <cell r="I191" t="str">
            <v>takashi.nishizuka@nsrp.com.vn</v>
          </cell>
          <cell r="J191" t="str">
            <v>+84 (0) 904 871 349</v>
          </cell>
        </row>
        <row r="192">
          <cell r="B192">
            <v>1000913</v>
          </cell>
          <cell r="C192" t="str">
            <v>Mr.</v>
          </cell>
          <cell r="D192" t="str">
            <v>Nguyễn Thế Anh</v>
          </cell>
          <cell r="E192" t="str">
            <v>Deputy Section Manager, Refinery Plan Performance - Analysis (PVN)</v>
          </cell>
          <cell r="F192">
            <v>0</v>
          </cell>
          <cell r="G192" t="str">
            <v>Economy &amp; Commerce</v>
          </cell>
          <cell r="H192" t="str">
            <v>Refinery Plan &amp; Performance Analysis</v>
          </cell>
          <cell r="I192" t="str">
            <v>anh.nt@nsrp.com.vn</v>
          </cell>
          <cell r="J192" t="str">
            <v>+84 (0) 936 405 869</v>
          </cell>
        </row>
        <row r="193">
          <cell r="B193">
            <v>1003820</v>
          </cell>
          <cell r="C193" t="str">
            <v>Mr.</v>
          </cell>
          <cell r="D193" t="str">
            <v>Nguyễn Trung Thông</v>
          </cell>
          <cell r="E193" t="str">
            <v>Performance Analysis Staff</v>
          </cell>
          <cell r="F193">
            <v>0</v>
          </cell>
          <cell r="G193" t="str">
            <v>Economy &amp; Commerce</v>
          </cell>
          <cell r="H193" t="str">
            <v>Refinery Plan &amp; Performance Analysis</v>
          </cell>
          <cell r="I193" t="str">
            <v>thong.nt@nsrp.com.vn</v>
          </cell>
          <cell r="J193" t="str">
            <v>+84 (0) 986 435 756</v>
          </cell>
        </row>
        <row r="194">
          <cell r="B194">
            <v>1009310</v>
          </cell>
          <cell r="C194" t="str">
            <v>Mr.</v>
          </cell>
          <cell r="D194" t="str">
            <v>Nguyễn Quang Huy</v>
          </cell>
          <cell r="E194" t="str">
            <v>Performance Analysis Staff</v>
          </cell>
          <cell r="F194">
            <v>0</v>
          </cell>
          <cell r="G194" t="str">
            <v>Economy &amp; Commerce</v>
          </cell>
          <cell r="H194" t="str">
            <v>Refinery Plan &amp; Performance Analysis</v>
          </cell>
          <cell r="I194" t="str">
            <v>huy.nq1@nsrp.com.vn</v>
          </cell>
          <cell r="J194" t="str">
            <v>+84 (0) 169 534 7620</v>
          </cell>
        </row>
        <row r="195">
          <cell r="B195">
            <v>1009320</v>
          </cell>
          <cell r="C195" t="str">
            <v>Mr.</v>
          </cell>
          <cell r="D195" t="str">
            <v>Võ Hùng Nam</v>
          </cell>
          <cell r="E195" t="str">
            <v>Performance Analysis Staff</v>
          </cell>
          <cell r="F195">
            <v>0</v>
          </cell>
          <cell r="G195" t="str">
            <v>Economy &amp; Commerce</v>
          </cell>
          <cell r="H195" t="str">
            <v>Refinery Plan &amp; Performance Analysis</v>
          </cell>
          <cell r="I195" t="str">
            <v>nam.vh@nsrp.com.vn</v>
          </cell>
          <cell r="J195" t="str">
            <v>+84 (0) 946 230 213</v>
          </cell>
        </row>
        <row r="196">
          <cell r="B196">
            <v>1009330</v>
          </cell>
          <cell r="C196" t="str">
            <v>Mr.</v>
          </cell>
          <cell r="D196" t="str">
            <v>Hà Trần Hưng</v>
          </cell>
          <cell r="E196" t="str">
            <v>Performance Analysis Staff</v>
          </cell>
          <cell r="F196">
            <v>0</v>
          </cell>
          <cell r="G196" t="str">
            <v>Economy &amp; Commerce</v>
          </cell>
          <cell r="H196" t="str">
            <v>Refinery Plan &amp; Performance Analysis</v>
          </cell>
          <cell r="I196" t="str">
            <v>hung.ht@nsrp.com.vn</v>
          </cell>
          <cell r="J196" t="str">
            <v>+84 (0) 982 810 801</v>
          </cell>
        </row>
        <row r="197">
          <cell r="B197">
            <v>1001081</v>
          </cell>
          <cell r="C197" t="str">
            <v>Mr.</v>
          </cell>
          <cell r="D197" t="str">
            <v>Bungo Ishizaki</v>
          </cell>
          <cell r="E197" t="str">
            <v>Section Manager, Supply Logistics (IKC)</v>
          </cell>
          <cell r="F197">
            <v>0</v>
          </cell>
          <cell r="G197" t="str">
            <v>Economy &amp; Commerce</v>
          </cell>
          <cell r="H197" t="str">
            <v>Supply &amp; Logistics</v>
          </cell>
          <cell r="I197" t="str">
            <v>bungo.ishizaki@nsrp.com.vn</v>
          </cell>
          <cell r="J197" t="str">
            <v>+84 (0) 904 894 922</v>
          </cell>
        </row>
        <row r="198">
          <cell r="B198">
            <v>1001413</v>
          </cell>
          <cell r="C198" t="str">
            <v>Mr.</v>
          </cell>
          <cell r="D198" t="str">
            <v>Lương Văn Anh</v>
          </cell>
          <cell r="E198" t="str">
            <v>Deputy Section Manager, Supply Logistics - Crude (PVN)</v>
          </cell>
          <cell r="F198">
            <v>0</v>
          </cell>
          <cell r="G198" t="str">
            <v>Economy &amp; Commerce</v>
          </cell>
          <cell r="H198" t="str">
            <v>Supply &amp; Logistics</v>
          </cell>
          <cell r="I198" t="str">
            <v>anh.lv@nsrp.com.vn</v>
          </cell>
          <cell r="J198" t="str">
            <v>+84 (0) 902 127 389</v>
          </cell>
        </row>
        <row r="199">
          <cell r="B199">
            <v>1001603</v>
          </cell>
          <cell r="C199" t="str">
            <v>Mr.</v>
          </cell>
          <cell r="D199" t="str">
            <v>Vũ Văn Hải</v>
          </cell>
          <cell r="E199" t="str">
            <v>Deputy Section Manager, Supply Logistics - Products (PVN)</v>
          </cell>
          <cell r="F199">
            <v>0</v>
          </cell>
          <cell r="G199" t="str">
            <v>Economy &amp; Commerce</v>
          </cell>
          <cell r="H199" t="str">
            <v>Supply &amp; Logistics</v>
          </cell>
          <cell r="I199" t="str">
            <v>hai.vv@nsrp.com.vn</v>
          </cell>
          <cell r="J199" t="str">
            <v>+84 (0) 902 105 759</v>
          </cell>
        </row>
        <row r="200">
          <cell r="B200">
            <v>1003810</v>
          </cell>
          <cell r="C200" t="str">
            <v>Mr.</v>
          </cell>
          <cell r="D200" t="str">
            <v>Nguyễn Nhật Minh</v>
          </cell>
          <cell r="E200" t="str">
            <v>Supply &amp; Logistics Staff - Products</v>
          </cell>
          <cell r="F200">
            <v>0</v>
          </cell>
          <cell r="G200" t="str">
            <v>Economy &amp; Commerce</v>
          </cell>
          <cell r="H200" t="str">
            <v>Supply &amp; Logistics</v>
          </cell>
          <cell r="I200" t="str">
            <v>minh.nn@nsrp.com.vn</v>
          </cell>
          <cell r="J200" t="str">
            <v>+84 (0) 912 211 487</v>
          </cell>
        </row>
        <row r="201">
          <cell r="B201">
            <v>1011910</v>
          </cell>
          <cell r="C201" t="str">
            <v>Ms.</v>
          </cell>
          <cell r="D201" t="str">
            <v>Hoàng Thị Sâm</v>
          </cell>
          <cell r="E201" t="str">
            <v>Supply &amp; Logistics Staff - Custom Clearance</v>
          </cell>
          <cell r="F201">
            <v>0</v>
          </cell>
          <cell r="G201" t="str">
            <v>Economy &amp; Commerce</v>
          </cell>
          <cell r="H201" t="str">
            <v>Supply &amp; Logistics</v>
          </cell>
          <cell r="I201" t="str">
            <v>sam.ht@nsrp.com.vn</v>
          </cell>
          <cell r="J201" t="str">
            <v>+84 (0) 168 660 1874</v>
          </cell>
        </row>
        <row r="202">
          <cell r="B202">
            <v>1011920</v>
          </cell>
          <cell r="C202" t="str">
            <v>Mr.</v>
          </cell>
          <cell r="D202" t="str">
            <v>Nguyễn Anh Tuấn</v>
          </cell>
          <cell r="E202" t="str">
            <v>Supply &amp; Logistics Staff - Shipment Control</v>
          </cell>
          <cell r="F202">
            <v>0</v>
          </cell>
          <cell r="G202" t="str">
            <v>Economy &amp; Commerce</v>
          </cell>
          <cell r="H202" t="str">
            <v>Supply &amp; Logistics</v>
          </cell>
          <cell r="I202" t="str">
            <v>tuan.na2@nsrp.com.vn</v>
          </cell>
          <cell r="J202" t="str">
            <v>+84 (0) 167 918 5084</v>
          </cell>
        </row>
        <row r="203">
          <cell r="B203">
            <v>1011930</v>
          </cell>
          <cell r="C203" t="str">
            <v>Mr.</v>
          </cell>
          <cell r="D203" t="str">
            <v>Lê Trường Nhẫn</v>
          </cell>
          <cell r="E203" t="str">
            <v>Supply &amp; Logistics Staff - Shipment Control</v>
          </cell>
          <cell r="F203">
            <v>0</v>
          </cell>
          <cell r="G203" t="str">
            <v>Economy &amp; Commerce</v>
          </cell>
          <cell r="H203" t="str">
            <v>Supply &amp; Logistics</v>
          </cell>
          <cell r="I203" t="str">
            <v>nhan.lt@nsrp.com.vn</v>
          </cell>
          <cell r="J203" t="str">
            <v>+84 (0) 164 955 9417</v>
          </cell>
        </row>
        <row r="204">
          <cell r="B204">
            <v>1011940</v>
          </cell>
          <cell r="C204" t="str">
            <v>Mr.</v>
          </cell>
          <cell r="D204" t="str">
            <v>Tạ Hoài Nam</v>
          </cell>
          <cell r="E204" t="str">
            <v>Supply &amp; Logistics Staff - Shipment Control</v>
          </cell>
          <cell r="F204">
            <v>0</v>
          </cell>
          <cell r="G204" t="str">
            <v>Economy &amp; Commerce</v>
          </cell>
          <cell r="H204" t="str">
            <v>Supply &amp; Logistics</v>
          </cell>
          <cell r="I204" t="str">
            <v>nam.th1@nsrp.com.vn</v>
          </cell>
          <cell r="J204" t="str">
            <v>+84 (0) 936 363 506</v>
          </cell>
        </row>
        <row r="205">
          <cell r="B205">
            <v>1012200</v>
          </cell>
          <cell r="C205" t="str">
            <v>Mr.</v>
          </cell>
          <cell r="D205" t="str">
            <v>Bùi Công Chính</v>
          </cell>
          <cell r="E205" t="str">
            <v>Supply &amp; Logistics Staff - Crude Tanker</v>
          </cell>
          <cell r="F205">
            <v>0</v>
          </cell>
          <cell r="G205" t="str">
            <v>Economy &amp; Commerce</v>
          </cell>
          <cell r="H205" t="str">
            <v>Supply &amp; Logistics</v>
          </cell>
          <cell r="I205" t="str">
            <v>chinh.bc@nsrp.com.vn</v>
          </cell>
          <cell r="J205">
            <v>0</v>
          </cell>
        </row>
        <row r="206">
          <cell r="B206">
            <v>1012210</v>
          </cell>
          <cell r="C206" t="str">
            <v>Ms.</v>
          </cell>
          <cell r="D206" t="str">
            <v>Hà Thị Yến</v>
          </cell>
          <cell r="E206" t="str">
            <v>Supply &amp; Logistics Staff - Procurement</v>
          </cell>
          <cell r="F206">
            <v>0</v>
          </cell>
          <cell r="G206" t="str">
            <v>Economy &amp; Commerce</v>
          </cell>
          <cell r="H206" t="str">
            <v>Supply &amp; Logistics</v>
          </cell>
          <cell r="I206" t="str">
            <v>yen.ht1@nsrp.com.vn</v>
          </cell>
          <cell r="J206">
            <v>0</v>
          </cell>
        </row>
        <row r="207">
          <cell r="B207">
            <v>1012220</v>
          </cell>
          <cell r="C207" t="str">
            <v>Ms.</v>
          </cell>
          <cell r="D207" t="str">
            <v>Lê Thị Yến Nhung</v>
          </cell>
          <cell r="E207" t="str">
            <v>Supply &amp; Logistics Staff - Custom Clearance</v>
          </cell>
          <cell r="F207">
            <v>0</v>
          </cell>
          <cell r="G207" t="str">
            <v>Economy &amp; Commerce</v>
          </cell>
          <cell r="H207" t="str">
            <v>Supply &amp; Logistics</v>
          </cell>
          <cell r="I207" t="str">
            <v>nhung.lty@nsrp.com.vn</v>
          </cell>
          <cell r="J207">
            <v>0</v>
          </cell>
        </row>
        <row r="208">
          <cell r="B208">
            <v>1012230</v>
          </cell>
          <cell r="C208" t="str">
            <v>Mr.</v>
          </cell>
          <cell r="D208" t="str">
            <v>Lê Việt Dũng</v>
          </cell>
          <cell r="E208" t="str">
            <v>Supply &amp; Logistics Staff - Merchandise Control</v>
          </cell>
          <cell r="F208">
            <v>0</v>
          </cell>
          <cell r="G208" t="str">
            <v>Economy &amp; Commerce</v>
          </cell>
          <cell r="H208" t="str">
            <v>Supply &amp; Logistics</v>
          </cell>
          <cell r="I208" t="str">
            <v>dung.lv1@nsrp.com.vn</v>
          </cell>
          <cell r="J208">
            <v>0</v>
          </cell>
        </row>
        <row r="209">
          <cell r="B209">
            <v>1012830</v>
          </cell>
          <cell r="C209" t="str">
            <v>Mr.</v>
          </cell>
          <cell r="D209" t="str">
            <v>Trương Văn Mạnh</v>
          </cell>
          <cell r="E209" t="str">
            <v>Supply &amp; Logistics Staff - Merchandise Control</v>
          </cell>
          <cell r="F209">
            <v>0</v>
          </cell>
          <cell r="G209" t="str">
            <v>Economy &amp; Commerce</v>
          </cell>
          <cell r="H209" t="str">
            <v>Supply &amp; Logistics</v>
          </cell>
          <cell r="I209" t="str">
            <v>manh.tv@nsrp.com.vn</v>
          </cell>
          <cell r="J209">
            <v>0</v>
          </cell>
        </row>
        <row r="210">
          <cell r="B210">
            <v>1002211</v>
          </cell>
          <cell r="C210" t="str">
            <v>Mr.</v>
          </cell>
          <cell r="D210" t="str">
            <v>Hideo Yamaguchi</v>
          </cell>
          <cell r="E210" t="str">
            <v>Division Manager, Technical (IKC)</v>
          </cell>
          <cell r="F210">
            <v>0</v>
          </cell>
          <cell r="G210" t="str">
            <v>Technical</v>
          </cell>
          <cell r="H210">
            <v>0</v>
          </cell>
          <cell r="I210" t="str">
            <v>hideo.yamaguchi@nsrp.com.vn</v>
          </cell>
          <cell r="J210" t="str">
            <v>+84 (0) 904 886 495</v>
          </cell>
        </row>
        <row r="211">
          <cell r="B211">
            <v>1001231</v>
          </cell>
          <cell r="C211" t="str">
            <v>Mr.</v>
          </cell>
          <cell r="D211" t="str">
            <v>Shunji Murakoshi</v>
          </cell>
          <cell r="E211" t="str">
            <v>Section Manager, Process Control Automation (IKC)</v>
          </cell>
          <cell r="F211">
            <v>0</v>
          </cell>
          <cell r="G211" t="str">
            <v>Technical</v>
          </cell>
          <cell r="H211" t="str">
            <v>Process Control &amp; Automation</v>
          </cell>
          <cell r="I211" t="str">
            <v>shunji.murakoshi@nsrp.com.vn</v>
          </cell>
          <cell r="J211" t="str">
            <v>+84 (0) 904 876 922</v>
          </cell>
        </row>
        <row r="212">
          <cell r="B212">
            <v>1001453</v>
          </cell>
          <cell r="C212" t="str">
            <v>Mr.</v>
          </cell>
          <cell r="D212" t="str">
            <v>Dương Văn Hùng</v>
          </cell>
          <cell r="E212" t="str">
            <v>Deputy Section Manager, Process Control Automation (PVN)</v>
          </cell>
          <cell r="F212">
            <v>0</v>
          </cell>
          <cell r="G212" t="str">
            <v>Technical</v>
          </cell>
          <cell r="H212" t="str">
            <v>Process Control &amp; Automation</v>
          </cell>
          <cell r="I212" t="str">
            <v>hung.dv@nsrp.com.vn</v>
          </cell>
          <cell r="J212" t="str">
            <v>+84 (0) 904 853 969</v>
          </cell>
        </row>
        <row r="213">
          <cell r="B213">
            <v>1002241</v>
          </cell>
          <cell r="C213" t="str">
            <v>Mr.</v>
          </cell>
          <cell r="D213" t="str">
            <v>Kazuhiro Suzuki</v>
          </cell>
          <cell r="E213" t="str">
            <v>DCS/APC Advisor (IKC)</v>
          </cell>
          <cell r="F213">
            <v>0</v>
          </cell>
          <cell r="G213" t="str">
            <v>Technical</v>
          </cell>
          <cell r="H213" t="str">
            <v>Process Control &amp; Automation</v>
          </cell>
          <cell r="I213" t="str">
            <v>kazuhiro.suzuki@nsrp.com.vn</v>
          </cell>
          <cell r="J213" t="str">
            <v>+84 (0) 904 881 249</v>
          </cell>
        </row>
        <row r="214">
          <cell r="B214">
            <v>1002253</v>
          </cell>
          <cell r="C214" t="str">
            <v>Mr.</v>
          </cell>
          <cell r="D214" t="str">
            <v>Vũ Hải Đăng</v>
          </cell>
          <cell r="E214" t="str">
            <v>DCS/APC Advisor (PVN)</v>
          </cell>
          <cell r="F214">
            <v>0</v>
          </cell>
          <cell r="G214" t="str">
            <v>Technical</v>
          </cell>
          <cell r="H214" t="str">
            <v>Process Control &amp; Automation</v>
          </cell>
          <cell r="I214" t="str">
            <v>dang.vh@nsrp.com.vn</v>
          </cell>
          <cell r="J214" t="str">
            <v>+84 (0) 913 753 899</v>
          </cell>
        </row>
        <row r="215">
          <cell r="B215">
            <v>1013020</v>
          </cell>
          <cell r="C215" t="str">
            <v>Mr.</v>
          </cell>
          <cell r="D215" t="str">
            <v>Lê Huy Bằng</v>
          </cell>
          <cell r="E215" t="str">
            <v>DCS/APC Engineer, Jr.</v>
          </cell>
          <cell r="F215">
            <v>0</v>
          </cell>
          <cell r="G215" t="str">
            <v>Technical</v>
          </cell>
          <cell r="H215" t="str">
            <v>Process Control &amp; Automation</v>
          </cell>
          <cell r="I215" t="str">
            <v>bang.lh@nsrp.com.vn</v>
          </cell>
          <cell r="J215">
            <v>0</v>
          </cell>
        </row>
        <row r="216">
          <cell r="B216">
            <v>1013030</v>
          </cell>
          <cell r="C216" t="str">
            <v>Mr.</v>
          </cell>
          <cell r="D216" t="str">
            <v>Nguyễn Kiên Trung</v>
          </cell>
          <cell r="E216" t="str">
            <v>DCS/APC Engineer, Jr.</v>
          </cell>
          <cell r="F216">
            <v>0</v>
          </cell>
          <cell r="G216" t="str">
            <v>Technical</v>
          </cell>
          <cell r="H216" t="str">
            <v>Process Control &amp; Automation</v>
          </cell>
          <cell r="I216" t="str">
            <v>trung.nk@nsrp.com.vn</v>
          </cell>
          <cell r="J216">
            <v>0</v>
          </cell>
        </row>
        <row r="217">
          <cell r="B217">
            <v>1013040</v>
          </cell>
          <cell r="C217" t="str">
            <v>Mr.</v>
          </cell>
          <cell r="D217" t="str">
            <v>Đoàn Tiến Thành</v>
          </cell>
          <cell r="E217" t="str">
            <v>DCS/APC Engineer, Jr.</v>
          </cell>
          <cell r="F217">
            <v>0</v>
          </cell>
          <cell r="G217" t="str">
            <v>Technical</v>
          </cell>
          <cell r="H217" t="str">
            <v>Process Control &amp; Automation</v>
          </cell>
          <cell r="I217" t="str">
            <v>thanh.dt4@nsrp.com.vn</v>
          </cell>
          <cell r="J217">
            <v>0</v>
          </cell>
        </row>
        <row r="218">
          <cell r="B218">
            <v>1001980</v>
          </cell>
          <cell r="C218" t="str">
            <v>Mr.</v>
          </cell>
          <cell r="D218" t="str">
            <v>Nguyễn Văn Bảo</v>
          </cell>
          <cell r="E218" t="str">
            <v>DCS/APC Leader</v>
          </cell>
          <cell r="F218">
            <v>0</v>
          </cell>
          <cell r="G218" t="str">
            <v>Technical</v>
          </cell>
          <cell r="H218" t="str">
            <v>Process Control &amp; Automation</v>
          </cell>
          <cell r="I218" t="str">
            <v>bao.nv@nsrp.com.vn</v>
          </cell>
          <cell r="J218" t="str">
            <v>+84 (0) 982 089 810</v>
          </cell>
        </row>
        <row r="219">
          <cell r="B219">
            <v>1002221</v>
          </cell>
          <cell r="C219" t="str">
            <v>Mr.</v>
          </cell>
          <cell r="D219" t="str">
            <v>Yoshihiko Doi</v>
          </cell>
          <cell r="E219" t="str">
            <v>Process Control Advisor (IKC)</v>
          </cell>
          <cell r="F219">
            <v>0</v>
          </cell>
          <cell r="G219" t="str">
            <v>Technical</v>
          </cell>
          <cell r="H219" t="str">
            <v>Process Control &amp; Automation</v>
          </cell>
          <cell r="I219" t="str">
            <v>yoshihiko.doi@nsrp.com.vn</v>
          </cell>
          <cell r="J219" t="str">
            <v>+84 (0) 904 854 349</v>
          </cell>
        </row>
        <row r="220">
          <cell r="B220">
            <v>1002231</v>
          </cell>
          <cell r="C220" t="str">
            <v>Mr.</v>
          </cell>
          <cell r="D220" t="str">
            <v>Tatsuya Hasuike</v>
          </cell>
          <cell r="E220" t="str">
            <v>Process Control Advisor (IKC)</v>
          </cell>
          <cell r="F220">
            <v>0</v>
          </cell>
          <cell r="G220" t="str">
            <v>Technical</v>
          </cell>
          <cell r="H220" t="str">
            <v>Process Control &amp; Automation</v>
          </cell>
          <cell r="I220" t="str">
            <v>tatsuya.hasuike@nsrp.com.vn</v>
          </cell>
          <cell r="J220" t="str">
            <v>+84 (0) 904 895 319</v>
          </cell>
        </row>
        <row r="221">
          <cell r="B221">
            <v>1001970</v>
          </cell>
          <cell r="C221" t="str">
            <v>Mr.</v>
          </cell>
          <cell r="D221" t="str">
            <v>Trần Đức Minh</v>
          </cell>
          <cell r="E221" t="str">
            <v>Process Control Leader</v>
          </cell>
          <cell r="F221">
            <v>0</v>
          </cell>
          <cell r="G221" t="str">
            <v>Technical</v>
          </cell>
          <cell r="H221" t="str">
            <v>Process Control &amp; Automation</v>
          </cell>
          <cell r="I221" t="str">
            <v>minh.td@nsrp.com.vn</v>
          </cell>
          <cell r="J221" t="str">
            <v>+84 (0) 983 435 455</v>
          </cell>
        </row>
        <row r="222">
          <cell r="B222">
            <v>1001990</v>
          </cell>
          <cell r="C222" t="str">
            <v>Mr.</v>
          </cell>
          <cell r="D222" t="str">
            <v>Trần Văn Vũ</v>
          </cell>
          <cell r="E222" t="str">
            <v>Process Control Engineer</v>
          </cell>
          <cell r="F222">
            <v>0</v>
          </cell>
          <cell r="G222" t="str">
            <v>Technical</v>
          </cell>
          <cell r="H222" t="str">
            <v>Process Control &amp; Automation</v>
          </cell>
          <cell r="I222" t="str">
            <v>vu.tv@nsrp.com.vn</v>
          </cell>
          <cell r="J222" t="str">
            <v>+84 (0) 984 963 398</v>
          </cell>
        </row>
        <row r="223">
          <cell r="B223">
            <v>1002000</v>
          </cell>
          <cell r="C223" t="str">
            <v>Mr.</v>
          </cell>
          <cell r="D223" t="str">
            <v>Khuất Quang Vinh</v>
          </cell>
          <cell r="E223" t="str">
            <v>Process Control Engineer</v>
          </cell>
          <cell r="F223">
            <v>0</v>
          </cell>
          <cell r="G223" t="str">
            <v>Technical</v>
          </cell>
          <cell r="H223" t="str">
            <v>Process Control &amp; Automation</v>
          </cell>
          <cell r="I223" t="str">
            <v>vinh.kq@nsrp.com.vn</v>
          </cell>
          <cell r="J223" t="str">
            <v>+84 (0) 988 198 684</v>
          </cell>
        </row>
        <row r="224">
          <cell r="B224">
            <v>1002010</v>
          </cell>
          <cell r="C224" t="str">
            <v>Mr.</v>
          </cell>
          <cell r="D224" t="str">
            <v>Nguyễn Văn Hiện</v>
          </cell>
          <cell r="E224" t="str">
            <v>Process Control Engineer</v>
          </cell>
          <cell r="F224">
            <v>0</v>
          </cell>
          <cell r="G224" t="str">
            <v>Technical</v>
          </cell>
          <cell r="H224" t="str">
            <v>Process Control &amp; Automation</v>
          </cell>
          <cell r="I224" t="str">
            <v>hien.nv@nsrp.com.vn</v>
          </cell>
          <cell r="J224" t="str">
            <v>+84 (0) 984 953 416</v>
          </cell>
        </row>
        <row r="225">
          <cell r="B225">
            <v>1013160</v>
          </cell>
          <cell r="C225" t="str">
            <v>Mr.</v>
          </cell>
          <cell r="D225" t="str">
            <v>Trần Văn Thiện</v>
          </cell>
          <cell r="E225" t="str">
            <v>Process Control Engineer, Jr.</v>
          </cell>
          <cell r="F225">
            <v>0</v>
          </cell>
          <cell r="G225" t="str">
            <v>Technical</v>
          </cell>
          <cell r="H225" t="str">
            <v>Process Control &amp; Automation</v>
          </cell>
          <cell r="I225" t="str">
            <v>thien.tv@nsrp.com.vn</v>
          </cell>
          <cell r="J225">
            <v>0</v>
          </cell>
        </row>
        <row r="226">
          <cell r="B226">
            <v>1013170</v>
          </cell>
          <cell r="C226" t="str">
            <v>Mr.</v>
          </cell>
          <cell r="D226" t="str">
            <v>Khương Văn Dân</v>
          </cell>
          <cell r="E226" t="str">
            <v>Process Control Engineer, Jr.</v>
          </cell>
          <cell r="F226">
            <v>0</v>
          </cell>
          <cell r="G226" t="str">
            <v>Technical</v>
          </cell>
          <cell r="H226" t="str">
            <v>Process Control &amp; Automation</v>
          </cell>
          <cell r="I226" t="str">
            <v>dan.kv@nsrp.com.vn</v>
          </cell>
          <cell r="J226">
            <v>0</v>
          </cell>
        </row>
        <row r="227">
          <cell r="B227">
            <v>1006931</v>
          </cell>
          <cell r="C227" t="str">
            <v>Mr.</v>
          </cell>
          <cell r="D227" t="str">
            <v>Masao Yamakawa</v>
          </cell>
          <cell r="E227" t="str">
            <v>Section Manager, Engineering (IKC)</v>
          </cell>
          <cell r="F227">
            <v>0</v>
          </cell>
          <cell r="G227" t="str">
            <v>Technical</v>
          </cell>
          <cell r="H227" t="str">
            <v>Engineering</v>
          </cell>
          <cell r="I227" t="str">
            <v>masao.yamakawa@nsrp.com.vn</v>
          </cell>
          <cell r="J227" t="str">
            <v>+84 (0) 904 809 877</v>
          </cell>
        </row>
        <row r="228">
          <cell r="B228">
            <v>1001423</v>
          </cell>
          <cell r="C228" t="str">
            <v>Mr.</v>
          </cell>
          <cell r="D228" t="str">
            <v>Nguyễn Kim Mạnh Hoàng</v>
          </cell>
          <cell r="E228" t="str">
            <v>Deputy Section Manager, Engineering - Process (PVN)</v>
          </cell>
          <cell r="F228">
            <v>0</v>
          </cell>
          <cell r="G228" t="str">
            <v>Technical</v>
          </cell>
          <cell r="H228" t="str">
            <v>Engineering</v>
          </cell>
          <cell r="I228" t="str">
            <v>hoang.nkm@nsrp.com.vn</v>
          </cell>
          <cell r="J228" t="str">
            <v>+84 (0) 912 711 725</v>
          </cell>
        </row>
        <row r="229">
          <cell r="B229">
            <v>1001433</v>
          </cell>
          <cell r="C229" t="str">
            <v>Mr.</v>
          </cell>
          <cell r="D229" t="str">
            <v>Nguyễn Duy Thuận</v>
          </cell>
          <cell r="E229" t="str">
            <v>Deputy Section Manager, Engineering - Refinery PJ (PVN)</v>
          </cell>
          <cell r="F229">
            <v>0</v>
          </cell>
          <cell r="G229" t="str">
            <v>Technical</v>
          </cell>
          <cell r="H229" t="str">
            <v>Engineering</v>
          </cell>
          <cell r="I229" t="str">
            <v>thuan.nd@nsrp.com.vn</v>
          </cell>
          <cell r="J229" t="str">
            <v>+84 (0) 904 894 759</v>
          </cell>
        </row>
        <row r="230">
          <cell r="B230">
            <v>1000853</v>
          </cell>
          <cell r="C230" t="str">
            <v>Mr.</v>
          </cell>
          <cell r="D230" t="str">
            <v>Nguyễn Văn Động</v>
          </cell>
          <cell r="E230" t="str">
            <v>Deputy Section Manager, Engineering - Inspection (PVN)</v>
          </cell>
          <cell r="F230">
            <v>0</v>
          </cell>
          <cell r="G230" t="str">
            <v>Technical</v>
          </cell>
          <cell r="H230" t="str">
            <v>Engineering</v>
          </cell>
          <cell r="I230" t="str">
            <v>dong.nv@nsrp.com.vn</v>
          </cell>
          <cell r="J230">
            <v>0</v>
          </cell>
        </row>
        <row r="231">
          <cell r="B231">
            <v>1002261</v>
          </cell>
          <cell r="C231" t="str">
            <v>Mr.</v>
          </cell>
          <cell r="D231" t="str">
            <v>Hitoshi Kitano</v>
          </cell>
          <cell r="E231" t="str">
            <v>Inspection Advisor (IKC)</v>
          </cell>
          <cell r="F231">
            <v>0</v>
          </cell>
          <cell r="G231" t="str">
            <v>Technical</v>
          </cell>
          <cell r="H231" t="str">
            <v>Engineering</v>
          </cell>
          <cell r="I231" t="str">
            <v>hitoshi.kitano@nsrp.com.vn</v>
          </cell>
          <cell r="J231" t="str">
            <v>+84 (0) 904 893 219</v>
          </cell>
        </row>
        <row r="232">
          <cell r="B232">
            <v>1004641</v>
          </cell>
          <cell r="C232" t="str">
            <v>Mr.</v>
          </cell>
          <cell r="D232" t="str">
            <v>Noriyuki Matsuzaka</v>
          </cell>
          <cell r="E232" t="str">
            <v>Inspection Advisor (IKC)</v>
          </cell>
          <cell r="F232">
            <v>0</v>
          </cell>
          <cell r="G232" t="str">
            <v>Technical</v>
          </cell>
          <cell r="H232" t="str">
            <v>Engineering</v>
          </cell>
          <cell r="I232" t="str">
            <v>noriyuki.matsuzaka@nsrp.com.vn</v>
          </cell>
          <cell r="J232" t="str">
            <v>+84 (0) 904 902 923</v>
          </cell>
        </row>
        <row r="233">
          <cell r="B233">
            <v>1003250</v>
          </cell>
          <cell r="C233" t="str">
            <v>Mr.</v>
          </cell>
          <cell r="D233" t="str">
            <v>Nguyễn Văn Tường</v>
          </cell>
          <cell r="E233" t="str">
            <v>Inspection Engineer</v>
          </cell>
          <cell r="F233">
            <v>0</v>
          </cell>
          <cell r="G233" t="str">
            <v>Technical</v>
          </cell>
          <cell r="H233" t="str">
            <v>Engineering</v>
          </cell>
          <cell r="I233" t="str">
            <v>tuong.nv@nsrp.com.vn</v>
          </cell>
          <cell r="J233" t="str">
            <v>+84 (0) 169 841 3908</v>
          </cell>
        </row>
        <row r="234">
          <cell r="B234">
            <v>1003260</v>
          </cell>
          <cell r="C234" t="str">
            <v>Mr.</v>
          </cell>
          <cell r="D234" t="str">
            <v>Vũ Văn Sơn</v>
          </cell>
          <cell r="E234" t="str">
            <v>Inspection Engineer</v>
          </cell>
          <cell r="F234">
            <v>0</v>
          </cell>
          <cell r="G234" t="str">
            <v>Technical</v>
          </cell>
          <cell r="H234" t="str">
            <v>Engineering</v>
          </cell>
          <cell r="I234" t="str">
            <v>son.vv@nsrp.com.vn</v>
          </cell>
          <cell r="J234" t="str">
            <v>+84 (0) 984 909 966</v>
          </cell>
        </row>
        <row r="235">
          <cell r="B235">
            <v>1003270</v>
          </cell>
          <cell r="C235" t="str">
            <v>Mr.</v>
          </cell>
          <cell r="D235" t="str">
            <v>Đặng Huy Bình</v>
          </cell>
          <cell r="E235" t="str">
            <v>Inspection Engineer</v>
          </cell>
          <cell r="F235">
            <v>0</v>
          </cell>
          <cell r="G235" t="str">
            <v>Technical</v>
          </cell>
          <cell r="H235" t="str">
            <v>Engineering</v>
          </cell>
          <cell r="I235" t="str">
            <v>binh.dh@nsrp.com.vn</v>
          </cell>
          <cell r="J235" t="str">
            <v>+84 (0) 908 252 445</v>
          </cell>
        </row>
        <row r="236">
          <cell r="B236">
            <v>1003180</v>
          </cell>
          <cell r="C236" t="str">
            <v>Mr.</v>
          </cell>
          <cell r="D236" t="str">
            <v>Trần Quang Khải</v>
          </cell>
          <cell r="E236" t="str">
            <v>Inspection Leader</v>
          </cell>
          <cell r="F236">
            <v>0</v>
          </cell>
          <cell r="G236" t="str">
            <v>Technical</v>
          </cell>
          <cell r="H236" t="str">
            <v>Engineering</v>
          </cell>
          <cell r="I236" t="str">
            <v>khai.tq@nsrp.com.vn</v>
          </cell>
          <cell r="J236" t="str">
            <v>+84 (0) 912 001 125</v>
          </cell>
        </row>
        <row r="237">
          <cell r="B237">
            <v>1013050</v>
          </cell>
          <cell r="C237" t="str">
            <v>Mr.</v>
          </cell>
          <cell r="D237" t="str">
            <v>Trương Quốc Quyền</v>
          </cell>
          <cell r="E237" t="str">
            <v>Inspection Engineer, Jr.</v>
          </cell>
          <cell r="F237">
            <v>0</v>
          </cell>
          <cell r="G237" t="str">
            <v>Technical</v>
          </cell>
          <cell r="H237" t="str">
            <v>Engineering</v>
          </cell>
          <cell r="I237" t="str">
            <v>quyen.tq@nsrp.com.vn</v>
          </cell>
          <cell r="J237">
            <v>0</v>
          </cell>
        </row>
        <row r="238">
          <cell r="B238">
            <v>1013060</v>
          </cell>
          <cell r="C238" t="str">
            <v>Mr.</v>
          </cell>
          <cell r="D238" t="str">
            <v>Vũ Hải Đăng</v>
          </cell>
          <cell r="E238" t="str">
            <v>Inspection Engineer, Jr.</v>
          </cell>
          <cell r="F238">
            <v>0</v>
          </cell>
          <cell r="G238" t="str">
            <v>Technical</v>
          </cell>
          <cell r="H238" t="str">
            <v>Engineering</v>
          </cell>
          <cell r="I238" t="str">
            <v>dang.vh1@nsrp.com.vn</v>
          </cell>
          <cell r="J238">
            <v>0</v>
          </cell>
        </row>
        <row r="239">
          <cell r="B239">
            <v>1013070</v>
          </cell>
          <cell r="C239" t="str">
            <v>Mr.</v>
          </cell>
          <cell r="D239" t="str">
            <v>Phạm Quốc Huy</v>
          </cell>
          <cell r="E239" t="str">
            <v>Inspection Engineer, Jr.</v>
          </cell>
          <cell r="F239">
            <v>0</v>
          </cell>
          <cell r="G239" t="str">
            <v>Technical</v>
          </cell>
          <cell r="H239" t="str">
            <v>Engineering</v>
          </cell>
          <cell r="I239" t="str">
            <v>huy.pq@nsrp.com.vn</v>
          </cell>
          <cell r="J239">
            <v>0</v>
          </cell>
        </row>
        <row r="240">
          <cell r="B240">
            <v>1013080</v>
          </cell>
          <cell r="C240" t="str">
            <v>Mr.</v>
          </cell>
          <cell r="D240" t="str">
            <v>Trương Khắc Tâm</v>
          </cell>
          <cell r="E240" t="str">
            <v>Inspection Engineer, Jr.</v>
          </cell>
          <cell r="F240">
            <v>0</v>
          </cell>
          <cell r="G240" t="str">
            <v>Technical</v>
          </cell>
          <cell r="H240" t="str">
            <v>Engineering</v>
          </cell>
          <cell r="I240" t="str">
            <v>tam.tk@nsrp.com.vn</v>
          </cell>
          <cell r="J240">
            <v>0</v>
          </cell>
        </row>
        <row r="241">
          <cell r="B241">
            <v>1013090</v>
          </cell>
          <cell r="C241" t="str">
            <v>Mr.</v>
          </cell>
          <cell r="D241" t="str">
            <v>Hoàng Ngọc Dương</v>
          </cell>
          <cell r="E241" t="str">
            <v>Inspection Engineer, Jr.</v>
          </cell>
          <cell r="F241">
            <v>0</v>
          </cell>
          <cell r="G241" t="str">
            <v>Technical</v>
          </cell>
          <cell r="H241" t="str">
            <v>Engineering</v>
          </cell>
          <cell r="I241" t="str">
            <v>duong.hn@nsrp.com.vn</v>
          </cell>
          <cell r="J241">
            <v>0</v>
          </cell>
        </row>
        <row r="242">
          <cell r="B242">
            <v>1013100</v>
          </cell>
          <cell r="C242" t="str">
            <v>Mr.</v>
          </cell>
          <cell r="D242" t="str">
            <v>Nguyễn Văn Hoàng</v>
          </cell>
          <cell r="E242" t="str">
            <v>Inspection Engineer, Jr.</v>
          </cell>
          <cell r="F242">
            <v>0</v>
          </cell>
          <cell r="G242" t="str">
            <v>Technical</v>
          </cell>
          <cell r="H242" t="str">
            <v>Engineering</v>
          </cell>
          <cell r="I242" t="str">
            <v>hoang.nv2@nsrp.com.vn</v>
          </cell>
          <cell r="J242">
            <v>0</v>
          </cell>
        </row>
        <row r="243">
          <cell r="B243">
            <v>1013110</v>
          </cell>
          <cell r="C243" t="str">
            <v>Mr.</v>
          </cell>
          <cell r="D243" t="str">
            <v>Nguyễn Tiến Dũng</v>
          </cell>
          <cell r="E243" t="str">
            <v>Inspection Engineer, Jr.</v>
          </cell>
          <cell r="F243">
            <v>0</v>
          </cell>
          <cell r="G243" t="str">
            <v>Technical</v>
          </cell>
          <cell r="H243" t="str">
            <v>Engineering</v>
          </cell>
          <cell r="I243" t="str">
            <v>dung.nt4@nsrp.com.vn</v>
          </cell>
          <cell r="J243">
            <v>0</v>
          </cell>
        </row>
        <row r="244">
          <cell r="B244">
            <v>1013120</v>
          </cell>
          <cell r="C244" t="str">
            <v>Mr.</v>
          </cell>
          <cell r="D244" t="str">
            <v>Nguyễn Văn Linh</v>
          </cell>
          <cell r="E244" t="str">
            <v>Inspection Engineer, Jr.</v>
          </cell>
          <cell r="F244">
            <v>0</v>
          </cell>
          <cell r="G244" t="str">
            <v>Technical</v>
          </cell>
          <cell r="H244" t="str">
            <v>Engineering</v>
          </cell>
          <cell r="I244" t="str">
            <v>linh.nv1@nsrp.com.vn</v>
          </cell>
          <cell r="J244">
            <v>0</v>
          </cell>
        </row>
        <row r="245">
          <cell r="B245">
            <v>1013130</v>
          </cell>
          <cell r="C245" t="str">
            <v>Mr.</v>
          </cell>
          <cell r="D245" t="str">
            <v>Nguyễn Ngọc Tưởng</v>
          </cell>
          <cell r="E245" t="str">
            <v>Inspection Engineer, Jr.</v>
          </cell>
          <cell r="F245">
            <v>0</v>
          </cell>
          <cell r="G245" t="str">
            <v>Technical</v>
          </cell>
          <cell r="H245" t="str">
            <v>Engineering</v>
          </cell>
          <cell r="I245" t="str">
            <v>tuong.nn@nsrp.com.vn</v>
          </cell>
          <cell r="J245">
            <v>0</v>
          </cell>
        </row>
        <row r="246">
          <cell r="B246">
            <v>1013140</v>
          </cell>
          <cell r="C246" t="str">
            <v>Mr.</v>
          </cell>
          <cell r="D246" t="str">
            <v>Hoàng Văn Hùng</v>
          </cell>
          <cell r="E246" t="str">
            <v>Inspection Engineer, Jr.</v>
          </cell>
          <cell r="F246">
            <v>0</v>
          </cell>
          <cell r="G246" t="str">
            <v>Technical</v>
          </cell>
          <cell r="H246" t="str">
            <v>Engineering</v>
          </cell>
          <cell r="I246" t="str">
            <v>hung.hv@nsrp.com.vn</v>
          </cell>
          <cell r="J246">
            <v>0</v>
          </cell>
        </row>
        <row r="247">
          <cell r="B247">
            <v>1013150</v>
          </cell>
          <cell r="C247" t="str">
            <v>Mr.</v>
          </cell>
          <cell r="D247" t="str">
            <v>Trần Thư Việt</v>
          </cell>
          <cell r="E247" t="str">
            <v>Inspection Engineer, Jr.</v>
          </cell>
          <cell r="F247">
            <v>0</v>
          </cell>
          <cell r="G247" t="str">
            <v>Technical</v>
          </cell>
          <cell r="H247" t="str">
            <v>Engineering</v>
          </cell>
          <cell r="I247" t="str">
            <v>viet.tt@nsrp.com.vn</v>
          </cell>
          <cell r="J247">
            <v>0</v>
          </cell>
        </row>
        <row r="248">
          <cell r="B248">
            <v>1013420</v>
          </cell>
          <cell r="C248" t="str">
            <v>Mr.</v>
          </cell>
          <cell r="D248" t="str">
            <v>Đặng Thành Nam</v>
          </cell>
          <cell r="E248" t="str">
            <v>Inspection Engineer, Jr.</v>
          </cell>
          <cell r="F248">
            <v>0</v>
          </cell>
          <cell r="G248" t="str">
            <v>Technical</v>
          </cell>
          <cell r="H248" t="str">
            <v>Engineering</v>
          </cell>
          <cell r="I248" t="str">
            <v>nam.dt@nsrp.com.vn</v>
          </cell>
          <cell r="J248">
            <v>0</v>
          </cell>
        </row>
        <row r="249">
          <cell r="B249">
            <v>1003861</v>
          </cell>
          <cell r="C249" t="str">
            <v>Mr.</v>
          </cell>
          <cell r="D249" t="str">
            <v>Tomohiko Handa</v>
          </cell>
          <cell r="E249" t="str">
            <v>Process Advisor (IKC)</v>
          </cell>
          <cell r="F249">
            <v>0</v>
          </cell>
          <cell r="G249" t="str">
            <v>Technical</v>
          </cell>
          <cell r="H249" t="str">
            <v>Engineering</v>
          </cell>
          <cell r="I249" t="str">
            <v>tomohiko.handa@nsrp.com.vn</v>
          </cell>
          <cell r="J249" t="str">
            <v>+84 (0) 904 896 237</v>
          </cell>
        </row>
        <row r="250">
          <cell r="B250">
            <v>1003871</v>
          </cell>
          <cell r="C250" t="str">
            <v>Mr.</v>
          </cell>
          <cell r="D250" t="str">
            <v>Tetsuya Watanabe</v>
          </cell>
          <cell r="E250" t="str">
            <v>Process Advisor (IKC)</v>
          </cell>
          <cell r="F250">
            <v>0</v>
          </cell>
          <cell r="G250" t="str">
            <v>Technical</v>
          </cell>
          <cell r="H250" t="str">
            <v>Engineering</v>
          </cell>
          <cell r="I250" t="str">
            <v>tetsuya.watanabe@nsrp.com.vn</v>
          </cell>
          <cell r="J250" t="str">
            <v>+84 (0) 904 892 157</v>
          </cell>
        </row>
        <row r="251">
          <cell r="B251">
            <v>1004921</v>
          </cell>
          <cell r="C251" t="str">
            <v>Mr.</v>
          </cell>
          <cell r="D251" t="str">
            <v>Naohiro Sugie</v>
          </cell>
          <cell r="E251" t="str">
            <v>Process Advisor (IKC)</v>
          </cell>
          <cell r="F251">
            <v>0</v>
          </cell>
          <cell r="G251" t="str">
            <v>Technical</v>
          </cell>
          <cell r="H251" t="str">
            <v>Engineering</v>
          </cell>
          <cell r="I251" t="str">
            <v>naohiro.sugie@nsrp.com.vn</v>
          </cell>
          <cell r="J251" t="str">
            <v>+84 (0) 94( 0)9 0179</v>
          </cell>
        </row>
        <row r="252">
          <cell r="B252">
            <v>1006811</v>
          </cell>
          <cell r="C252" t="str">
            <v>Mr.</v>
          </cell>
          <cell r="D252" t="str">
            <v>Kei Tatesaki</v>
          </cell>
          <cell r="E252" t="str">
            <v>Process Advisor (IKC)</v>
          </cell>
          <cell r="F252">
            <v>0</v>
          </cell>
          <cell r="G252" t="str">
            <v>Technical</v>
          </cell>
          <cell r="H252" t="str">
            <v>Engineering</v>
          </cell>
          <cell r="I252" t="str">
            <v>kei.tatesaki@nsrp.com.vn</v>
          </cell>
          <cell r="J252" t="str">
            <v>+84 (0) 901 793 499</v>
          </cell>
        </row>
        <row r="253">
          <cell r="B253">
            <v>1013381</v>
          </cell>
          <cell r="C253" t="str">
            <v>Mr.</v>
          </cell>
          <cell r="D253" t="str">
            <v>Yuki Okuwa</v>
          </cell>
          <cell r="E253" t="str">
            <v>Process Advisor (IKC)</v>
          </cell>
          <cell r="F253">
            <v>0</v>
          </cell>
          <cell r="G253" t="str">
            <v>Technical</v>
          </cell>
          <cell r="H253" t="str">
            <v>Engineering</v>
          </cell>
          <cell r="I253" t="str">
            <v>yuki.okuwa@nsrp.com.vn</v>
          </cell>
          <cell r="J253">
            <v>0</v>
          </cell>
        </row>
        <row r="254">
          <cell r="B254">
            <v>1001540</v>
          </cell>
          <cell r="C254" t="str">
            <v>Mr.</v>
          </cell>
          <cell r="D254" t="str">
            <v>Nguyễn Văn Dũng</v>
          </cell>
          <cell r="E254" t="str">
            <v>Process Leader</v>
          </cell>
          <cell r="F254">
            <v>0</v>
          </cell>
          <cell r="G254" t="str">
            <v>Technical</v>
          </cell>
          <cell r="H254" t="str">
            <v>Engineering</v>
          </cell>
          <cell r="I254" t="str">
            <v>dung.nv@nsrp.com.vn</v>
          </cell>
          <cell r="J254" t="str">
            <v>+84 (0) 918 590 044</v>
          </cell>
        </row>
        <row r="255">
          <cell r="B255">
            <v>1001560</v>
          </cell>
          <cell r="C255" t="str">
            <v>Mr.</v>
          </cell>
          <cell r="D255" t="str">
            <v>Nguyễn Đức Ngọc</v>
          </cell>
          <cell r="E255" t="str">
            <v>Process Leader</v>
          </cell>
          <cell r="F255">
            <v>0</v>
          </cell>
          <cell r="G255" t="str">
            <v>Technical</v>
          </cell>
          <cell r="H255" t="str">
            <v>Engineering</v>
          </cell>
          <cell r="I255" t="str">
            <v>ngoc.nd@nsrp.com.vn</v>
          </cell>
          <cell r="J255" t="str">
            <v>+84 (0) 937 703 679</v>
          </cell>
        </row>
        <row r="256">
          <cell r="B256">
            <v>1001580</v>
          </cell>
          <cell r="C256" t="str">
            <v>Mr.</v>
          </cell>
          <cell r="D256" t="str">
            <v>Nguyễn Thanh Bình</v>
          </cell>
          <cell r="E256" t="str">
            <v>Process Leader</v>
          </cell>
          <cell r="F256">
            <v>0</v>
          </cell>
          <cell r="G256" t="str">
            <v>Technical</v>
          </cell>
          <cell r="H256" t="str">
            <v>Engineering</v>
          </cell>
          <cell r="I256" t="str">
            <v>binh.nt@nsrp.com.vn</v>
          </cell>
          <cell r="J256" t="str">
            <v>+84 (0) 939 230 891</v>
          </cell>
        </row>
        <row r="257">
          <cell r="B257">
            <v>1001720</v>
          </cell>
          <cell r="C257" t="str">
            <v>Mr.</v>
          </cell>
          <cell r="D257" t="str">
            <v>Hoàng Minh Tùng</v>
          </cell>
          <cell r="E257" t="str">
            <v>Process Leader</v>
          </cell>
          <cell r="F257">
            <v>0</v>
          </cell>
          <cell r="G257" t="str">
            <v>Technical</v>
          </cell>
          <cell r="H257" t="str">
            <v>Engineering</v>
          </cell>
          <cell r="I257" t="str">
            <v>tung.hm@nsrp.com.vn</v>
          </cell>
          <cell r="J257" t="str">
            <v>+84 (0) 912 334 611</v>
          </cell>
        </row>
        <row r="258">
          <cell r="B258">
            <v>1001730</v>
          </cell>
          <cell r="C258" t="str">
            <v>Mr.</v>
          </cell>
          <cell r="D258" t="str">
            <v>Vũ Ngọc Thắng</v>
          </cell>
          <cell r="E258" t="str">
            <v>Process Leader</v>
          </cell>
          <cell r="F258">
            <v>0</v>
          </cell>
          <cell r="G258" t="str">
            <v>Technical</v>
          </cell>
          <cell r="H258" t="str">
            <v>Engineering</v>
          </cell>
          <cell r="I258" t="str">
            <v>thang.vn@nsrp.com.vn</v>
          </cell>
          <cell r="J258" t="str">
            <v>+84 (0) 916 681 703</v>
          </cell>
        </row>
        <row r="259">
          <cell r="B259">
            <v>1001740</v>
          </cell>
          <cell r="C259" t="str">
            <v>Mr.</v>
          </cell>
          <cell r="D259" t="str">
            <v>Nguyễn Trung Kiên</v>
          </cell>
          <cell r="E259" t="str">
            <v>Process Leader</v>
          </cell>
          <cell r="F259">
            <v>0</v>
          </cell>
          <cell r="G259" t="str">
            <v>Technical</v>
          </cell>
          <cell r="H259" t="str">
            <v>Engineering</v>
          </cell>
          <cell r="I259" t="str">
            <v>kien.nt@nsrp.com.vn</v>
          </cell>
          <cell r="J259" t="str">
            <v>+84 (0) 912 554 014</v>
          </cell>
        </row>
        <row r="260">
          <cell r="B260">
            <v>1001870</v>
          </cell>
          <cell r="C260" t="str">
            <v>Mr.</v>
          </cell>
          <cell r="D260" t="str">
            <v>Nguyễn Duy Khánh</v>
          </cell>
          <cell r="E260" t="str">
            <v>Process Engineer</v>
          </cell>
          <cell r="F260">
            <v>0</v>
          </cell>
          <cell r="G260" t="str">
            <v>Technical</v>
          </cell>
          <cell r="H260" t="str">
            <v>Engineering</v>
          </cell>
          <cell r="I260" t="str">
            <v>khanh.nd@nsrp.com.vn</v>
          </cell>
          <cell r="J260" t="str">
            <v>+84 (0) 942 557 269</v>
          </cell>
        </row>
        <row r="261">
          <cell r="B261">
            <v>1001880</v>
          </cell>
          <cell r="C261" t="str">
            <v>Mr.</v>
          </cell>
          <cell r="D261" t="str">
            <v>Nguyễn Văn Khánh</v>
          </cell>
          <cell r="E261" t="str">
            <v>Process Engineer</v>
          </cell>
          <cell r="F261">
            <v>0</v>
          </cell>
          <cell r="G261" t="str">
            <v>Technical</v>
          </cell>
          <cell r="H261" t="str">
            <v>Engineering</v>
          </cell>
          <cell r="I261" t="str">
            <v>khanh.nv@nsrp.com.vn</v>
          </cell>
          <cell r="J261" t="str">
            <v>+84 (0) 987 060 120</v>
          </cell>
        </row>
        <row r="262">
          <cell r="B262">
            <v>1001890</v>
          </cell>
          <cell r="C262" t="str">
            <v>Mr.</v>
          </cell>
          <cell r="D262" t="str">
            <v>Trần Bá Toàn</v>
          </cell>
          <cell r="E262" t="str">
            <v>Process Engineer</v>
          </cell>
          <cell r="F262">
            <v>0</v>
          </cell>
          <cell r="G262" t="str">
            <v>Technical</v>
          </cell>
          <cell r="H262" t="str">
            <v>Engineering</v>
          </cell>
          <cell r="I262" t="str">
            <v>toan.tb@nsrp.com.vn</v>
          </cell>
          <cell r="J262" t="str">
            <v>+84 (0) 986 657 032</v>
          </cell>
        </row>
        <row r="263">
          <cell r="B263">
            <v>1001900</v>
          </cell>
          <cell r="C263" t="str">
            <v>Ms.</v>
          </cell>
          <cell r="D263" t="str">
            <v>Phạm Thu Thủy</v>
          </cell>
          <cell r="E263" t="str">
            <v>Process Engineer</v>
          </cell>
          <cell r="F263">
            <v>0</v>
          </cell>
          <cell r="G263" t="str">
            <v>Technical</v>
          </cell>
          <cell r="H263" t="str">
            <v>Engineering</v>
          </cell>
          <cell r="I263" t="str">
            <v>thuy.pt@nsrp.com.vn</v>
          </cell>
          <cell r="J263" t="str">
            <v>+84 (0) 916 414 687</v>
          </cell>
        </row>
        <row r="264">
          <cell r="B264">
            <v>1001910</v>
          </cell>
          <cell r="C264" t="str">
            <v>Mr.</v>
          </cell>
          <cell r="D264" t="str">
            <v>La Tiến Nam</v>
          </cell>
          <cell r="E264" t="str">
            <v>Process Engineer</v>
          </cell>
          <cell r="F264">
            <v>0</v>
          </cell>
          <cell r="G264" t="str">
            <v>Technical</v>
          </cell>
          <cell r="H264" t="str">
            <v>Engineering</v>
          </cell>
          <cell r="I264" t="str">
            <v>nam.lt@nsrp.com.vn</v>
          </cell>
          <cell r="J264" t="str">
            <v>+84 (0) 167 285 8288</v>
          </cell>
        </row>
        <row r="265">
          <cell r="B265">
            <v>1001920</v>
          </cell>
          <cell r="C265" t="str">
            <v>Mr.</v>
          </cell>
          <cell r="D265" t="str">
            <v>Trần Thế Huy</v>
          </cell>
          <cell r="E265" t="str">
            <v>Process Engineer</v>
          </cell>
          <cell r="F265">
            <v>0</v>
          </cell>
          <cell r="G265" t="str">
            <v>Technical</v>
          </cell>
          <cell r="H265" t="str">
            <v>Engineering</v>
          </cell>
          <cell r="I265" t="str">
            <v>huy.tt@nsrp.com.vn</v>
          </cell>
          <cell r="J265" t="str">
            <v>+84 (0) 946 903 505</v>
          </cell>
        </row>
        <row r="266">
          <cell r="B266">
            <v>1001930</v>
          </cell>
          <cell r="C266" t="str">
            <v>Mr.</v>
          </cell>
          <cell r="D266" t="str">
            <v>Trịnh Nam Hưng</v>
          </cell>
          <cell r="E266" t="str">
            <v>Process Engineer</v>
          </cell>
          <cell r="F266">
            <v>0</v>
          </cell>
          <cell r="G266" t="str">
            <v>Technical</v>
          </cell>
          <cell r="H266" t="str">
            <v>Engineering</v>
          </cell>
          <cell r="I266" t="str">
            <v>hung.tn@nsrp.com.vn</v>
          </cell>
          <cell r="J266" t="str">
            <v>+84 (0) 909 604 864</v>
          </cell>
        </row>
        <row r="267">
          <cell r="B267">
            <v>1002650</v>
          </cell>
          <cell r="C267" t="str">
            <v>Mr.</v>
          </cell>
          <cell r="D267" t="str">
            <v>Tô Quốc Huy</v>
          </cell>
          <cell r="E267" t="str">
            <v>Process Engineer</v>
          </cell>
          <cell r="F267">
            <v>0</v>
          </cell>
          <cell r="G267" t="str">
            <v>Technical</v>
          </cell>
          <cell r="H267" t="str">
            <v>Engineering</v>
          </cell>
          <cell r="I267" t="str">
            <v>huy.tq@nsrp.com.vn</v>
          </cell>
          <cell r="J267" t="str">
            <v>+84 (0) 974 904 194</v>
          </cell>
        </row>
        <row r="268">
          <cell r="B268">
            <v>1002770</v>
          </cell>
          <cell r="C268" t="str">
            <v>Mr.</v>
          </cell>
          <cell r="D268" t="str">
            <v>Lê Đình Lý</v>
          </cell>
          <cell r="E268" t="str">
            <v>Process Engineer</v>
          </cell>
          <cell r="F268">
            <v>0</v>
          </cell>
          <cell r="G268" t="str">
            <v>Technical</v>
          </cell>
          <cell r="H268" t="str">
            <v>Engineering</v>
          </cell>
          <cell r="I268" t="str">
            <v>ly.ld@nsrp.com.vn</v>
          </cell>
          <cell r="J268" t="str">
            <v>+84 (0) 978 999 529</v>
          </cell>
        </row>
        <row r="269">
          <cell r="B269">
            <v>1013180</v>
          </cell>
          <cell r="C269" t="str">
            <v>Mr.</v>
          </cell>
          <cell r="D269" t="str">
            <v>Vũ Văn Việt</v>
          </cell>
          <cell r="E269" t="str">
            <v>Process Engineer, Jr.</v>
          </cell>
          <cell r="F269">
            <v>0</v>
          </cell>
          <cell r="G269" t="str">
            <v>Technical</v>
          </cell>
          <cell r="H269" t="str">
            <v>Engineering</v>
          </cell>
          <cell r="I269" t="str">
            <v>viet.vv@nsrp.com.vn</v>
          </cell>
          <cell r="J269">
            <v>0</v>
          </cell>
        </row>
        <row r="270">
          <cell r="B270">
            <v>1013190</v>
          </cell>
          <cell r="C270" t="str">
            <v>Mr.</v>
          </cell>
          <cell r="D270" t="str">
            <v>Trương Văn Chiến</v>
          </cell>
          <cell r="E270" t="str">
            <v>Process Engineer, Jr.</v>
          </cell>
          <cell r="F270">
            <v>0</v>
          </cell>
          <cell r="G270" t="str">
            <v>Technical</v>
          </cell>
          <cell r="H270" t="str">
            <v>Engineering</v>
          </cell>
          <cell r="I270" t="str">
            <v>chien.tv@nsrp.com.vn</v>
          </cell>
          <cell r="J270">
            <v>0</v>
          </cell>
        </row>
        <row r="271">
          <cell r="B271">
            <v>1013200</v>
          </cell>
          <cell r="C271" t="str">
            <v>Mr.</v>
          </cell>
          <cell r="D271" t="str">
            <v>Phan Chí Thân</v>
          </cell>
          <cell r="E271" t="str">
            <v>Process Engineer, Jr.</v>
          </cell>
          <cell r="F271">
            <v>0</v>
          </cell>
          <cell r="G271" t="str">
            <v>Technical</v>
          </cell>
          <cell r="H271" t="str">
            <v>Engineering</v>
          </cell>
          <cell r="I271" t="str">
            <v>than.pc@nsrp.com.vn</v>
          </cell>
          <cell r="J271">
            <v>0</v>
          </cell>
        </row>
        <row r="272">
          <cell r="B272">
            <v>1013210</v>
          </cell>
          <cell r="C272" t="str">
            <v>Mr.</v>
          </cell>
          <cell r="D272" t="str">
            <v>Hoàng Huyền Thượng</v>
          </cell>
          <cell r="E272" t="str">
            <v>Process Engineer, Jr.</v>
          </cell>
          <cell r="F272">
            <v>0</v>
          </cell>
          <cell r="G272" t="str">
            <v>Technical</v>
          </cell>
          <cell r="H272" t="str">
            <v>Engineering</v>
          </cell>
          <cell r="I272" t="str">
            <v>thuong.hh@nsrp.com.vn</v>
          </cell>
          <cell r="J272">
            <v>0</v>
          </cell>
        </row>
        <row r="273">
          <cell r="B273">
            <v>1013220</v>
          </cell>
          <cell r="C273" t="str">
            <v>Mr.</v>
          </cell>
          <cell r="D273" t="str">
            <v>Hồ Sỹ Hoàng</v>
          </cell>
          <cell r="E273" t="str">
            <v>Process Engineer, Jr.</v>
          </cell>
          <cell r="F273">
            <v>0</v>
          </cell>
          <cell r="G273" t="str">
            <v>Technical</v>
          </cell>
          <cell r="H273" t="str">
            <v>Engineering</v>
          </cell>
          <cell r="I273" t="str">
            <v>hoang.hs1@nsrp.com.vn</v>
          </cell>
          <cell r="J273">
            <v>0</v>
          </cell>
        </row>
        <row r="274">
          <cell r="B274">
            <v>1013230</v>
          </cell>
          <cell r="C274" t="str">
            <v>Mr.</v>
          </cell>
          <cell r="D274" t="str">
            <v>Trần Văn Dũng</v>
          </cell>
          <cell r="E274" t="str">
            <v>Process Engineer, Jr.</v>
          </cell>
          <cell r="F274">
            <v>0</v>
          </cell>
          <cell r="G274" t="str">
            <v>Technical</v>
          </cell>
          <cell r="H274" t="str">
            <v>Engineering</v>
          </cell>
          <cell r="I274" t="str">
            <v>dung.tv1@nsrp.com.vn</v>
          </cell>
          <cell r="J274">
            <v>0</v>
          </cell>
        </row>
        <row r="275">
          <cell r="B275">
            <v>1013240</v>
          </cell>
          <cell r="C275" t="str">
            <v>Mr.</v>
          </cell>
          <cell r="D275" t="str">
            <v>Đinh Văn Dũng</v>
          </cell>
          <cell r="E275" t="str">
            <v>Process Engineer, Jr.</v>
          </cell>
          <cell r="F275">
            <v>0</v>
          </cell>
          <cell r="G275" t="str">
            <v>Technical</v>
          </cell>
          <cell r="H275" t="str">
            <v>Engineering</v>
          </cell>
          <cell r="I275" t="str">
            <v>dung.dv1@nsrp.com.vn</v>
          </cell>
          <cell r="J275">
            <v>0</v>
          </cell>
        </row>
        <row r="276">
          <cell r="B276">
            <v>1013250</v>
          </cell>
          <cell r="C276" t="str">
            <v>Mr.</v>
          </cell>
          <cell r="D276" t="str">
            <v>Trần Ngọc Nam</v>
          </cell>
          <cell r="E276" t="str">
            <v>Process Engineer, Jr.</v>
          </cell>
          <cell r="F276">
            <v>0</v>
          </cell>
          <cell r="G276" t="str">
            <v>Technical</v>
          </cell>
          <cell r="H276" t="str">
            <v>Engineering</v>
          </cell>
          <cell r="I276" t="str">
            <v>nam.tn@nsrp.com.vn</v>
          </cell>
          <cell r="J276">
            <v>0</v>
          </cell>
        </row>
        <row r="277">
          <cell r="B277">
            <v>1013260</v>
          </cell>
          <cell r="C277" t="str">
            <v>Mr.</v>
          </cell>
          <cell r="D277" t="str">
            <v>Đào Tuấn Hưng</v>
          </cell>
          <cell r="E277" t="str">
            <v>Process Engineer, Jr.</v>
          </cell>
          <cell r="F277">
            <v>0</v>
          </cell>
          <cell r="G277" t="str">
            <v>Technical</v>
          </cell>
          <cell r="H277" t="str">
            <v>Engineering</v>
          </cell>
          <cell r="I277" t="str">
            <v>hung.dt1@nsrp.com.vn</v>
          </cell>
          <cell r="J277">
            <v>0</v>
          </cell>
        </row>
        <row r="278">
          <cell r="B278">
            <v>1005031</v>
          </cell>
          <cell r="C278" t="str">
            <v>Mr.</v>
          </cell>
          <cell r="D278" t="str">
            <v>Junya Katagiri</v>
          </cell>
          <cell r="E278" t="str">
            <v>Refinery PJ Advisor (IKC)</v>
          </cell>
          <cell r="F278">
            <v>0</v>
          </cell>
          <cell r="G278" t="str">
            <v>Technical</v>
          </cell>
          <cell r="H278" t="str">
            <v>Engineering</v>
          </cell>
          <cell r="I278" t="str">
            <v>junya.katagiri@nsrp.com.vn</v>
          </cell>
          <cell r="J278">
            <v>0</v>
          </cell>
        </row>
        <row r="279">
          <cell r="B279">
            <v>1002543</v>
          </cell>
          <cell r="C279" t="str">
            <v>Mr.</v>
          </cell>
          <cell r="D279" t="str">
            <v>Nguyễn Lương Thiện</v>
          </cell>
          <cell r="E279" t="str">
            <v>Refinery PJ Advisor (PVN)</v>
          </cell>
          <cell r="F279">
            <v>0</v>
          </cell>
          <cell r="G279" t="str">
            <v>Technical</v>
          </cell>
          <cell r="H279" t="str">
            <v>Engineering</v>
          </cell>
          <cell r="I279" t="str">
            <v>thien.nl@nsrp.com.vn</v>
          </cell>
          <cell r="J279" t="str">
            <v>+84 (0) 984 972 536</v>
          </cell>
        </row>
        <row r="280">
          <cell r="B280">
            <v>1001940</v>
          </cell>
          <cell r="C280" t="str">
            <v>Mr.</v>
          </cell>
          <cell r="D280" t="str">
            <v>Nguyễn Ngọc Anh</v>
          </cell>
          <cell r="E280" t="str">
            <v>Refinery PJ Engineer</v>
          </cell>
          <cell r="F280">
            <v>0</v>
          </cell>
          <cell r="G280" t="str">
            <v>Technical</v>
          </cell>
          <cell r="H280" t="str">
            <v>Engineering</v>
          </cell>
          <cell r="I280" t="str">
            <v>anh.nn@nsrp.com.vn</v>
          </cell>
          <cell r="J280" t="str">
            <v>+84 (0) 986 685 685</v>
          </cell>
        </row>
        <row r="281">
          <cell r="B281">
            <v>1001950</v>
          </cell>
          <cell r="C281" t="str">
            <v>Mr.</v>
          </cell>
          <cell r="D281" t="str">
            <v>Vũ Quốc Việt</v>
          </cell>
          <cell r="E281" t="str">
            <v>Refinery PJ Engineer</v>
          </cell>
          <cell r="F281">
            <v>0</v>
          </cell>
          <cell r="G281" t="str">
            <v>Technical</v>
          </cell>
          <cell r="H281" t="str">
            <v>Engineering</v>
          </cell>
          <cell r="I281" t="str">
            <v>viet.vq@nsrp.com.vn</v>
          </cell>
          <cell r="J281" t="str">
            <v>+84 (0) 945 545 668</v>
          </cell>
        </row>
        <row r="282">
          <cell r="B282">
            <v>1001960</v>
          </cell>
          <cell r="C282" t="str">
            <v>Mr.</v>
          </cell>
          <cell r="D282" t="str">
            <v>Trần Quang Hải</v>
          </cell>
          <cell r="E282" t="str">
            <v>Refinery PJ Engineer</v>
          </cell>
          <cell r="F282">
            <v>0</v>
          </cell>
          <cell r="G282" t="str">
            <v>Technical</v>
          </cell>
          <cell r="H282" t="str">
            <v>Engineering</v>
          </cell>
          <cell r="I282" t="str">
            <v>hai.tq@nsrp.com.vn</v>
          </cell>
          <cell r="J282" t="str">
            <v>+84 (0) 984 504 528</v>
          </cell>
        </row>
        <row r="283">
          <cell r="B283">
            <v>1013270</v>
          </cell>
          <cell r="C283" t="str">
            <v>Ms.</v>
          </cell>
          <cell r="D283" t="str">
            <v>Lê Thị Thủy Tiên</v>
          </cell>
          <cell r="E283" t="str">
            <v>Refinery Project Engineer, Jr.</v>
          </cell>
          <cell r="F283">
            <v>0</v>
          </cell>
          <cell r="G283" t="str">
            <v>Technical</v>
          </cell>
          <cell r="H283" t="str">
            <v>Engineering</v>
          </cell>
          <cell r="I283" t="str">
            <v>tien.ltt@nsrp.com.vn</v>
          </cell>
          <cell r="J283">
            <v>0</v>
          </cell>
        </row>
        <row r="284">
          <cell r="B284">
            <v>1013280</v>
          </cell>
          <cell r="C284" t="str">
            <v>Mr.</v>
          </cell>
          <cell r="D284" t="str">
            <v>Nguyễn Thái Duy</v>
          </cell>
          <cell r="E284" t="str">
            <v>Refinery Project Engineer, Jr.</v>
          </cell>
          <cell r="F284">
            <v>0</v>
          </cell>
          <cell r="G284" t="str">
            <v>Technical</v>
          </cell>
          <cell r="H284" t="str">
            <v>Engineering</v>
          </cell>
          <cell r="I284" t="str">
            <v>duy.nt@nsrp.com.vn</v>
          </cell>
          <cell r="J284">
            <v>0</v>
          </cell>
        </row>
        <row r="285">
          <cell r="B285">
            <v>1013290</v>
          </cell>
          <cell r="C285" t="str">
            <v>Mr.</v>
          </cell>
          <cell r="D285" t="str">
            <v>Nguyễn Việt Tuấn</v>
          </cell>
          <cell r="E285" t="str">
            <v>Refinery Project Engineer, Jr.</v>
          </cell>
          <cell r="F285">
            <v>0</v>
          </cell>
          <cell r="G285" t="str">
            <v>Technical</v>
          </cell>
          <cell r="H285" t="str">
            <v>Engineering</v>
          </cell>
          <cell r="I285" t="str">
            <v>tuan.nv2@nsrp.com.vn</v>
          </cell>
          <cell r="J285">
            <v>0</v>
          </cell>
        </row>
        <row r="286">
          <cell r="B286">
            <v>1013300</v>
          </cell>
          <cell r="C286" t="str">
            <v>Mr.</v>
          </cell>
          <cell r="D286" t="str">
            <v>Phạm Minh Tân</v>
          </cell>
          <cell r="E286" t="str">
            <v>Refinery Project Engineer, Jr.</v>
          </cell>
          <cell r="F286">
            <v>0</v>
          </cell>
          <cell r="G286" t="str">
            <v>Technical</v>
          </cell>
          <cell r="H286" t="str">
            <v>Engineering</v>
          </cell>
          <cell r="I286" t="str">
            <v>tan.pm@nsrp.com.vn</v>
          </cell>
          <cell r="J286">
            <v>0</v>
          </cell>
        </row>
        <row r="287">
          <cell r="B287">
            <v>1001570</v>
          </cell>
          <cell r="C287" t="str">
            <v>Mr.</v>
          </cell>
          <cell r="D287" t="str">
            <v>Nguyễn Đức Mạnh</v>
          </cell>
          <cell r="E287" t="str">
            <v>Refinery PJ Leader</v>
          </cell>
          <cell r="F287">
            <v>0</v>
          </cell>
          <cell r="G287" t="str">
            <v>Technical</v>
          </cell>
          <cell r="H287" t="str">
            <v>Engineering</v>
          </cell>
          <cell r="I287" t="str">
            <v>manh.nd@nsrp.com.vn</v>
          </cell>
          <cell r="J287" t="str">
            <v>+84 (0) 912 316 145</v>
          </cell>
        </row>
        <row r="288">
          <cell r="B288">
            <v>1001550</v>
          </cell>
          <cell r="C288" t="str">
            <v>Mr.</v>
          </cell>
          <cell r="D288" t="str">
            <v>Mã Ngọc Ánh</v>
          </cell>
          <cell r="E288" t="str">
            <v>Refinery PJ Leader</v>
          </cell>
          <cell r="F288">
            <v>0</v>
          </cell>
          <cell r="G288" t="str">
            <v>Technical</v>
          </cell>
          <cell r="H288" t="str">
            <v>Engineering</v>
          </cell>
          <cell r="I288" t="str">
            <v>anh.mn@nsrp.com.vn</v>
          </cell>
          <cell r="J288" t="str">
            <v>+84 (0) 982 012 632</v>
          </cell>
        </row>
        <row r="289">
          <cell r="B289">
            <v>1001443</v>
          </cell>
          <cell r="C289" t="str">
            <v>Mr.</v>
          </cell>
          <cell r="D289" t="str">
            <v>Phạm Văn Chung</v>
          </cell>
          <cell r="E289" t="str">
            <v>Deputy Section Manager, Lab &amp; Quality Assurance (PVN)</v>
          </cell>
          <cell r="F289">
            <v>0</v>
          </cell>
          <cell r="G289" t="str">
            <v>Technical</v>
          </cell>
          <cell r="H289" t="str">
            <v>Laboratory &amp; Quality Assurance</v>
          </cell>
          <cell r="I289" t="str">
            <v>chung.pv@nsrp.com.vn</v>
          </cell>
          <cell r="J289" t="str">
            <v>+84 (0) 985 970 010</v>
          </cell>
        </row>
        <row r="290">
          <cell r="B290">
            <v>1002271</v>
          </cell>
          <cell r="C290" t="str">
            <v>Mr.</v>
          </cell>
          <cell r="D290" t="str">
            <v>Hiroki Morihisa</v>
          </cell>
          <cell r="E290" t="str">
            <v>Lab &amp; QA Advisor (IKC)</v>
          </cell>
          <cell r="F290">
            <v>0</v>
          </cell>
          <cell r="G290" t="str">
            <v>Technical</v>
          </cell>
          <cell r="H290" t="str">
            <v>Laboratory &amp; Quality Assurance</v>
          </cell>
          <cell r="I290" t="str">
            <v>hiroki.morihisa@nsrp.com.vn</v>
          </cell>
          <cell r="J290" t="str">
            <v>+84 (0) 919 830 206</v>
          </cell>
        </row>
        <row r="291">
          <cell r="B291">
            <v>1013394</v>
          </cell>
          <cell r="C291" t="str">
            <v>Mr.</v>
          </cell>
          <cell r="D291" t="str">
            <v>Hidetatsu Murakami</v>
          </cell>
          <cell r="E291" t="str">
            <v>Lab &amp; QA Advisor (MCI)</v>
          </cell>
          <cell r="F291">
            <v>0</v>
          </cell>
          <cell r="G291" t="str">
            <v>Technical</v>
          </cell>
          <cell r="H291" t="str">
            <v>Laboratory &amp; Quality Assurance</v>
          </cell>
          <cell r="I291" t="str">
            <v>hidetatsu.murakami@nsrp.com.vn</v>
          </cell>
          <cell r="J291">
            <v>0</v>
          </cell>
        </row>
        <row r="292">
          <cell r="B292">
            <v>1003370</v>
          </cell>
          <cell r="C292" t="str">
            <v>Mr.</v>
          </cell>
          <cell r="D292" t="str">
            <v>Ngô Đức Huyền</v>
          </cell>
          <cell r="E292" t="str">
            <v>Lab Shift Supervisor</v>
          </cell>
          <cell r="F292">
            <v>0</v>
          </cell>
          <cell r="G292" t="str">
            <v>Technical</v>
          </cell>
          <cell r="H292" t="str">
            <v>Laboratory &amp; Quality Assurance</v>
          </cell>
          <cell r="I292" t="str">
            <v>huyen.nd@nsrp.com.vn</v>
          </cell>
          <cell r="J292" t="str">
            <v>+84 (0) 983 486 279</v>
          </cell>
        </row>
        <row r="293">
          <cell r="B293">
            <v>1003380</v>
          </cell>
          <cell r="C293" t="str">
            <v>Ms.</v>
          </cell>
          <cell r="D293" t="str">
            <v>Thái Thu Hằng</v>
          </cell>
          <cell r="E293" t="str">
            <v>Lab &amp; QA Leader</v>
          </cell>
          <cell r="F293">
            <v>0</v>
          </cell>
          <cell r="G293" t="str">
            <v>Technical</v>
          </cell>
          <cell r="H293" t="str">
            <v>Laboratory &amp; Quality Assurance</v>
          </cell>
          <cell r="I293" t="str">
            <v>hang.tt@nsrp.com.vn</v>
          </cell>
          <cell r="J293" t="str">
            <v>+84 (0) 909 316 727</v>
          </cell>
        </row>
        <row r="294">
          <cell r="B294">
            <v>1003390</v>
          </cell>
          <cell r="C294" t="str">
            <v>Ms.</v>
          </cell>
          <cell r="D294" t="str">
            <v>Lê Thị Thu Hà</v>
          </cell>
          <cell r="E294" t="str">
            <v>Lab &amp; QA Engineer</v>
          </cell>
          <cell r="F294">
            <v>0</v>
          </cell>
          <cell r="G294" t="str">
            <v>Technical</v>
          </cell>
          <cell r="H294" t="str">
            <v>Laboratory &amp; Quality Assurance</v>
          </cell>
          <cell r="I294" t="str">
            <v>ha.ltt@nsrp.com.vn</v>
          </cell>
          <cell r="J294" t="str">
            <v>+84 (0) 166 299 2829</v>
          </cell>
        </row>
        <row r="295">
          <cell r="B295">
            <v>1003400</v>
          </cell>
          <cell r="C295" t="str">
            <v>Mr.</v>
          </cell>
          <cell r="D295" t="str">
            <v>Lê Xuân Nam</v>
          </cell>
          <cell r="E295" t="str">
            <v>Lab &amp; QA Engineer, Jr.</v>
          </cell>
          <cell r="F295">
            <v>0</v>
          </cell>
          <cell r="G295" t="str">
            <v>Technical</v>
          </cell>
          <cell r="H295" t="str">
            <v>Laboratory &amp; Quality Assurance</v>
          </cell>
          <cell r="I295" t="str">
            <v>nam.lx@nsrp.com.vn</v>
          </cell>
          <cell r="J295" t="str">
            <v>+84 (0) 909 551 203</v>
          </cell>
        </row>
        <row r="296">
          <cell r="B296">
            <v>1003410</v>
          </cell>
          <cell r="C296" t="str">
            <v>Ms.</v>
          </cell>
          <cell r="D296" t="str">
            <v>Huỳnh Thị Tuyết Loan</v>
          </cell>
          <cell r="E296" t="str">
            <v>Equipment Control Staff</v>
          </cell>
          <cell r="F296">
            <v>0</v>
          </cell>
          <cell r="G296" t="str">
            <v>Technical</v>
          </cell>
          <cell r="H296" t="str">
            <v>Laboratory &amp; Quality Assurance</v>
          </cell>
          <cell r="I296" t="str">
            <v>loan.htt@nsrp.com.vn</v>
          </cell>
          <cell r="J296" t="str">
            <v>+84 (0) 907 020 484</v>
          </cell>
        </row>
        <row r="297">
          <cell r="B297">
            <v>1003420</v>
          </cell>
          <cell r="C297" t="str">
            <v>Ms.</v>
          </cell>
          <cell r="D297" t="str">
            <v>Nguyễn Thị Thanh Kiều</v>
          </cell>
          <cell r="E297" t="str">
            <v>Equipment Control Staff</v>
          </cell>
          <cell r="F297">
            <v>0</v>
          </cell>
          <cell r="G297" t="str">
            <v>Technical</v>
          </cell>
          <cell r="H297" t="str">
            <v>Laboratory &amp; Quality Assurance</v>
          </cell>
          <cell r="I297" t="str">
            <v>kieu.ntt@nsrp.com.vn</v>
          </cell>
          <cell r="J297" t="str">
            <v>+84 (0) 166 279 3853</v>
          </cell>
        </row>
        <row r="298">
          <cell r="B298">
            <v>1003430</v>
          </cell>
          <cell r="C298" t="str">
            <v>Mr.</v>
          </cell>
          <cell r="D298" t="str">
            <v>Võ Trọng Nghĩa</v>
          </cell>
          <cell r="E298" t="str">
            <v>Shift Analysis Engineer</v>
          </cell>
          <cell r="F298">
            <v>0</v>
          </cell>
          <cell r="G298" t="str">
            <v>Technical</v>
          </cell>
          <cell r="H298" t="str">
            <v>Laboratory &amp; Quality Assurance</v>
          </cell>
          <cell r="I298" t="str">
            <v>nghia.vt@nsrp.com.vn</v>
          </cell>
          <cell r="J298" t="str">
            <v>+84 (0) 966 999 887</v>
          </cell>
        </row>
        <row r="299">
          <cell r="B299">
            <v>1003440</v>
          </cell>
          <cell r="C299" t="str">
            <v>Ms.</v>
          </cell>
          <cell r="D299" t="str">
            <v>Nguyễn Vũ Thu Sang</v>
          </cell>
          <cell r="E299" t="str">
            <v>Shift Analysis Engineer</v>
          </cell>
          <cell r="F299">
            <v>0</v>
          </cell>
          <cell r="G299" t="str">
            <v>Technical</v>
          </cell>
          <cell r="H299" t="str">
            <v>Laboratory &amp; Quality Assurance</v>
          </cell>
          <cell r="I299" t="str">
            <v>sang.nvt@nsrp.com.vn</v>
          </cell>
          <cell r="J299" t="str">
            <v>+84 (0) 916 705 752</v>
          </cell>
        </row>
        <row r="300">
          <cell r="B300">
            <v>1003450</v>
          </cell>
          <cell r="C300" t="str">
            <v>Mr.</v>
          </cell>
          <cell r="D300" t="str">
            <v>Hà Minh Tiến</v>
          </cell>
          <cell r="E300" t="str">
            <v>Shift Analysis Engineer</v>
          </cell>
          <cell r="F300">
            <v>0</v>
          </cell>
          <cell r="G300" t="str">
            <v>Technical</v>
          </cell>
          <cell r="H300" t="str">
            <v>Laboratory &amp; Quality Assurance</v>
          </cell>
          <cell r="I300" t="str">
            <v>tien.hm@nsrp.com.vn</v>
          </cell>
          <cell r="J300" t="str">
            <v>+84 (0) 984 606 830</v>
          </cell>
        </row>
        <row r="301">
          <cell r="B301">
            <v>1003460</v>
          </cell>
          <cell r="C301" t="str">
            <v>Mr.</v>
          </cell>
          <cell r="D301" t="str">
            <v>Nguyễn Văn Tuấn</v>
          </cell>
          <cell r="E301" t="str">
            <v>Shift Analysis Engineer</v>
          </cell>
          <cell r="F301">
            <v>0</v>
          </cell>
          <cell r="G301" t="str">
            <v>Technical</v>
          </cell>
          <cell r="H301" t="str">
            <v>Laboratory &amp; Quality Assurance</v>
          </cell>
          <cell r="I301" t="str">
            <v>tuan.nv@nsrp.com.vn</v>
          </cell>
          <cell r="J301" t="str">
            <v>+84 (0) 928 264 821</v>
          </cell>
        </row>
        <row r="302">
          <cell r="B302">
            <v>1003470</v>
          </cell>
          <cell r="C302" t="str">
            <v>Mr.</v>
          </cell>
          <cell r="D302" t="str">
            <v>Lưu Văn Khuê</v>
          </cell>
          <cell r="E302" t="str">
            <v>Shift Analysis Engineer</v>
          </cell>
          <cell r="F302">
            <v>0</v>
          </cell>
          <cell r="G302" t="str">
            <v>Technical</v>
          </cell>
          <cell r="H302" t="str">
            <v>Laboratory &amp; Quality Assurance</v>
          </cell>
          <cell r="I302" t="str">
            <v>khue.lv@nsrp.com.vn</v>
          </cell>
          <cell r="J302" t="str">
            <v>+84 (0) 962 631 808</v>
          </cell>
        </row>
        <row r="303">
          <cell r="B303">
            <v>1003480</v>
          </cell>
          <cell r="C303" t="str">
            <v>Mr.</v>
          </cell>
          <cell r="D303" t="str">
            <v>Nguyễn Bá Duy</v>
          </cell>
          <cell r="E303" t="str">
            <v>Shift Analysis Engineer</v>
          </cell>
          <cell r="F303">
            <v>0</v>
          </cell>
          <cell r="G303" t="str">
            <v>Technical</v>
          </cell>
          <cell r="H303" t="str">
            <v>Laboratory &amp; Quality Assurance</v>
          </cell>
          <cell r="I303" t="str">
            <v>duy.nb@nsrp.com.vn</v>
          </cell>
          <cell r="J303" t="str">
            <v>+84 (0) 936 736 733</v>
          </cell>
        </row>
        <row r="304">
          <cell r="B304">
            <v>1003490</v>
          </cell>
          <cell r="C304" t="str">
            <v>Mr.</v>
          </cell>
          <cell r="D304" t="str">
            <v>Phạm Hữu Tuân</v>
          </cell>
          <cell r="E304" t="str">
            <v>Shift Analysis Engineer</v>
          </cell>
          <cell r="F304">
            <v>0</v>
          </cell>
          <cell r="G304" t="str">
            <v>Technical</v>
          </cell>
          <cell r="H304" t="str">
            <v>Laboratory &amp; Quality Assurance</v>
          </cell>
          <cell r="I304" t="str">
            <v>tuan.ph@nsrp.com.vn</v>
          </cell>
          <cell r="J304" t="str">
            <v>+84 (0) 904 194 568</v>
          </cell>
        </row>
        <row r="305">
          <cell r="B305">
            <v>1003500</v>
          </cell>
          <cell r="C305" t="str">
            <v>Mr.</v>
          </cell>
          <cell r="D305" t="str">
            <v>Nguyễn Thanh Tuấn</v>
          </cell>
          <cell r="E305" t="str">
            <v>Shift Analysis Engineer</v>
          </cell>
          <cell r="F305">
            <v>0</v>
          </cell>
          <cell r="G305" t="str">
            <v>Technical</v>
          </cell>
          <cell r="H305" t="str">
            <v>Laboratory &amp; Quality Assurance</v>
          </cell>
          <cell r="I305" t="str">
            <v>tuan.nt@nsrp.com.vn</v>
          </cell>
          <cell r="J305" t="str">
            <v>+84 (0) 903 490 979</v>
          </cell>
        </row>
        <row r="306">
          <cell r="B306">
            <v>1003510</v>
          </cell>
          <cell r="C306" t="str">
            <v>Mr.</v>
          </cell>
          <cell r="D306" t="str">
            <v>Nguyễn Phi Vũ</v>
          </cell>
          <cell r="E306" t="str">
            <v>Shift Analysis Engineer</v>
          </cell>
          <cell r="F306">
            <v>0</v>
          </cell>
          <cell r="G306" t="str">
            <v>Technical</v>
          </cell>
          <cell r="H306" t="str">
            <v>Laboratory &amp; Quality Assurance</v>
          </cell>
          <cell r="I306" t="str">
            <v>vu.np@nsrp.com.vn</v>
          </cell>
          <cell r="J306" t="str">
            <v>+84 (0) 979 161 101</v>
          </cell>
        </row>
        <row r="307">
          <cell r="B307">
            <v>1003520</v>
          </cell>
          <cell r="C307" t="str">
            <v>Mr.</v>
          </cell>
          <cell r="D307" t="str">
            <v>Nguyễn Trọng Thái</v>
          </cell>
          <cell r="E307" t="str">
            <v>Shift Analysis Engineer</v>
          </cell>
          <cell r="F307">
            <v>0</v>
          </cell>
          <cell r="G307" t="str">
            <v>Technical</v>
          </cell>
          <cell r="H307" t="str">
            <v>Laboratory &amp; Quality Assurance</v>
          </cell>
          <cell r="I307" t="str">
            <v>thai.nt@nsrp.com.vn</v>
          </cell>
          <cell r="J307" t="str">
            <v>+84 (0) 165 294 6534</v>
          </cell>
        </row>
        <row r="308">
          <cell r="B308">
            <v>1003530</v>
          </cell>
          <cell r="C308" t="str">
            <v>Mr.</v>
          </cell>
          <cell r="D308" t="str">
            <v>Nguyễn Văn Quyền</v>
          </cell>
          <cell r="E308" t="str">
            <v>Shift Analysis Engineer</v>
          </cell>
          <cell r="F308">
            <v>0</v>
          </cell>
          <cell r="G308" t="str">
            <v>Technical</v>
          </cell>
          <cell r="H308" t="str">
            <v>Laboratory &amp; Quality Assurance</v>
          </cell>
          <cell r="I308" t="str">
            <v>quyen.nv@nsrp.com.vn</v>
          </cell>
          <cell r="J308" t="str">
            <v>+84 (0) 974 345 876</v>
          </cell>
        </row>
        <row r="309">
          <cell r="B309">
            <v>1003540</v>
          </cell>
          <cell r="C309" t="str">
            <v>Mr.</v>
          </cell>
          <cell r="D309" t="str">
            <v>Đỗ Văn Hùng</v>
          </cell>
          <cell r="E309" t="str">
            <v>Shift Analysis Engineer</v>
          </cell>
          <cell r="F309">
            <v>0</v>
          </cell>
          <cell r="G309" t="str">
            <v>Technical</v>
          </cell>
          <cell r="H309" t="str">
            <v>Laboratory &amp; Quality Assurance</v>
          </cell>
          <cell r="I309" t="str">
            <v>hung.dv1@nsrp.com.vn</v>
          </cell>
          <cell r="J309" t="str">
            <v>+84 (0) 977 896 757</v>
          </cell>
        </row>
        <row r="310">
          <cell r="B310">
            <v>1003550</v>
          </cell>
          <cell r="C310" t="str">
            <v>Mr.</v>
          </cell>
          <cell r="D310" t="str">
            <v>Vũ Trường Sơn</v>
          </cell>
          <cell r="E310" t="str">
            <v>Shift Analysis Engineer</v>
          </cell>
          <cell r="F310">
            <v>0</v>
          </cell>
          <cell r="G310" t="str">
            <v>Technical</v>
          </cell>
          <cell r="H310" t="str">
            <v>Laboratory &amp; Quality Assurance</v>
          </cell>
          <cell r="I310" t="str">
            <v>son.vt@nsrp.com.vn</v>
          </cell>
          <cell r="J310" t="str">
            <v>+84 (0) 968 895 554</v>
          </cell>
        </row>
        <row r="311">
          <cell r="B311">
            <v>1003560</v>
          </cell>
          <cell r="C311" t="str">
            <v>Mr.</v>
          </cell>
          <cell r="D311" t="str">
            <v>Vũ Văn Tiến</v>
          </cell>
          <cell r="E311" t="str">
            <v>Shift Analysis Engineer</v>
          </cell>
          <cell r="F311">
            <v>0</v>
          </cell>
          <cell r="G311" t="str">
            <v>Technical</v>
          </cell>
          <cell r="H311" t="str">
            <v>Laboratory &amp; Quality Assurance</v>
          </cell>
          <cell r="I311" t="str">
            <v>tien.vv@nsrp.com.vn</v>
          </cell>
          <cell r="J311" t="str">
            <v>+84 (0) 912 632 339</v>
          </cell>
        </row>
        <row r="312">
          <cell r="B312">
            <v>1003570</v>
          </cell>
          <cell r="C312" t="str">
            <v>Mr.</v>
          </cell>
          <cell r="D312" t="str">
            <v>Nguyễn Khắc Tiến</v>
          </cell>
          <cell r="E312" t="str">
            <v>Lab Engineer, Jr.</v>
          </cell>
          <cell r="F312">
            <v>0</v>
          </cell>
          <cell r="G312" t="str">
            <v>Technical</v>
          </cell>
          <cell r="H312" t="str">
            <v>Laboratory &amp; Quality Assurance</v>
          </cell>
          <cell r="I312" t="str">
            <v>tien.nk@nsrp.com.vn</v>
          </cell>
          <cell r="J312" t="str">
            <v>+84 (0) 978 667 616</v>
          </cell>
        </row>
        <row r="313">
          <cell r="B313">
            <v>1003580</v>
          </cell>
          <cell r="C313" t="str">
            <v>Mr.</v>
          </cell>
          <cell r="D313" t="str">
            <v>Mai Thanh Tùng</v>
          </cell>
          <cell r="E313" t="str">
            <v>Equipment Control Staff</v>
          </cell>
          <cell r="F313">
            <v>0</v>
          </cell>
          <cell r="G313" t="str">
            <v>Technical</v>
          </cell>
          <cell r="H313" t="str">
            <v>Laboratory &amp; Quality Assurance</v>
          </cell>
          <cell r="I313" t="str">
            <v>tung.mt@nsrp.com.vn</v>
          </cell>
          <cell r="J313" t="str">
            <v>+84 (0) 167 703 183</v>
          </cell>
        </row>
        <row r="314">
          <cell r="B314">
            <v>1003590</v>
          </cell>
          <cell r="C314" t="str">
            <v>Mr.</v>
          </cell>
          <cell r="D314" t="str">
            <v>Mai Ngọc Phúc</v>
          </cell>
          <cell r="E314" t="str">
            <v>Shift Analysis Engineer</v>
          </cell>
          <cell r="F314">
            <v>0</v>
          </cell>
          <cell r="G314" t="str">
            <v>Technical</v>
          </cell>
          <cell r="H314" t="str">
            <v>Laboratory &amp; Quality Assurance</v>
          </cell>
          <cell r="I314" t="str">
            <v>phuc.mn@nsrp.com.vn</v>
          </cell>
          <cell r="J314" t="str">
            <v>+84 (0) 913 331 177</v>
          </cell>
        </row>
        <row r="315">
          <cell r="B315">
            <v>1003610</v>
          </cell>
          <cell r="C315" t="str">
            <v>Mr.</v>
          </cell>
          <cell r="D315" t="str">
            <v>Nguyễn Danh Quang</v>
          </cell>
          <cell r="E315" t="str">
            <v>Lab Parts Control</v>
          </cell>
          <cell r="F315">
            <v>0</v>
          </cell>
          <cell r="G315" t="str">
            <v>Technical</v>
          </cell>
          <cell r="H315" t="str">
            <v>Laboratory &amp; Quality Assurance</v>
          </cell>
          <cell r="I315" t="str">
            <v>quang.nd@nsrp.com.vn</v>
          </cell>
          <cell r="J315" t="str">
            <v>+84 (0) 913 370 929</v>
          </cell>
        </row>
        <row r="316">
          <cell r="B316">
            <v>1003640</v>
          </cell>
          <cell r="C316" t="str">
            <v>Mr.</v>
          </cell>
          <cell r="D316" t="str">
            <v>Nguyễn Trọng Tuấn</v>
          </cell>
          <cell r="E316" t="str">
            <v>Shift Analysis Engineer</v>
          </cell>
          <cell r="F316">
            <v>0</v>
          </cell>
          <cell r="G316" t="str">
            <v>Technical</v>
          </cell>
          <cell r="H316" t="str">
            <v>Laboratory &amp; Quality Assurance</v>
          </cell>
          <cell r="I316" t="str">
            <v>tuan.nt1@nsrp.com.vn</v>
          </cell>
          <cell r="J316" t="str">
            <v>+84 (0) 985 927 888</v>
          </cell>
        </row>
        <row r="317">
          <cell r="B317">
            <v>1003650</v>
          </cell>
          <cell r="C317" t="str">
            <v>Mr.</v>
          </cell>
          <cell r="D317" t="str">
            <v>Vũ Quốc Thắng</v>
          </cell>
          <cell r="E317" t="str">
            <v>Lab Shift Supervisor</v>
          </cell>
          <cell r="F317">
            <v>0</v>
          </cell>
          <cell r="G317" t="str">
            <v>Technical</v>
          </cell>
          <cell r="H317" t="str">
            <v>Laboratory &amp; Quality Assurance</v>
          </cell>
          <cell r="I317" t="str">
            <v>thang.vq@nsrp.com.vn</v>
          </cell>
          <cell r="J317" t="str">
            <v>+84 (0) 962 554 063</v>
          </cell>
        </row>
        <row r="318">
          <cell r="B318">
            <v>1003740</v>
          </cell>
          <cell r="C318" t="str">
            <v>Ms.</v>
          </cell>
          <cell r="D318" t="str">
            <v>Phạm Thị Thu Dịu</v>
          </cell>
          <cell r="E318" t="str">
            <v>Lab &amp; QA Engineer</v>
          </cell>
          <cell r="F318">
            <v>0</v>
          </cell>
          <cell r="G318" t="str">
            <v>Technical</v>
          </cell>
          <cell r="H318" t="str">
            <v>Laboratory &amp; Quality Assurance</v>
          </cell>
          <cell r="I318" t="str">
            <v>diu.ptt@nsrp.com.vn</v>
          </cell>
          <cell r="J318" t="str">
            <v>+84 (0) 974 226 496</v>
          </cell>
        </row>
        <row r="319">
          <cell r="B319">
            <v>1003760</v>
          </cell>
          <cell r="C319" t="str">
            <v>Ms.</v>
          </cell>
          <cell r="D319" t="str">
            <v>Nguyễn Thị Thu Trang</v>
          </cell>
          <cell r="E319" t="str">
            <v>Equipment Control Leader</v>
          </cell>
          <cell r="F319">
            <v>0</v>
          </cell>
          <cell r="G319" t="str">
            <v>Technical</v>
          </cell>
          <cell r="H319" t="str">
            <v>Laboratory &amp; Quality Assurance</v>
          </cell>
          <cell r="I319" t="str">
            <v>trang.ntt@nsrp.com.vn</v>
          </cell>
          <cell r="J319" t="str">
            <v>+84 (0) 985 182 105</v>
          </cell>
        </row>
        <row r="320">
          <cell r="B320">
            <v>1003770</v>
          </cell>
          <cell r="C320" t="str">
            <v>Mr.</v>
          </cell>
          <cell r="D320" t="str">
            <v>Phạm Văn Phước</v>
          </cell>
          <cell r="E320" t="str">
            <v>Lab Shift Supervisor</v>
          </cell>
          <cell r="F320">
            <v>0</v>
          </cell>
          <cell r="G320" t="str">
            <v>Technical</v>
          </cell>
          <cell r="H320" t="str">
            <v>Laboratory &amp; Quality Assurance</v>
          </cell>
          <cell r="I320" t="str">
            <v>phuoc.pv@nsrp.com.vn</v>
          </cell>
          <cell r="J320" t="str">
            <v>+84 (0) 936 380 984</v>
          </cell>
        </row>
        <row r="321">
          <cell r="B321">
            <v>1003780</v>
          </cell>
          <cell r="C321" t="str">
            <v>Mr.</v>
          </cell>
          <cell r="D321" t="str">
            <v>Tống Xuân Mạnh</v>
          </cell>
          <cell r="E321" t="str">
            <v>Lab Leader</v>
          </cell>
          <cell r="F321">
            <v>0</v>
          </cell>
          <cell r="G321" t="str">
            <v>Technical</v>
          </cell>
          <cell r="H321" t="str">
            <v>Laboratory &amp; Quality Assurance</v>
          </cell>
          <cell r="I321" t="str">
            <v>manh.tx@nsrp.com.vn</v>
          </cell>
          <cell r="J321" t="str">
            <v>+84 (0) 909 391 942</v>
          </cell>
        </row>
        <row r="322">
          <cell r="B322">
            <v>1003790</v>
          </cell>
          <cell r="C322" t="str">
            <v>Mr.</v>
          </cell>
          <cell r="D322" t="str">
            <v>Vũ Tường Lâm</v>
          </cell>
          <cell r="E322" t="str">
            <v>Lab Engineer</v>
          </cell>
          <cell r="F322">
            <v>0</v>
          </cell>
          <cell r="G322" t="str">
            <v>Technical</v>
          </cell>
          <cell r="H322" t="str">
            <v>Laboratory &amp; Quality Assurance</v>
          </cell>
          <cell r="I322" t="str">
            <v>lam.vt@nsrp.com.vn</v>
          </cell>
          <cell r="J322" t="str">
            <v>+84 (0) 986 740 718</v>
          </cell>
        </row>
        <row r="323">
          <cell r="B323">
            <v>1004310</v>
          </cell>
          <cell r="C323" t="str">
            <v>Mr.</v>
          </cell>
          <cell r="D323" t="str">
            <v>Nguyễn Văn Lâm</v>
          </cell>
          <cell r="E323" t="str">
            <v>Shift Analysis Engineer</v>
          </cell>
          <cell r="F323">
            <v>0</v>
          </cell>
          <cell r="G323" t="str">
            <v>Technical</v>
          </cell>
          <cell r="H323" t="str">
            <v>Laboratory &amp; Quality Assurance</v>
          </cell>
          <cell r="I323" t="str">
            <v>lam.nv@nsrp.com.vn</v>
          </cell>
          <cell r="J323" t="str">
            <v>+84 (0) 972 887 838</v>
          </cell>
        </row>
        <row r="324">
          <cell r="B324">
            <v>1004380</v>
          </cell>
          <cell r="C324" t="str">
            <v>Mr.</v>
          </cell>
          <cell r="D324" t="str">
            <v>Dương Bảo Tần</v>
          </cell>
          <cell r="E324" t="str">
            <v>Lab Shift Supervisor</v>
          </cell>
          <cell r="F324">
            <v>0</v>
          </cell>
          <cell r="G324" t="str">
            <v>Technical</v>
          </cell>
          <cell r="H324" t="str">
            <v>Laboratory &amp; Quality Assurance</v>
          </cell>
          <cell r="I324" t="str">
            <v>tan.db@nsrp.com.vn</v>
          </cell>
          <cell r="J324" t="str">
            <v>+84 (0) 982 166 668</v>
          </cell>
        </row>
        <row r="325">
          <cell r="B325">
            <v>1006941</v>
          </cell>
          <cell r="C325" t="str">
            <v>Mr.</v>
          </cell>
          <cell r="D325" t="str">
            <v>Kunimasa Ueda</v>
          </cell>
          <cell r="E325" t="str">
            <v>Section Manager, Lab &amp; Quality Assurance (IKC)</v>
          </cell>
          <cell r="F325">
            <v>0</v>
          </cell>
          <cell r="G325" t="str">
            <v>Technical</v>
          </cell>
          <cell r="H325" t="str">
            <v>Laboratory &amp; Quality Assurance</v>
          </cell>
          <cell r="I325" t="str">
            <v>kunimasa.ueda@nsrp.com.vn</v>
          </cell>
          <cell r="J325" t="str">
            <v>+84 (0) 904 896 722</v>
          </cell>
        </row>
        <row r="326">
          <cell r="B326">
            <v>1009380</v>
          </cell>
          <cell r="C326" t="str">
            <v>Mr.</v>
          </cell>
          <cell r="D326" t="str">
            <v>Vũ Thanh Tùng</v>
          </cell>
          <cell r="E326" t="str">
            <v>Lab Shift Technician</v>
          </cell>
          <cell r="F326">
            <v>0</v>
          </cell>
          <cell r="G326" t="str">
            <v>Technical</v>
          </cell>
          <cell r="H326" t="str">
            <v>Laboratory &amp; Quality Assurance</v>
          </cell>
          <cell r="I326" t="str">
            <v>tung.vt@nsrp.com.vn</v>
          </cell>
          <cell r="J326" t="str">
            <v>+84 (0) 164 845 3408</v>
          </cell>
        </row>
        <row r="327">
          <cell r="B327">
            <v>1009390</v>
          </cell>
          <cell r="C327" t="str">
            <v>Mr.</v>
          </cell>
          <cell r="D327" t="str">
            <v>Nguyễn Thành Long</v>
          </cell>
          <cell r="E327" t="str">
            <v>Lab Shift Technician</v>
          </cell>
          <cell r="F327">
            <v>0</v>
          </cell>
          <cell r="G327" t="str">
            <v>Technical</v>
          </cell>
          <cell r="H327" t="str">
            <v>Laboratory &amp; Quality Assurance</v>
          </cell>
          <cell r="I327" t="str">
            <v>long.nt@nsrp.com.vn</v>
          </cell>
          <cell r="J327" t="str">
            <v>+84 (0) 969 270 678</v>
          </cell>
        </row>
        <row r="328">
          <cell r="B328">
            <v>1009400</v>
          </cell>
          <cell r="C328" t="str">
            <v>Ms.</v>
          </cell>
          <cell r="D328" t="str">
            <v>Nguyễn Thị Thu Hương</v>
          </cell>
          <cell r="E328" t="str">
            <v>Lab Shift Technician</v>
          </cell>
          <cell r="F328">
            <v>0</v>
          </cell>
          <cell r="G328" t="str">
            <v>Technical</v>
          </cell>
          <cell r="H328" t="str">
            <v>Laboratory &amp; Quality Assurance</v>
          </cell>
          <cell r="I328" t="str">
            <v>huong.ntt@nsrp.com.vn</v>
          </cell>
          <cell r="J328" t="str">
            <v>+84 (0) 988 715 516</v>
          </cell>
        </row>
        <row r="329">
          <cell r="B329">
            <v>1009410</v>
          </cell>
          <cell r="C329" t="str">
            <v>Ms.</v>
          </cell>
          <cell r="D329" t="str">
            <v>Nguyễn Thị Toàn</v>
          </cell>
          <cell r="E329" t="str">
            <v>Lab Shift Technician</v>
          </cell>
          <cell r="F329">
            <v>0</v>
          </cell>
          <cell r="G329" t="str">
            <v>Technical</v>
          </cell>
          <cell r="H329" t="str">
            <v>Laboratory &amp; Quality Assurance</v>
          </cell>
          <cell r="I329" t="str">
            <v>toan.nt@nsrp.com.vn</v>
          </cell>
          <cell r="J329" t="str">
            <v>+84 (0) 987 496 971</v>
          </cell>
        </row>
        <row r="330">
          <cell r="B330">
            <v>1009420</v>
          </cell>
          <cell r="C330" t="str">
            <v>Mr.</v>
          </cell>
          <cell r="D330" t="str">
            <v>Nguyễn Tuấn Nghĩa</v>
          </cell>
          <cell r="E330" t="str">
            <v>Lab Shift Technician</v>
          </cell>
          <cell r="F330">
            <v>0</v>
          </cell>
          <cell r="G330" t="str">
            <v>Technical</v>
          </cell>
          <cell r="H330" t="str">
            <v>Laboratory &amp; Quality Assurance</v>
          </cell>
          <cell r="I330" t="str">
            <v>nghia.nt@nsrp.com.vn</v>
          </cell>
          <cell r="J330" t="str">
            <v>+84 (0) 984 246 516</v>
          </cell>
        </row>
        <row r="331">
          <cell r="B331">
            <v>1009430</v>
          </cell>
          <cell r="C331" t="str">
            <v>Mr.</v>
          </cell>
          <cell r="D331" t="str">
            <v>Nguyễn Minh Tiến</v>
          </cell>
          <cell r="E331" t="str">
            <v>Lab Shift Technician</v>
          </cell>
          <cell r="F331">
            <v>0</v>
          </cell>
          <cell r="G331" t="str">
            <v>Technical</v>
          </cell>
          <cell r="H331" t="str">
            <v>Laboratory &amp; Quality Assurance</v>
          </cell>
          <cell r="I331" t="str">
            <v>tien.nm@nsrp.com.vn</v>
          </cell>
          <cell r="J331" t="str">
            <v>+84 (0) 167 530 3101</v>
          </cell>
        </row>
        <row r="332">
          <cell r="B332">
            <v>1009440</v>
          </cell>
          <cell r="C332" t="str">
            <v>Mr.</v>
          </cell>
          <cell r="D332" t="str">
            <v>Lê Đình Quang</v>
          </cell>
          <cell r="E332" t="str">
            <v>Lab Shift Technician</v>
          </cell>
          <cell r="F332">
            <v>0</v>
          </cell>
          <cell r="G332" t="str">
            <v>Technical</v>
          </cell>
          <cell r="H332" t="str">
            <v>Laboratory &amp; Quality Assurance</v>
          </cell>
          <cell r="I332" t="str">
            <v>quang.ld@nsrp.com.vn</v>
          </cell>
          <cell r="J332" t="str">
            <v>+84 (0) 164 262 1469</v>
          </cell>
        </row>
        <row r="333">
          <cell r="B333">
            <v>1009450</v>
          </cell>
          <cell r="C333" t="str">
            <v>Ms.</v>
          </cell>
          <cell r="D333" t="str">
            <v>Lê Thị Hiền</v>
          </cell>
          <cell r="E333" t="str">
            <v>Lab Shift Technician</v>
          </cell>
          <cell r="F333">
            <v>0</v>
          </cell>
          <cell r="G333" t="str">
            <v>Technical</v>
          </cell>
          <cell r="H333" t="str">
            <v>Laboratory &amp; Quality Assurance</v>
          </cell>
          <cell r="I333" t="str">
            <v>hien.lt@nsrp.com.vn</v>
          </cell>
          <cell r="J333" t="str">
            <v>+84 (0) 167 323 0868</v>
          </cell>
        </row>
        <row r="334">
          <cell r="B334">
            <v>1009460</v>
          </cell>
          <cell r="C334" t="str">
            <v>Mr.</v>
          </cell>
          <cell r="D334" t="str">
            <v>Phan Văn Khương</v>
          </cell>
          <cell r="E334" t="str">
            <v>Lab Shift Technician</v>
          </cell>
          <cell r="F334">
            <v>0</v>
          </cell>
          <cell r="G334" t="str">
            <v>Technical</v>
          </cell>
          <cell r="H334" t="str">
            <v>Laboratory &amp; Quality Assurance</v>
          </cell>
          <cell r="I334" t="str">
            <v>khuong.pv@nsrp.com.vn</v>
          </cell>
          <cell r="J334" t="str">
            <v>+84 (0) 918 442 661</v>
          </cell>
        </row>
        <row r="335">
          <cell r="B335">
            <v>1009470</v>
          </cell>
          <cell r="C335" t="str">
            <v>Ms.</v>
          </cell>
          <cell r="D335" t="str">
            <v>Nguyễn Thị Hòa</v>
          </cell>
          <cell r="E335" t="str">
            <v>Lab Shift Technician</v>
          </cell>
          <cell r="F335">
            <v>0</v>
          </cell>
          <cell r="G335" t="str">
            <v>Technical</v>
          </cell>
          <cell r="H335" t="str">
            <v>Laboratory &amp; Quality Assurance</v>
          </cell>
          <cell r="I335" t="str">
            <v>hoa.nt@nsrp.com.vn</v>
          </cell>
          <cell r="J335" t="str">
            <v>+84 (0) 166 725 1729</v>
          </cell>
        </row>
        <row r="336">
          <cell r="B336">
            <v>1009480</v>
          </cell>
          <cell r="C336" t="str">
            <v>Ms.</v>
          </cell>
          <cell r="D336" t="str">
            <v>Trịnh Thị Ngân</v>
          </cell>
          <cell r="E336" t="str">
            <v>Lab Shift Technician</v>
          </cell>
          <cell r="F336">
            <v>0</v>
          </cell>
          <cell r="G336" t="str">
            <v>Technical</v>
          </cell>
          <cell r="H336" t="str">
            <v>Laboratory &amp; Quality Assurance</v>
          </cell>
          <cell r="I336" t="str">
            <v>ngan.tt@nsrp.com.vn</v>
          </cell>
          <cell r="J336" t="str">
            <v>+84 (0) 963 031 410</v>
          </cell>
        </row>
        <row r="337">
          <cell r="B337">
            <v>1009490</v>
          </cell>
          <cell r="C337" t="str">
            <v>Ms.</v>
          </cell>
          <cell r="D337" t="str">
            <v>Lê Thị Nhung</v>
          </cell>
          <cell r="E337" t="str">
            <v>Lab Shift Technician</v>
          </cell>
          <cell r="F337">
            <v>0</v>
          </cell>
          <cell r="G337" t="str">
            <v>Technical</v>
          </cell>
          <cell r="H337" t="str">
            <v>Laboratory &amp; Quality Assurance</v>
          </cell>
          <cell r="I337" t="str">
            <v>nhung.lt@nsrp.com.vn</v>
          </cell>
          <cell r="J337" t="str">
            <v>+84 (0) 974 995 407</v>
          </cell>
        </row>
        <row r="338">
          <cell r="B338">
            <v>1009500</v>
          </cell>
          <cell r="C338" t="str">
            <v>Ms.</v>
          </cell>
          <cell r="D338" t="str">
            <v>Lê Thị Hiền</v>
          </cell>
          <cell r="E338" t="str">
            <v>Lab Shift Technician</v>
          </cell>
          <cell r="F338">
            <v>0</v>
          </cell>
          <cell r="G338" t="str">
            <v>Technical</v>
          </cell>
          <cell r="H338" t="str">
            <v>Laboratory &amp; Quality Assurance</v>
          </cell>
          <cell r="I338" t="str">
            <v>hien.lt1@nsrp.com.vn</v>
          </cell>
          <cell r="J338" t="str">
            <v>+84 (0) 164 959 9248</v>
          </cell>
        </row>
        <row r="339">
          <cell r="B339">
            <v>1009510</v>
          </cell>
          <cell r="C339" t="str">
            <v>Ms.</v>
          </cell>
          <cell r="D339" t="str">
            <v>Lê Thị Thùy Dương</v>
          </cell>
          <cell r="E339" t="str">
            <v>Lab Shift Technician</v>
          </cell>
          <cell r="F339">
            <v>0</v>
          </cell>
          <cell r="G339" t="str">
            <v>Technical</v>
          </cell>
          <cell r="H339" t="str">
            <v>Laboratory &amp; Quality Assurance</v>
          </cell>
          <cell r="I339" t="str">
            <v>duong.ltt@nsrp.com.vn</v>
          </cell>
          <cell r="J339" t="str">
            <v>+84 (0) 984 381 890</v>
          </cell>
        </row>
        <row r="340">
          <cell r="B340">
            <v>1009520</v>
          </cell>
          <cell r="C340" t="str">
            <v>Ms.</v>
          </cell>
          <cell r="D340" t="str">
            <v>Ngô Thị Huyền</v>
          </cell>
          <cell r="E340" t="str">
            <v>Lab Shift Technician</v>
          </cell>
          <cell r="F340">
            <v>0</v>
          </cell>
          <cell r="G340" t="str">
            <v>Technical</v>
          </cell>
          <cell r="H340" t="str">
            <v>Laboratory &amp; Quality Assurance</v>
          </cell>
          <cell r="I340" t="str">
            <v>huyen.nt@nsrp.com.vn</v>
          </cell>
          <cell r="J340" t="str">
            <v>+84 (0) 164 972 6160</v>
          </cell>
        </row>
        <row r="341">
          <cell r="B341">
            <v>1009530</v>
          </cell>
          <cell r="C341" t="str">
            <v>Mr.</v>
          </cell>
          <cell r="D341" t="str">
            <v>Vũ Đình Trinh</v>
          </cell>
          <cell r="E341" t="str">
            <v>Lab Shift Technician</v>
          </cell>
          <cell r="F341">
            <v>0</v>
          </cell>
          <cell r="G341" t="str">
            <v>Technical</v>
          </cell>
          <cell r="H341" t="str">
            <v>Laboratory &amp; Quality Assurance</v>
          </cell>
          <cell r="I341" t="str">
            <v>trinh.vd@nsrp.com.vn</v>
          </cell>
          <cell r="J341" t="str">
            <v>+84 (0) 167 635 6006</v>
          </cell>
        </row>
        <row r="342">
          <cell r="B342">
            <v>1009540</v>
          </cell>
          <cell r="C342" t="str">
            <v>Ms.</v>
          </cell>
          <cell r="D342" t="str">
            <v>Lê Thị Quế</v>
          </cell>
          <cell r="E342" t="str">
            <v>Lab Shift Technician</v>
          </cell>
          <cell r="F342">
            <v>0</v>
          </cell>
          <cell r="G342" t="str">
            <v>Technical</v>
          </cell>
          <cell r="H342" t="str">
            <v>Laboratory &amp; Quality Assurance</v>
          </cell>
          <cell r="I342" t="str">
            <v>que.lt@nsrp.com.vn</v>
          </cell>
          <cell r="J342" t="str">
            <v>+84 (0) 164 978 4698</v>
          </cell>
        </row>
        <row r="343">
          <cell r="B343">
            <v>1009550</v>
          </cell>
          <cell r="C343" t="str">
            <v>Ms.</v>
          </cell>
          <cell r="D343" t="str">
            <v>Phan Thị Tiến</v>
          </cell>
          <cell r="E343" t="str">
            <v>Lab Shift Technician</v>
          </cell>
          <cell r="F343">
            <v>0</v>
          </cell>
          <cell r="G343" t="str">
            <v>Technical</v>
          </cell>
          <cell r="H343" t="str">
            <v>Laboratory &amp; Quality Assurance</v>
          </cell>
          <cell r="I343" t="str">
            <v>tien.pt@nsrp.com.vn</v>
          </cell>
          <cell r="J343" t="str">
            <v>+84 (0) 166 386 1393</v>
          </cell>
        </row>
        <row r="344">
          <cell r="B344">
            <v>1009560</v>
          </cell>
          <cell r="C344" t="str">
            <v>Mr.</v>
          </cell>
          <cell r="D344" t="str">
            <v>Lê Ngọc Sơn</v>
          </cell>
          <cell r="E344" t="str">
            <v>Lab Shift Technician</v>
          </cell>
          <cell r="F344">
            <v>0</v>
          </cell>
          <cell r="G344" t="str">
            <v>Technical</v>
          </cell>
          <cell r="H344" t="str">
            <v>Laboratory &amp; Quality Assurance</v>
          </cell>
          <cell r="I344" t="str">
            <v>son.ln1@nsrp.com.vn</v>
          </cell>
          <cell r="J344" t="str">
            <v>+84 (0) 168 886 9868</v>
          </cell>
        </row>
        <row r="345">
          <cell r="B345">
            <v>1009570</v>
          </cell>
          <cell r="C345" t="str">
            <v>Mr.</v>
          </cell>
          <cell r="D345" t="str">
            <v>Thang Việt Hưng</v>
          </cell>
          <cell r="E345" t="str">
            <v>Lab Shift Technician</v>
          </cell>
          <cell r="F345">
            <v>0</v>
          </cell>
          <cell r="G345" t="str">
            <v>Technical</v>
          </cell>
          <cell r="H345" t="str">
            <v>Laboratory &amp; Quality Assurance</v>
          </cell>
          <cell r="I345" t="str">
            <v>hung.tv1@nsrp.com.vn</v>
          </cell>
          <cell r="J345" t="str">
            <v>+84 (0) 986 639 983</v>
          </cell>
        </row>
        <row r="346">
          <cell r="B346">
            <v>1009580</v>
          </cell>
          <cell r="C346" t="str">
            <v>Ms.</v>
          </cell>
          <cell r="D346" t="str">
            <v>Hồ Thị Hoa</v>
          </cell>
          <cell r="E346" t="str">
            <v>Lab Shift Technician</v>
          </cell>
          <cell r="F346">
            <v>0</v>
          </cell>
          <cell r="G346" t="str">
            <v>Technical</v>
          </cell>
          <cell r="H346" t="str">
            <v>Laboratory &amp; Quality Assurance</v>
          </cell>
          <cell r="I346" t="str">
            <v>hoa.ht@nsrp.com.vn</v>
          </cell>
          <cell r="J346" t="str">
            <v>+84 (0) 984 908 642</v>
          </cell>
        </row>
        <row r="347">
          <cell r="B347">
            <v>1009590</v>
          </cell>
          <cell r="C347" t="str">
            <v>Ms.</v>
          </cell>
          <cell r="D347" t="str">
            <v>Nguyễn Thị Thu</v>
          </cell>
          <cell r="E347" t="str">
            <v>Lab Shift Technician</v>
          </cell>
          <cell r="F347">
            <v>0</v>
          </cell>
          <cell r="G347" t="str">
            <v>Technical</v>
          </cell>
          <cell r="H347" t="str">
            <v>Laboratory &amp; Quality Assurance</v>
          </cell>
          <cell r="I347" t="str">
            <v>thu.nt@nsrp.com.vn</v>
          </cell>
          <cell r="J347" t="str">
            <v>+84 (0) 164 955 5769</v>
          </cell>
        </row>
        <row r="348">
          <cell r="B348">
            <v>1009600</v>
          </cell>
          <cell r="C348" t="str">
            <v>Ms.</v>
          </cell>
          <cell r="D348" t="str">
            <v>Nguyễn Thị Hương</v>
          </cell>
          <cell r="E348" t="str">
            <v>Lab Shift Technician</v>
          </cell>
          <cell r="F348">
            <v>0</v>
          </cell>
          <cell r="G348" t="str">
            <v>Technical</v>
          </cell>
          <cell r="H348" t="str">
            <v>Laboratory &amp; Quality Assurance</v>
          </cell>
          <cell r="I348" t="str">
            <v>huong.nt@nsrp.com.vn</v>
          </cell>
          <cell r="J348" t="str">
            <v>+84 (0) 978 803 070</v>
          </cell>
        </row>
        <row r="349">
          <cell r="B349">
            <v>1009610</v>
          </cell>
          <cell r="C349" t="str">
            <v>Ms.</v>
          </cell>
          <cell r="D349" t="str">
            <v>Phan Thị Quỳnh Trang</v>
          </cell>
          <cell r="E349" t="str">
            <v>Lab Shift Technician</v>
          </cell>
          <cell r="F349">
            <v>0</v>
          </cell>
          <cell r="G349" t="str">
            <v>Technical</v>
          </cell>
          <cell r="H349" t="str">
            <v>Laboratory &amp; Quality Assurance</v>
          </cell>
          <cell r="I349" t="str">
            <v>trang.ptq@nsrp.com.vn</v>
          </cell>
          <cell r="J349" t="str">
            <v>+84 (0) 167 528 7573</v>
          </cell>
        </row>
        <row r="350">
          <cell r="B350">
            <v>1009620</v>
          </cell>
          <cell r="C350" t="str">
            <v>Mr.</v>
          </cell>
          <cell r="D350" t="str">
            <v>Nguyễn Khắc Hưng</v>
          </cell>
          <cell r="E350" t="str">
            <v>Lab Shift Technician</v>
          </cell>
          <cell r="F350">
            <v>0</v>
          </cell>
          <cell r="G350" t="str">
            <v>Technical</v>
          </cell>
          <cell r="H350" t="str">
            <v>Laboratory &amp; Quality Assurance</v>
          </cell>
          <cell r="I350" t="str">
            <v>hung.nk@nsrp.com.vn</v>
          </cell>
          <cell r="J350" t="str">
            <v>+84 (0) 973 253 973</v>
          </cell>
        </row>
        <row r="351">
          <cell r="B351">
            <v>1009630</v>
          </cell>
          <cell r="C351" t="str">
            <v>Ms.</v>
          </cell>
          <cell r="D351" t="str">
            <v>Nguyễn Thị Ân</v>
          </cell>
          <cell r="E351" t="str">
            <v>Lab Shift Technician</v>
          </cell>
          <cell r="F351">
            <v>0</v>
          </cell>
          <cell r="G351" t="str">
            <v>Technical</v>
          </cell>
          <cell r="H351" t="str">
            <v>Laboratory &amp; Quality Assurance</v>
          </cell>
          <cell r="I351" t="str">
            <v>an.nt@nsrp.com.vn</v>
          </cell>
          <cell r="J351" t="str">
            <v>+84 (0) 164 707 3765</v>
          </cell>
        </row>
        <row r="352">
          <cell r="B352">
            <v>1009640</v>
          </cell>
          <cell r="C352" t="str">
            <v>Ms.</v>
          </cell>
          <cell r="D352" t="str">
            <v>Mai Thị Hằng</v>
          </cell>
          <cell r="E352" t="str">
            <v>Lab Shift Technician</v>
          </cell>
          <cell r="F352">
            <v>0</v>
          </cell>
          <cell r="G352" t="str">
            <v>Technical</v>
          </cell>
          <cell r="H352" t="str">
            <v>Laboratory &amp; Quality Assurance</v>
          </cell>
          <cell r="I352" t="str">
            <v>hang.mt@nsrp.com.vn</v>
          </cell>
          <cell r="J352" t="str">
            <v>+84 (0) 166 255 1286</v>
          </cell>
        </row>
        <row r="353">
          <cell r="B353">
            <v>1009650</v>
          </cell>
          <cell r="C353" t="str">
            <v>Ms.</v>
          </cell>
          <cell r="D353" t="str">
            <v>Lê Thị Ngọc Anh</v>
          </cell>
          <cell r="E353" t="str">
            <v>Lab Shift Technician</v>
          </cell>
          <cell r="F353">
            <v>0</v>
          </cell>
          <cell r="G353" t="str">
            <v>Technical</v>
          </cell>
          <cell r="H353" t="str">
            <v>Laboratory &amp; Quality Assurance</v>
          </cell>
          <cell r="I353" t="str">
            <v>anh.ltn@nsrp.com.vn</v>
          </cell>
          <cell r="J353" t="str">
            <v>+84 (0) 987 444 512</v>
          </cell>
        </row>
        <row r="354">
          <cell r="B354">
            <v>1009660</v>
          </cell>
          <cell r="C354" t="str">
            <v>Ms.</v>
          </cell>
          <cell r="D354" t="str">
            <v>Nguyễn Thị Thu</v>
          </cell>
          <cell r="E354" t="str">
            <v>Lab Shift Technician</v>
          </cell>
          <cell r="F354">
            <v>0</v>
          </cell>
          <cell r="G354" t="str">
            <v>Technical</v>
          </cell>
          <cell r="H354" t="str">
            <v>Laboratory &amp; Quality Assurance</v>
          </cell>
          <cell r="I354" t="str">
            <v>thu.nt1@nsrp.com.vn</v>
          </cell>
          <cell r="J354" t="str">
            <v>+84 (0) 963 234 619</v>
          </cell>
        </row>
        <row r="355">
          <cell r="B355">
            <v>1009670</v>
          </cell>
          <cell r="C355" t="str">
            <v>Mr.</v>
          </cell>
          <cell r="D355" t="str">
            <v>Trịnh Thành Công</v>
          </cell>
          <cell r="E355" t="str">
            <v>Lab Shift Technician</v>
          </cell>
          <cell r="F355">
            <v>0</v>
          </cell>
          <cell r="G355" t="str">
            <v>Technical</v>
          </cell>
          <cell r="H355" t="str">
            <v>Laboratory &amp; Quality Assurance</v>
          </cell>
          <cell r="I355" t="str">
            <v>cong.tt1@nsrp.com.vn</v>
          </cell>
          <cell r="J355" t="str">
            <v>+84 (0) 963 234 658</v>
          </cell>
        </row>
        <row r="356">
          <cell r="B356">
            <v>1009680</v>
          </cell>
          <cell r="C356" t="str">
            <v>Ms.</v>
          </cell>
          <cell r="D356" t="str">
            <v>Phạm Thị Ngọc Tú</v>
          </cell>
          <cell r="E356" t="str">
            <v>Lab Shift Technician</v>
          </cell>
          <cell r="F356">
            <v>0</v>
          </cell>
          <cell r="G356" t="str">
            <v>Technical</v>
          </cell>
          <cell r="H356" t="str">
            <v>Laboratory &amp; Quality Assurance</v>
          </cell>
          <cell r="I356" t="str">
            <v>tu.ptn@nsrp.com.vn</v>
          </cell>
          <cell r="J356" t="str">
            <v>+84 (0) 987 895 063</v>
          </cell>
        </row>
        <row r="357">
          <cell r="B357">
            <v>1009690</v>
          </cell>
          <cell r="C357" t="str">
            <v>Ms.</v>
          </cell>
          <cell r="D357" t="str">
            <v>Hoàng Lan Phương</v>
          </cell>
          <cell r="E357" t="str">
            <v>Lab Shift Technician</v>
          </cell>
          <cell r="F357">
            <v>0</v>
          </cell>
          <cell r="G357" t="str">
            <v>Technical</v>
          </cell>
          <cell r="H357" t="str">
            <v>Laboratory &amp; Quality Assurance</v>
          </cell>
          <cell r="I357" t="str">
            <v>phuong.hl@nsrp.com.vn</v>
          </cell>
          <cell r="J357" t="str">
            <v>+84 (0) 988 394 332</v>
          </cell>
        </row>
        <row r="358">
          <cell r="B358">
            <v>1009700</v>
          </cell>
          <cell r="C358" t="str">
            <v>Ms.</v>
          </cell>
          <cell r="D358" t="str">
            <v>Lê Thị Thu Hằng</v>
          </cell>
          <cell r="E358" t="str">
            <v>Lab Shift Technician</v>
          </cell>
          <cell r="F358">
            <v>0</v>
          </cell>
          <cell r="G358" t="str">
            <v>Technical</v>
          </cell>
          <cell r="H358" t="str">
            <v>Laboratory &amp; Quality Assurance</v>
          </cell>
          <cell r="I358" t="str">
            <v>hang.ltt@nsrp.com.vn</v>
          </cell>
          <cell r="J358" t="str">
            <v>+84 (0) 979 111 718</v>
          </cell>
        </row>
        <row r="359">
          <cell r="B359">
            <v>1009710</v>
          </cell>
          <cell r="C359" t="str">
            <v>Ms.</v>
          </cell>
          <cell r="D359" t="str">
            <v>Đào Thị Thu Hương</v>
          </cell>
          <cell r="E359" t="str">
            <v>Lab Shift Technician</v>
          </cell>
          <cell r="F359">
            <v>0</v>
          </cell>
          <cell r="G359" t="str">
            <v>Technical</v>
          </cell>
          <cell r="H359" t="str">
            <v>Laboratory &amp; Quality Assurance</v>
          </cell>
          <cell r="I359" t="str">
            <v>huong.dtt@nsrp.com.vn</v>
          </cell>
          <cell r="J359" t="str">
            <v>+84 (0) 917 750 123</v>
          </cell>
        </row>
        <row r="360">
          <cell r="B360">
            <v>1009720</v>
          </cell>
          <cell r="C360" t="str">
            <v>Ms.</v>
          </cell>
          <cell r="D360" t="str">
            <v>Nguyễn Thị Hiền</v>
          </cell>
          <cell r="E360" t="str">
            <v>Lab Shift Technician</v>
          </cell>
          <cell r="F360">
            <v>0</v>
          </cell>
          <cell r="G360" t="str">
            <v>Technical</v>
          </cell>
          <cell r="H360" t="str">
            <v>Laboratory &amp; Quality Assurance</v>
          </cell>
          <cell r="I360" t="str">
            <v>hien.nt1@nsrp.com.vn</v>
          </cell>
          <cell r="J360" t="str">
            <v>+84 (0) 978 421 829</v>
          </cell>
        </row>
        <row r="361">
          <cell r="B361">
            <v>1009730</v>
          </cell>
          <cell r="C361" t="str">
            <v>Ms.</v>
          </cell>
          <cell r="D361" t="str">
            <v>Trịnh Thị Hiền</v>
          </cell>
          <cell r="E361" t="str">
            <v>Lab Shift Technician</v>
          </cell>
          <cell r="F361">
            <v>0</v>
          </cell>
          <cell r="G361" t="str">
            <v>Technical</v>
          </cell>
          <cell r="H361" t="str">
            <v>Laboratory &amp; Quality Assurance</v>
          </cell>
          <cell r="I361" t="str">
            <v>hien.tt@nsrp.com.vn</v>
          </cell>
          <cell r="J361" t="str">
            <v>+84 (0) 169 319 2852</v>
          </cell>
        </row>
        <row r="362">
          <cell r="B362">
            <v>1009740</v>
          </cell>
          <cell r="C362" t="str">
            <v>Mr.</v>
          </cell>
          <cell r="D362" t="str">
            <v>Lê Ngọc Tuấn</v>
          </cell>
          <cell r="E362" t="str">
            <v>Lab Shift Technician</v>
          </cell>
          <cell r="F362">
            <v>0</v>
          </cell>
          <cell r="G362" t="str">
            <v>Technical</v>
          </cell>
          <cell r="H362" t="str">
            <v>Laboratory &amp; Quality Assurance</v>
          </cell>
          <cell r="I362" t="str">
            <v>tuan.ln@nsrp.com.vn</v>
          </cell>
          <cell r="J362" t="str">
            <v>+84 (0) 164 979 1928</v>
          </cell>
        </row>
        <row r="363">
          <cell r="B363">
            <v>1009750</v>
          </cell>
          <cell r="C363" t="str">
            <v>Mr.</v>
          </cell>
          <cell r="D363" t="str">
            <v>Đồng Thế Công</v>
          </cell>
          <cell r="E363" t="str">
            <v>Lab Shift Technician</v>
          </cell>
          <cell r="F363">
            <v>0</v>
          </cell>
          <cell r="G363" t="str">
            <v>Technical</v>
          </cell>
          <cell r="H363" t="str">
            <v>Laboratory &amp; Quality Assurance</v>
          </cell>
          <cell r="I363" t="str">
            <v>cong.dt@nsrp.com.vn</v>
          </cell>
          <cell r="J363" t="str">
            <v>+84 (0) 165 999 9680</v>
          </cell>
        </row>
        <row r="364">
          <cell r="B364">
            <v>1009760</v>
          </cell>
          <cell r="C364" t="str">
            <v>Ms.</v>
          </cell>
          <cell r="D364" t="str">
            <v>Chu Thị Hảo</v>
          </cell>
          <cell r="E364" t="str">
            <v>Lab Shift Technician</v>
          </cell>
          <cell r="F364">
            <v>0</v>
          </cell>
          <cell r="G364" t="str">
            <v>Technical</v>
          </cell>
          <cell r="H364" t="str">
            <v>Laboratory &amp; Quality Assurance</v>
          </cell>
          <cell r="I364" t="str">
            <v>hao.ct@nsrp.com.vn</v>
          </cell>
          <cell r="J364" t="str">
            <v>+84 (0) 164 978 6230</v>
          </cell>
        </row>
        <row r="365">
          <cell r="B365">
            <v>1009770</v>
          </cell>
          <cell r="C365" t="str">
            <v>Ms.</v>
          </cell>
          <cell r="D365" t="str">
            <v>Lê Thị Hạnh</v>
          </cell>
          <cell r="E365" t="str">
            <v>Lab Shift Technician</v>
          </cell>
          <cell r="F365">
            <v>0</v>
          </cell>
          <cell r="G365" t="str">
            <v>Technical</v>
          </cell>
          <cell r="H365" t="str">
            <v>Laboratory &amp; Quality Assurance</v>
          </cell>
          <cell r="I365" t="str">
            <v>hanh.lt2@nsrp.com.vn</v>
          </cell>
          <cell r="J365" t="str">
            <v>+84 (0) 165 628 2943</v>
          </cell>
        </row>
        <row r="366">
          <cell r="B366">
            <v>1009780</v>
          </cell>
          <cell r="C366" t="str">
            <v>Ms.</v>
          </cell>
          <cell r="D366" t="str">
            <v>Tô Thị Oanh</v>
          </cell>
          <cell r="E366" t="str">
            <v>Lab Shift Technician</v>
          </cell>
          <cell r="F366">
            <v>0</v>
          </cell>
          <cell r="G366" t="str">
            <v>Technical</v>
          </cell>
          <cell r="H366" t="str">
            <v>Laboratory &amp; Quality Assurance</v>
          </cell>
          <cell r="I366" t="str">
            <v>oanh.tt1@nsrp.com.vn</v>
          </cell>
          <cell r="J366" t="str">
            <v>+84 (0) 906 297 758</v>
          </cell>
        </row>
        <row r="367">
          <cell r="B367">
            <v>1009790</v>
          </cell>
          <cell r="C367" t="str">
            <v>Mr.</v>
          </cell>
          <cell r="D367" t="str">
            <v>Lê Ngọc Triều</v>
          </cell>
          <cell r="E367" t="str">
            <v>Lab Shift Technician</v>
          </cell>
          <cell r="F367">
            <v>0</v>
          </cell>
          <cell r="G367" t="str">
            <v>Technical</v>
          </cell>
          <cell r="H367" t="str">
            <v>Laboratory &amp; Quality Assurance</v>
          </cell>
          <cell r="I367" t="str">
            <v>trieu.ln@nsrp.com.vn</v>
          </cell>
          <cell r="J367" t="str">
            <v>+84 (0) 968 845 297</v>
          </cell>
        </row>
        <row r="368">
          <cell r="B368">
            <v>1009800</v>
          </cell>
          <cell r="C368" t="str">
            <v>Ms.</v>
          </cell>
          <cell r="D368" t="str">
            <v>Đỗ Thị Thanh</v>
          </cell>
          <cell r="E368" t="str">
            <v>Lab Shift Technician</v>
          </cell>
          <cell r="F368">
            <v>0</v>
          </cell>
          <cell r="G368" t="str">
            <v>Technical</v>
          </cell>
          <cell r="H368" t="str">
            <v>Laboratory &amp; Quality Assurance</v>
          </cell>
          <cell r="I368" t="str">
            <v>thanh.dt2@nsrp.com.vn</v>
          </cell>
          <cell r="J368" t="str">
            <v>+84 (0) 973 595 792</v>
          </cell>
        </row>
        <row r="369">
          <cell r="B369">
            <v>1009810</v>
          </cell>
          <cell r="C369" t="str">
            <v>Ms.</v>
          </cell>
          <cell r="D369" t="str">
            <v>Nguyễn Thị Tân</v>
          </cell>
          <cell r="E369" t="str">
            <v>Lab Shift Technician</v>
          </cell>
          <cell r="F369">
            <v>0</v>
          </cell>
          <cell r="G369" t="str">
            <v>Technical</v>
          </cell>
          <cell r="H369" t="str">
            <v>Laboratory &amp; Quality Assurance</v>
          </cell>
          <cell r="I369" t="str">
            <v>tan.nt@nsrp.com.vn</v>
          </cell>
          <cell r="J369" t="str">
            <v>+84 (0) 165 901 6036</v>
          </cell>
        </row>
        <row r="370">
          <cell r="B370">
            <v>1009820</v>
          </cell>
          <cell r="C370" t="str">
            <v>Mr.</v>
          </cell>
          <cell r="D370" t="str">
            <v>Bùi Đức Long</v>
          </cell>
          <cell r="E370" t="str">
            <v>Lab Shift Technician</v>
          </cell>
          <cell r="F370">
            <v>0</v>
          </cell>
          <cell r="G370" t="str">
            <v>Technical</v>
          </cell>
          <cell r="H370" t="str">
            <v>Laboratory &amp; Quality Assurance</v>
          </cell>
          <cell r="I370" t="str">
            <v>long.bd1@nsrp.com.vn</v>
          </cell>
          <cell r="J370" t="str">
            <v>+84 (0) 982 480 596</v>
          </cell>
        </row>
        <row r="371">
          <cell r="B371">
            <v>1009830</v>
          </cell>
          <cell r="C371" t="str">
            <v>Ms.</v>
          </cell>
          <cell r="D371" t="str">
            <v>Lê Thị Duyên</v>
          </cell>
          <cell r="E371" t="str">
            <v>Lab Shift Technician</v>
          </cell>
          <cell r="F371">
            <v>0</v>
          </cell>
          <cell r="G371" t="str">
            <v>Technical</v>
          </cell>
          <cell r="H371" t="str">
            <v>Laboratory &amp; Quality Assurance</v>
          </cell>
          <cell r="I371" t="str">
            <v>duyen.lt@nsrp.com.vn</v>
          </cell>
          <cell r="J371" t="str">
            <v>+84 (0) 976 319 486</v>
          </cell>
        </row>
        <row r="372">
          <cell r="B372">
            <v>1009840</v>
          </cell>
          <cell r="C372" t="str">
            <v>Ms.</v>
          </cell>
          <cell r="D372" t="str">
            <v>Nguyễn Thị Quỳnh</v>
          </cell>
          <cell r="E372" t="str">
            <v>Lab Shift Technician</v>
          </cell>
          <cell r="F372">
            <v>0</v>
          </cell>
          <cell r="G372" t="str">
            <v>Technical</v>
          </cell>
          <cell r="H372" t="str">
            <v>Laboratory &amp; Quality Assurance</v>
          </cell>
          <cell r="I372" t="str">
            <v>quynh.nt@nsrp.com.vn</v>
          </cell>
          <cell r="J372" t="str">
            <v>+84 (0) 973 468 573</v>
          </cell>
        </row>
        <row r="373">
          <cell r="B373">
            <v>1009850</v>
          </cell>
          <cell r="C373" t="str">
            <v>Mr.</v>
          </cell>
          <cell r="D373" t="str">
            <v>Lê Thành Công</v>
          </cell>
          <cell r="E373" t="str">
            <v>Lab Shift Technician</v>
          </cell>
          <cell r="F373">
            <v>0</v>
          </cell>
          <cell r="G373" t="str">
            <v>Technical</v>
          </cell>
          <cell r="H373" t="str">
            <v>Laboratory &amp; Quality Assurance</v>
          </cell>
          <cell r="I373" t="str">
            <v>cong.lt@nsrp.com.vn</v>
          </cell>
          <cell r="J373" t="str">
            <v>+84 (0) 168 996 0070</v>
          </cell>
        </row>
        <row r="374">
          <cell r="B374">
            <v>1009860</v>
          </cell>
          <cell r="C374" t="str">
            <v>Mr.</v>
          </cell>
          <cell r="D374" t="str">
            <v>Trần Văn Hùng</v>
          </cell>
          <cell r="E374" t="str">
            <v>Lab Shift Technician</v>
          </cell>
          <cell r="F374">
            <v>0</v>
          </cell>
          <cell r="G374" t="str">
            <v>Technical</v>
          </cell>
          <cell r="H374" t="str">
            <v>Laboratory &amp; Quality Assurance</v>
          </cell>
          <cell r="I374" t="str">
            <v>hung.tv2@nsrp.com.vn</v>
          </cell>
          <cell r="J374" t="str">
            <v>+84 (0) 168 218 9981</v>
          </cell>
        </row>
        <row r="375">
          <cell r="B375">
            <v>1009870</v>
          </cell>
          <cell r="C375" t="str">
            <v>Ms.</v>
          </cell>
          <cell r="D375" t="str">
            <v>Lê Thị Hương</v>
          </cell>
          <cell r="E375" t="str">
            <v>Lab Shift Technician</v>
          </cell>
          <cell r="F375">
            <v>0</v>
          </cell>
          <cell r="G375" t="str">
            <v>Technical</v>
          </cell>
          <cell r="H375" t="str">
            <v>Laboratory &amp; Quality Assurance</v>
          </cell>
          <cell r="I375" t="str">
            <v>huong.lt2@nsrp.com.vn</v>
          </cell>
          <cell r="J375" t="str">
            <v>+84 (0) 169 405 8539</v>
          </cell>
        </row>
        <row r="376">
          <cell r="B376">
            <v>1009880</v>
          </cell>
          <cell r="C376" t="str">
            <v>Ms.</v>
          </cell>
          <cell r="D376" t="str">
            <v>Nguyễn Thùy Dung</v>
          </cell>
          <cell r="E376" t="str">
            <v>Lab Shift Technician</v>
          </cell>
          <cell r="F376">
            <v>0</v>
          </cell>
          <cell r="G376" t="str">
            <v>Technical</v>
          </cell>
          <cell r="H376" t="str">
            <v>Laboratory &amp; Quality Assurance</v>
          </cell>
          <cell r="I376" t="str">
            <v>dung.nt2@nsrp.com.vn</v>
          </cell>
          <cell r="J376" t="str">
            <v>+84 (0) 968 437 282</v>
          </cell>
        </row>
        <row r="377">
          <cell r="B377">
            <v>1009890</v>
          </cell>
          <cell r="C377" t="str">
            <v>Mr.</v>
          </cell>
          <cell r="D377" t="str">
            <v>Ngô Xuân Thuận</v>
          </cell>
          <cell r="E377" t="str">
            <v>Lab Shift Technician</v>
          </cell>
          <cell r="F377">
            <v>0</v>
          </cell>
          <cell r="G377" t="str">
            <v>Technical</v>
          </cell>
          <cell r="H377" t="str">
            <v>Laboratory &amp; Quality Assurance</v>
          </cell>
          <cell r="I377" t="str">
            <v>thuan.nx1@nsrp.com.vn</v>
          </cell>
          <cell r="J377" t="str">
            <v>+84 (0) 121 629 9474</v>
          </cell>
        </row>
        <row r="378">
          <cell r="B378">
            <v>1009900</v>
          </cell>
          <cell r="C378" t="str">
            <v>Ms.</v>
          </cell>
          <cell r="D378" t="str">
            <v>Mai Thị Lành</v>
          </cell>
          <cell r="E378" t="str">
            <v>Lab Shift Technician</v>
          </cell>
          <cell r="F378">
            <v>0</v>
          </cell>
          <cell r="G378" t="str">
            <v>Technical</v>
          </cell>
          <cell r="H378" t="str">
            <v>Laboratory &amp; Quality Assurance</v>
          </cell>
          <cell r="I378" t="str">
            <v>lanh.mt@nsrp.com.vn</v>
          </cell>
          <cell r="J378" t="str">
            <v>+84 (0) 169 279 8567</v>
          </cell>
        </row>
        <row r="379">
          <cell r="B379">
            <v>1009910</v>
          </cell>
          <cell r="C379" t="str">
            <v>Ms.</v>
          </cell>
          <cell r="D379" t="str">
            <v>Trần Thị Tý</v>
          </cell>
          <cell r="E379" t="str">
            <v>Lab Shift Technician</v>
          </cell>
          <cell r="F379">
            <v>0</v>
          </cell>
          <cell r="G379" t="str">
            <v>Technical</v>
          </cell>
          <cell r="H379" t="str">
            <v>Laboratory &amp; Quality Assurance</v>
          </cell>
          <cell r="I379" t="str">
            <v>ty.tt@nsrp.com.vn</v>
          </cell>
          <cell r="J379" t="str">
            <v>+84 (0) 169 531 5930</v>
          </cell>
        </row>
        <row r="380">
          <cell r="B380">
            <v>1009920</v>
          </cell>
          <cell r="C380" t="str">
            <v>Ms.</v>
          </cell>
          <cell r="D380" t="str">
            <v>Trần Thị Huyền Lê</v>
          </cell>
          <cell r="E380" t="str">
            <v>Lab Shift Technician</v>
          </cell>
          <cell r="F380">
            <v>0</v>
          </cell>
          <cell r="G380" t="str">
            <v>Technical</v>
          </cell>
          <cell r="H380" t="str">
            <v>Laboratory &amp; Quality Assurance</v>
          </cell>
          <cell r="I380" t="str">
            <v>le.tth@nsrp.com.vn</v>
          </cell>
          <cell r="J380" t="str">
            <v>+84 (0) 973 436 962</v>
          </cell>
        </row>
        <row r="381">
          <cell r="B381">
            <v>1009930</v>
          </cell>
          <cell r="C381" t="str">
            <v>Ms.</v>
          </cell>
          <cell r="D381" t="str">
            <v>Ông Thị Thêu</v>
          </cell>
          <cell r="E381" t="str">
            <v>Lab Shift Technician</v>
          </cell>
          <cell r="F381">
            <v>0</v>
          </cell>
          <cell r="G381" t="str">
            <v>Technical</v>
          </cell>
          <cell r="H381" t="str">
            <v>Laboratory &amp; Quality Assurance</v>
          </cell>
          <cell r="I381" t="str">
            <v>theu.ot@nsrp.com.vn</v>
          </cell>
          <cell r="J381" t="str">
            <v>+84 (0) 165 985 9438</v>
          </cell>
        </row>
        <row r="382">
          <cell r="B382">
            <v>1009940</v>
          </cell>
          <cell r="C382" t="str">
            <v>Ms.</v>
          </cell>
          <cell r="D382" t="str">
            <v>Lê Thị Thúy</v>
          </cell>
          <cell r="E382" t="str">
            <v>Lab Shift Technician</v>
          </cell>
          <cell r="F382">
            <v>0</v>
          </cell>
          <cell r="G382" t="str">
            <v>Technical</v>
          </cell>
          <cell r="H382" t="str">
            <v>Laboratory &amp; Quality Assurance</v>
          </cell>
          <cell r="I382" t="str">
            <v>thuy.lt2@nsrp.com.vn</v>
          </cell>
          <cell r="J382" t="str">
            <v>+84 (0) 979 046 207</v>
          </cell>
        </row>
        <row r="383">
          <cell r="B383">
            <v>1009950</v>
          </cell>
          <cell r="C383" t="str">
            <v>Ms.</v>
          </cell>
          <cell r="D383" t="str">
            <v>Trần Thị Tám</v>
          </cell>
          <cell r="E383" t="str">
            <v>Lab Shift Technician</v>
          </cell>
          <cell r="F383">
            <v>0</v>
          </cell>
          <cell r="G383" t="str">
            <v>Technical</v>
          </cell>
          <cell r="H383" t="str">
            <v>Laboratory &amp; Quality Assurance</v>
          </cell>
          <cell r="I383" t="str">
            <v>tam.tt@nsrp.com.vn</v>
          </cell>
          <cell r="J383" t="str">
            <v>+84 (0) 988 369 385</v>
          </cell>
        </row>
        <row r="384">
          <cell r="B384">
            <v>1009960</v>
          </cell>
          <cell r="C384" t="str">
            <v>Ms.</v>
          </cell>
          <cell r="D384" t="str">
            <v>Lại Mai Hương</v>
          </cell>
          <cell r="E384" t="str">
            <v>Lab Shift Technician</v>
          </cell>
          <cell r="F384">
            <v>0</v>
          </cell>
          <cell r="G384" t="str">
            <v>Technical</v>
          </cell>
          <cell r="H384" t="str">
            <v>Laboratory &amp; Quality Assurance</v>
          </cell>
          <cell r="I384" t="str">
            <v>huong.lm@nsrp.com.vn</v>
          </cell>
          <cell r="J384" t="str">
            <v>+84 (0) 166 912 9462</v>
          </cell>
        </row>
        <row r="385">
          <cell r="B385">
            <v>1009970</v>
          </cell>
          <cell r="C385" t="str">
            <v>Mr.</v>
          </cell>
          <cell r="D385" t="str">
            <v>Trịnh Quốc Cường</v>
          </cell>
          <cell r="E385" t="str">
            <v>Lab Shift Technician</v>
          </cell>
          <cell r="F385">
            <v>0</v>
          </cell>
          <cell r="G385" t="str">
            <v>Technical</v>
          </cell>
          <cell r="H385" t="str">
            <v>Laboratory &amp; Quality Assurance</v>
          </cell>
          <cell r="I385" t="str">
            <v>cuong.tq@nsrp.com.vn</v>
          </cell>
          <cell r="J385" t="str">
            <v>+84 (0) 962 312 904</v>
          </cell>
        </row>
        <row r="386">
          <cell r="B386">
            <v>1009980</v>
          </cell>
          <cell r="C386" t="str">
            <v>Ms.</v>
          </cell>
          <cell r="D386" t="str">
            <v>Nguyễn Thị Minh Hà</v>
          </cell>
          <cell r="E386" t="str">
            <v>Lab Shift Technician</v>
          </cell>
          <cell r="F386">
            <v>0</v>
          </cell>
          <cell r="G386" t="str">
            <v>Technical</v>
          </cell>
          <cell r="H386" t="str">
            <v>Laboratory &amp; Quality Assurance</v>
          </cell>
          <cell r="I386" t="str">
            <v>ha.ntm@nsrp.com.vn</v>
          </cell>
          <cell r="J386" t="str">
            <v>+84 (0) 973 576 7670</v>
          </cell>
        </row>
        <row r="387">
          <cell r="B387">
            <v>1009990</v>
          </cell>
          <cell r="C387" t="str">
            <v>Ms.</v>
          </cell>
          <cell r="D387" t="str">
            <v>Nguyễn Thị Vân</v>
          </cell>
          <cell r="E387" t="str">
            <v>Lab Shift Technician</v>
          </cell>
          <cell r="F387">
            <v>0</v>
          </cell>
          <cell r="G387" t="str">
            <v>Technical</v>
          </cell>
          <cell r="H387" t="str">
            <v>Laboratory &amp; Quality Assurance</v>
          </cell>
          <cell r="I387" t="str">
            <v>van.nt1@nsrp.com.vn</v>
          </cell>
          <cell r="J387" t="str">
            <v>+84 (0) 164 958 3093</v>
          </cell>
        </row>
        <row r="388">
          <cell r="B388">
            <v>1010000</v>
          </cell>
          <cell r="C388" t="str">
            <v>Ms.</v>
          </cell>
          <cell r="D388" t="str">
            <v>Đào Thị Oanh</v>
          </cell>
          <cell r="E388" t="str">
            <v>Lab Shift Technician</v>
          </cell>
          <cell r="F388">
            <v>0</v>
          </cell>
          <cell r="G388" t="str">
            <v>Technical</v>
          </cell>
          <cell r="H388" t="str">
            <v>Laboratory &amp; Quality Assurance</v>
          </cell>
          <cell r="I388" t="str">
            <v>oanh.dt@nsrp.com.vn</v>
          </cell>
          <cell r="J388" t="str">
            <v>+84 (0) 987 113 536</v>
          </cell>
        </row>
        <row r="389">
          <cell r="B389">
            <v>1010010</v>
          </cell>
          <cell r="C389" t="str">
            <v>Ms.</v>
          </cell>
          <cell r="D389" t="str">
            <v>Bùi Thị Vinh</v>
          </cell>
          <cell r="E389" t="str">
            <v>Lab Shift Technician</v>
          </cell>
          <cell r="F389">
            <v>0</v>
          </cell>
          <cell r="G389" t="str">
            <v>Technical</v>
          </cell>
          <cell r="H389" t="str">
            <v>Laboratory &amp; Quality Assurance</v>
          </cell>
          <cell r="I389" t="str">
            <v>vinh.bt@nsrp.com.vn</v>
          </cell>
          <cell r="J389" t="str">
            <v>+84 (0) 169 226 5696</v>
          </cell>
        </row>
        <row r="390">
          <cell r="B390">
            <v>1010020</v>
          </cell>
          <cell r="C390" t="str">
            <v>Ms.</v>
          </cell>
          <cell r="D390" t="str">
            <v>Lê Thị Ái</v>
          </cell>
          <cell r="E390" t="str">
            <v>Lab Shift Technician</v>
          </cell>
          <cell r="F390">
            <v>0</v>
          </cell>
          <cell r="G390" t="str">
            <v>Technical</v>
          </cell>
          <cell r="H390" t="str">
            <v>Laboratory &amp; Quality Assurance</v>
          </cell>
          <cell r="I390" t="str">
            <v>ai.lt@nsrp.com.vn</v>
          </cell>
          <cell r="J390" t="str">
            <v>+84 (0) 973 498 735</v>
          </cell>
        </row>
        <row r="391">
          <cell r="B391">
            <v>1010030</v>
          </cell>
          <cell r="C391" t="str">
            <v>Ms.</v>
          </cell>
          <cell r="D391" t="str">
            <v>Trần Thị Hải</v>
          </cell>
          <cell r="E391" t="str">
            <v>Lab Shift Technician</v>
          </cell>
          <cell r="F391">
            <v>0</v>
          </cell>
          <cell r="G391" t="str">
            <v>Technical</v>
          </cell>
          <cell r="H391" t="str">
            <v>Laboratory &amp; Quality Assurance</v>
          </cell>
          <cell r="I391" t="str">
            <v>hai.tt@nsrp.com.vn</v>
          </cell>
          <cell r="J391" t="str">
            <v>+84 (0) 973 783 610</v>
          </cell>
        </row>
        <row r="392">
          <cell r="B392">
            <v>1010040</v>
          </cell>
          <cell r="C392" t="str">
            <v>Ms.</v>
          </cell>
          <cell r="D392" t="str">
            <v>Lê Thị Hiền</v>
          </cell>
          <cell r="E392" t="str">
            <v>Lab Shift Technician</v>
          </cell>
          <cell r="F392">
            <v>0</v>
          </cell>
          <cell r="G392" t="str">
            <v>Technical</v>
          </cell>
          <cell r="H392" t="str">
            <v>Laboratory &amp; Quality Assurance</v>
          </cell>
          <cell r="I392" t="str">
            <v>hien.lt2@nsrp.com.vn</v>
          </cell>
          <cell r="J392" t="str">
            <v>+84 (0) 168 728 0554</v>
          </cell>
        </row>
        <row r="393">
          <cell r="B393">
            <v>1001101</v>
          </cell>
          <cell r="C393" t="str">
            <v>Mr.</v>
          </cell>
          <cell r="D393" t="str">
            <v>Takaya Sugimura</v>
          </cell>
          <cell r="E393" t="str">
            <v>Division Manager, Maintenance (IKC)</v>
          </cell>
          <cell r="F393">
            <v>0</v>
          </cell>
          <cell r="G393" t="str">
            <v>Maintenance (Division)</v>
          </cell>
          <cell r="H393">
            <v>0</v>
          </cell>
          <cell r="I393" t="str">
            <v>takaya.sugimura@nsrp.com.vn</v>
          </cell>
          <cell r="J393" t="str">
            <v>+84 (0) 904 884 695</v>
          </cell>
        </row>
        <row r="394">
          <cell r="B394">
            <v>1001121</v>
          </cell>
          <cell r="C394" t="str">
            <v>Mr.</v>
          </cell>
          <cell r="D394" t="str">
            <v>Toru Kimura</v>
          </cell>
          <cell r="E394" t="str">
            <v>Section Manager, Reliability Engineering (IKC)</v>
          </cell>
          <cell r="F394">
            <v>0</v>
          </cell>
          <cell r="G394" t="str">
            <v>Maintenance (Division)</v>
          </cell>
          <cell r="H394" t="str">
            <v>Reliability Engineering</v>
          </cell>
          <cell r="I394" t="str">
            <v>toru.kimura@nsrp.com.vn</v>
          </cell>
          <cell r="J394" t="str">
            <v>+84 (0) 904 864 785</v>
          </cell>
        </row>
        <row r="395">
          <cell r="B395">
            <v>1001363</v>
          </cell>
          <cell r="C395" t="str">
            <v>Mr.</v>
          </cell>
          <cell r="D395" t="str">
            <v>Nguyễn Song Bình</v>
          </cell>
          <cell r="E395" t="str">
            <v>Deputy Section Manager, Reliability Engineering (PVN)</v>
          </cell>
          <cell r="F395">
            <v>0</v>
          </cell>
          <cell r="G395" t="str">
            <v>Maintenance (Division)</v>
          </cell>
          <cell r="H395" t="str">
            <v>Reliability Engineering</v>
          </cell>
          <cell r="I395" t="str">
            <v>binh.ns@nsrp.com.vn</v>
          </cell>
          <cell r="J395" t="str">
            <v>+84 (0) 913 368 256</v>
          </cell>
        </row>
        <row r="396">
          <cell r="B396">
            <v>1002291</v>
          </cell>
          <cell r="C396" t="str">
            <v>Mr.</v>
          </cell>
          <cell r="D396" t="str">
            <v>Koji Idemitsu</v>
          </cell>
          <cell r="E396" t="str">
            <v>Mechanical Advisor (IKC)</v>
          </cell>
          <cell r="F396">
            <v>0</v>
          </cell>
          <cell r="G396" t="str">
            <v>Maintenance (Division)</v>
          </cell>
          <cell r="H396" t="str">
            <v>Reliability Engineering</v>
          </cell>
          <cell r="I396" t="str">
            <v>koji.idemitsu@nsrp.com.vn</v>
          </cell>
          <cell r="J396" t="str">
            <v>+84 (0) 904 883 549</v>
          </cell>
        </row>
        <row r="397">
          <cell r="B397">
            <v>1002301</v>
          </cell>
          <cell r="C397" t="str">
            <v>Mr.</v>
          </cell>
          <cell r="D397" t="str">
            <v>Koichi Yuda</v>
          </cell>
          <cell r="E397" t="str">
            <v>Electrical Advisor (IKC)</v>
          </cell>
          <cell r="F397">
            <v>0</v>
          </cell>
          <cell r="G397" t="str">
            <v>Maintenance (Division)</v>
          </cell>
          <cell r="H397" t="str">
            <v>Reliability Engineering</v>
          </cell>
          <cell r="I397" t="str">
            <v>koichi.yuda@nsrp.com.vn</v>
          </cell>
          <cell r="J397" t="str">
            <v>+84 (0) 904 874 049</v>
          </cell>
        </row>
        <row r="398">
          <cell r="B398">
            <v>1002313</v>
          </cell>
          <cell r="C398" t="str">
            <v>Mr.</v>
          </cell>
          <cell r="D398" t="str">
            <v>Nguyễn Đức Linh</v>
          </cell>
          <cell r="E398" t="str">
            <v>Rotation Equipment Advisor (PVN)</v>
          </cell>
          <cell r="F398">
            <v>0</v>
          </cell>
          <cell r="G398" t="str">
            <v>Maintenance (Division)</v>
          </cell>
          <cell r="H398" t="str">
            <v>Reliability Engineering</v>
          </cell>
          <cell r="I398" t="str">
            <v>linh.nd@nsrp.com.vn</v>
          </cell>
          <cell r="J398" t="str">
            <v>+84 (0) 122 254 6161</v>
          </cell>
        </row>
        <row r="399">
          <cell r="B399">
            <v>1002339</v>
          </cell>
          <cell r="C399" t="str">
            <v>Mr.</v>
          </cell>
          <cell r="D399" t="str">
            <v>Roseller Saga</v>
          </cell>
          <cell r="E399" t="str">
            <v>Mechanical Leader</v>
          </cell>
          <cell r="F399">
            <v>0</v>
          </cell>
          <cell r="G399" t="str">
            <v>Maintenance (Division)</v>
          </cell>
          <cell r="H399" t="str">
            <v>Reliability Engineering</v>
          </cell>
          <cell r="I399" t="str">
            <v>roseller.saga@nsrp.com.vn</v>
          </cell>
          <cell r="J399" t="str">
            <v>+84 (0) 904 872 349</v>
          </cell>
        </row>
        <row r="400">
          <cell r="B400">
            <v>1002349</v>
          </cell>
          <cell r="C400" t="str">
            <v>Mr.</v>
          </cell>
          <cell r="D400" t="str">
            <v>Trần Nam Long</v>
          </cell>
          <cell r="E400" t="str">
            <v>Instrument Leader</v>
          </cell>
          <cell r="F400">
            <v>0</v>
          </cell>
          <cell r="G400" t="str">
            <v>Maintenance (Division)</v>
          </cell>
          <cell r="H400" t="str">
            <v>Reliability Engineering</v>
          </cell>
          <cell r="I400" t="str">
            <v>long.tn1@nsrp.com.vn</v>
          </cell>
          <cell r="J400" t="str">
            <v>+84 (0) 914 540 515</v>
          </cell>
        </row>
        <row r="401">
          <cell r="B401">
            <v>1013019</v>
          </cell>
          <cell r="C401" t="str">
            <v>Mr.</v>
          </cell>
          <cell r="D401" t="str">
            <v>Hossam Ibrahim Aly Saad El-Lithy</v>
          </cell>
          <cell r="E401" t="str">
            <v>Instrument Leader</v>
          </cell>
          <cell r="F401">
            <v>0</v>
          </cell>
          <cell r="G401" t="str">
            <v>Maintenance (Division)</v>
          </cell>
          <cell r="H401" t="str">
            <v>Reliability Engineering</v>
          </cell>
          <cell r="I401" t="str">
            <v>hossam.ibrahim@nsrp.com.vn</v>
          </cell>
          <cell r="J401">
            <v>0</v>
          </cell>
        </row>
        <row r="402">
          <cell r="B402">
            <v>1002563</v>
          </cell>
          <cell r="C402" t="str">
            <v>Mr.</v>
          </cell>
          <cell r="D402" t="str">
            <v>Lê Quang Hưng</v>
          </cell>
          <cell r="E402" t="str">
            <v>Instrument Advisor (PVN)</v>
          </cell>
          <cell r="F402">
            <v>0</v>
          </cell>
          <cell r="G402" t="str">
            <v>Maintenance (Division)</v>
          </cell>
          <cell r="H402" t="str">
            <v>Reliability Engineering</v>
          </cell>
          <cell r="I402" t="str">
            <v>hung.lq@nsrp.com.vn</v>
          </cell>
          <cell r="J402" t="str">
            <v>+84 (0) 989 117 113</v>
          </cell>
        </row>
        <row r="403">
          <cell r="B403">
            <v>1002769</v>
          </cell>
          <cell r="C403" t="str">
            <v>Mr.</v>
          </cell>
          <cell r="D403" t="str">
            <v>Nguyễn Văn Khoa</v>
          </cell>
          <cell r="E403" t="str">
            <v>Electrical Leader</v>
          </cell>
          <cell r="F403">
            <v>0</v>
          </cell>
          <cell r="G403" t="str">
            <v>Maintenance (Division)</v>
          </cell>
          <cell r="H403" t="str">
            <v>Reliability Engineering</v>
          </cell>
          <cell r="I403" t="str">
            <v>khoa.nv@nsrp.com.vn</v>
          </cell>
          <cell r="J403" t="str">
            <v>+84 (0) 915 221 266</v>
          </cell>
        </row>
        <row r="404">
          <cell r="B404">
            <v>1003040</v>
          </cell>
          <cell r="C404" t="str">
            <v>Mr.</v>
          </cell>
          <cell r="D404" t="str">
            <v>Đỗ Đình Biên</v>
          </cell>
          <cell r="E404" t="str">
            <v>Instrument Engineer</v>
          </cell>
          <cell r="F404">
            <v>0</v>
          </cell>
          <cell r="G404" t="str">
            <v>Maintenance (Division)</v>
          </cell>
          <cell r="H404" t="str">
            <v>Reliability Engineering</v>
          </cell>
          <cell r="I404" t="str">
            <v>bien.dd@nsrp.com.vn</v>
          </cell>
          <cell r="J404" t="str">
            <v>+84 (0) 974 362 330</v>
          </cell>
        </row>
        <row r="405">
          <cell r="B405">
            <v>1003080</v>
          </cell>
          <cell r="C405" t="str">
            <v>Mr.</v>
          </cell>
          <cell r="D405" t="str">
            <v>Phạm Văn Sỹ</v>
          </cell>
          <cell r="E405" t="str">
            <v>Electrical Engineer</v>
          </cell>
          <cell r="F405">
            <v>0</v>
          </cell>
          <cell r="G405" t="str">
            <v>Maintenance (Division)</v>
          </cell>
          <cell r="H405" t="str">
            <v>Reliability Engineering</v>
          </cell>
          <cell r="I405" t="str">
            <v>sy.pv@nsrp.com.vn</v>
          </cell>
          <cell r="J405" t="str">
            <v>+84 (0) 902 993 807</v>
          </cell>
        </row>
        <row r="406">
          <cell r="B406">
            <v>1003170</v>
          </cell>
          <cell r="C406" t="str">
            <v>Mr.</v>
          </cell>
          <cell r="D406" t="str">
            <v>Nguyễn Văn Hải</v>
          </cell>
          <cell r="E406" t="str">
            <v>Rotation Equipment Engineer</v>
          </cell>
          <cell r="F406">
            <v>0</v>
          </cell>
          <cell r="G406" t="str">
            <v>Maintenance (Division)</v>
          </cell>
          <cell r="H406" t="str">
            <v>Reliability Engineering</v>
          </cell>
          <cell r="I406" t="str">
            <v>hai.nv@nsrp.com.vn</v>
          </cell>
          <cell r="J406" t="str">
            <v>+84 (0) 988 101 107</v>
          </cell>
        </row>
        <row r="407">
          <cell r="B407">
            <v>1003280</v>
          </cell>
          <cell r="C407" t="str">
            <v>Mr.</v>
          </cell>
          <cell r="D407" t="str">
            <v>Lê Ngọc Sơn</v>
          </cell>
          <cell r="E407" t="str">
            <v>Analyzing Engineer</v>
          </cell>
          <cell r="F407">
            <v>0</v>
          </cell>
          <cell r="G407" t="str">
            <v>Maintenance (Division)</v>
          </cell>
          <cell r="H407" t="str">
            <v>Reliability Engineering</v>
          </cell>
          <cell r="I407" t="str">
            <v>son.ln@nsrp.com.vn</v>
          </cell>
          <cell r="J407" t="str">
            <v>+84 (0) 932 393 858</v>
          </cell>
        </row>
        <row r="408">
          <cell r="B408">
            <v>1003290</v>
          </cell>
          <cell r="C408" t="str">
            <v>Mr.</v>
          </cell>
          <cell r="D408" t="str">
            <v>Nguyễn Thành Nam</v>
          </cell>
          <cell r="E408" t="str">
            <v>Analyzing Engineer</v>
          </cell>
          <cell r="F408">
            <v>0</v>
          </cell>
          <cell r="G408" t="str">
            <v>Maintenance (Division)</v>
          </cell>
          <cell r="H408" t="str">
            <v>Reliability Engineering</v>
          </cell>
          <cell r="I408" t="str">
            <v>nam.nt@nsrp.com.vn</v>
          </cell>
          <cell r="J408" t="str">
            <v>+84 (0) 988 699 776</v>
          </cell>
        </row>
        <row r="409">
          <cell r="B409">
            <v>1003620</v>
          </cell>
          <cell r="C409" t="str">
            <v>Mr.</v>
          </cell>
          <cell r="D409" t="str">
            <v>Nguyễn Bá Huy</v>
          </cell>
          <cell r="E409" t="str">
            <v>Mechanical Engineer</v>
          </cell>
          <cell r="F409">
            <v>0</v>
          </cell>
          <cell r="G409" t="str">
            <v>Maintenance (Division)</v>
          </cell>
          <cell r="H409" t="str">
            <v>Reliability Engineering</v>
          </cell>
          <cell r="I409" t="str">
            <v>huy.nb@nsrp.com.vn</v>
          </cell>
          <cell r="J409" t="str">
            <v>+84 (0) 904 814 989</v>
          </cell>
        </row>
        <row r="410">
          <cell r="B410">
            <v>1003630</v>
          </cell>
          <cell r="C410" t="str">
            <v>Mr.</v>
          </cell>
          <cell r="D410" t="str">
            <v>Bùi Văn Hòa</v>
          </cell>
          <cell r="E410" t="str">
            <v>Rotation Equipment Engineer</v>
          </cell>
          <cell r="F410">
            <v>0</v>
          </cell>
          <cell r="G410" t="str">
            <v>Maintenance (Division)</v>
          </cell>
          <cell r="H410" t="str">
            <v>Reliability Engineering</v>
          </cell>
          <cell r="I410" t="str">
            <v>hoa.bv@nsrp.com.vn</v>
          </cell>
          <cell r="J410" t="str">
            <v>+84 (0) 975 854 213</v>
          </cell>
        </row>
        <row r="411">
          <cell r="B411">
            <v>1003750</v>
          </cell>
          <cell r="C411" t="str">
            <v>Mr.</v>
          </cell>
          <cell r="D411" t="str">
            <v>Phạm Thế Kỷ</v>
          </cell>
          <cell r="E411" t="str">
            <v>Metallurgical Engineer</v>
          </cell>
          <cell r="F411">
            <v>0</v>
          </cell>
          <cell r="G411" t="str">
            <v>Maintenance (Division)</v>
          </cell>
          <cell r="H411" t="str">
            <v>Reliability Engineering</v>
          </cell>
          <cell r="I411" t="str">
            <v>ky.pt@nsrp.com.vn</v>
          </cell>
          <cell r="J411" t="str">
            <v>+84 (0) 976 950 061</v>
          </cell>
        </row>
        <row r="412">
          <cell r="B412">
            <v>1004320</v>
          </cell>
          <cell r="C412" t="str">
            <v>Mr.</v>
          </cell>
          <cell r="D412" t="str">
            <v>Nguyễn Tuấn Giang</v>
          </cell>
          <cell r="E412" t="str">
            <v>Instrument Engineer</v>
          </cell>
          <cell r="F412">
            <v>0</v>
          </cell>
          <cell r="G412" t="str">
            <v>Maintenance (Division)</v>
          </cell>
          <cell r="H412" t="str">
            <v>Reliability Engineering</v>
          </cell>
          <cell r="I412" t="str">
            <v>giang.nt@nsrp.com.vn</v>
          </cell>
          <cell r="J412" t="str">
            <v>+84 (0) 985 502 649</v>
          </cell>
        </row>
        <row r="413">
          <cell r="B413">
            <v>1004560</v>
          </cell>
          <cell r="C413" t="str">
            <v>Mr.</v>
          </cell>
          <cell r="D413" t="str">
            <v>Văn Đức Hiến</v>
          </cell>
          <cell r="E413" t="str">
            <v>Mechanical Engineer</v>
          </cell>
          <cell r="F413">
            <v>0</v>
          </cell>
          <cell r="G413" t="str">
            <v>Maintenance (Division)</v>
          </cell>
          <cell r="H413" t="str">
            <v>Reliability Engineering</v>
          </cell>
          <cell r="I413" t="str">
            <v>hien.vd@nsrp.com.vn</v>
          </cell>
          <cell r="J413" t="str">
            <v>+84 (0) 166 600 2707</v>
          </cell>
        </row>
        <row r="414">
          <cell r="B414">
            <v>1004659</v>
          </cell>
          <cell r="C414" t="str">
            <v>Mr.</v>
          </cell>
          <cell r="D414" t="str">
            <v>Phan Thanh Sơn</v>
          </cell>
          <cell r="E414" t="str">
            <v>Analyzing Advisor</v>
          </cell>
          <cell r="F414">
            <v>0</v>
          </cell>
          <cell r="G414" t="str">
            <v>Maintenance (Division)</v>
          </cell>
          <cell r="H414" t="str">
            <v>Reliability Engineering</v>
          </cell>
          <cell r="I414" t="str">
            <v>son.pt@nsrp.com.vn</v>
          </cell>
          <cell r="J414" t="str">
            <v>+84 (0) 904 374 648</v>
          </cell>
        </row>
        <row r="415">
          <cell r="B415">
            <v>1005049</v>
          </cell>
          <cell r="C415" t="str">
            <v>Mr.</v>
          </cell>
          <cell r="D415" t="str">
            <v>Huỳnh Công Nam</v>
          </cell>
          <cell r="E415" t="str">
            <v>Analyzing Leader</v>
          </cell>
          <cell r="F415">
            <v>0</v>
          </cell>
          <cell r="G415" t="str">
            <v>Maintenance (Division)</v>
          </cell>
          <cell r="H415" t="str">
            <v>Reliability Engineering</v>
          </cell>
          <cell r="I415" t="str">
            <v>nam.hc@nsrp.com.vn</v>
          </cell>
          <cell r="J415" t="str">
            <v>+84 (0) 901 778 292</v>
          </cell>
        </row>
        <row r="416">
          <cell r="B416">
            <v>1006951</v>
          </cell>
          <cell r="C416" t="str">
            <v>Mr.</v>
          </cell>
          <cell r="D416" t="str">
            <v>Atsushi Ogushi</v>
          </cell>
          <cell r="E416" t="str">
            <v>Rotation Equipment Advisor (IKC)</v>
          </cell>
          <cell r="F416">
            <v>0</v>
          </cell>
          <cell r="G416" t="str">
            <v>Maintenance (Division)</v>
          </cell>
          <cell r="H416" t="str">
            <v>Reliability Engineering</v>
          </cell>
          <cell r="I416" t="str">
            <v>atsushi.ogushi@nsrp.com.vn</v>
          </cell>
          <cell r="J416">
            <v>0</v>
          </cell>
        </row>
        <row r="417">
          <cell r="B417">
            <v>1007112</v>
          </cell>
          <cell r="C417" t="str">
            <v>Mr.</v>
          </cell>
          <cell r="D417" t="str">
            <v>Abdulaziz Al-Qallaf</v>
          </cell>
          <cell r="E417" t="str">
            <v>Mechanical Advisor (KPI)</v>
          </cell>
          <cell r="F417">
            <v>0</v>
          </cell>
          <cell r="G417" t="str">
            <v>Maintenance (Division)</v>
          </cell>
          <cell r="H417" t="str">
            <v>Reliability Engineering</v>
          </cell>
          <cell r="I417" t="str">
            <v>abdulaziz.alqallaf@nsrp.com.vn</v>
          </cell>
          <cell r="J417">
            <v>0</v>
          </cell>
        </row>
        <row r="418">
          <cell r="B418">
            <v>1007149</v>
          </cell>
          <cell r="C418" t="str">
            <v>Mr.</v>
          </cell>
          <cell r="D418" t="str">
            <v>Huỳnh Ngọc Dũng</v>
          </cell>
          <cell r="E418" t="str">
            <v>Rotation Equipment Leader</v>
          </cell>
          <cell r="F418">
            <v>0</v>
          </cell>
          <cell r="G418" t="str">
            <v>Maintenance (Division)</v>
          </cell>
          <cell r="H418" t="str">
            <v>Reliability Engineering</v>
          </cell>
          <cell r="I418" t="str">
            <v>dung.hn@nsrp.com.vn</v>
          </cell>
          <cell r="J418" t="str">
            <v>+84 (0) 903 036 749</v>
          </cell>
        </row>
        <row r="419">
          <cell r="B419">
            <v>1007179</v>
          </cell>
          <cell r="C419" t="str">
            <v>Mr.</v>
          </cell>
          <cell r="D419" t="str">
            <v>Roseller D. Monte</v>
          </cell>
          <cell r="E419" t="str">
            <v>Rotation Equipment Advisor</v>
          </cell>
          <cell r="F419">
            <v>0</v>
          </cell>
          <cell r="G419" t="str">
            <v>Maintenance (Division)</v>
          </cell>
          <cell r="H419" t="str">
            <v>Reliability Engineering</v>
          </cell>
          <cell r="I419" t="str">
            <v>leoroseller.monte@nsrp.com.vn</v>
          </cell>
          <cell r="J419">
            <v>0</v>
          </cell>
        </row>
        <row r="420">
          <cell r="B420">
            <v>1007249</v>
          </cell>
          <cell r="C420" t="str">
            <v>Mr.</v>
          </cell>
          <cell r="D420" t="str">
            <v>Adrian V. Belu</v>
          </cell>
          <cell r="E420" t="str">
            <v>Rotation Equipment Leader</v>
          </cell>
          <cell r="F420">
            <v>0</v>
          </cell>
          <cell r="G420" t="str">
            <v>Maintenance (Division)</v>
          </cell>
          <cell r="H420" t="str">
            <v>Reliability Engineering</v>
          </cell>
          <cell r="I420" t="str">
            <v>adrian.belu@nsrp.com.vn</v>
          </cell>
          <cell r="J420">
            <v>0</v>
          </cell>
        </row>
        <row r="421">
          <cell r="B421">
            <v>1007314</v>
          </cell>
          <cell r="C421" t="str">
            <v>Mr.</v>
          </cell>
          <cell r="D421" t="str">
            <v>Đỗ Trọng Hùng</v>
          </cell>
          <cell r="E421" t="str">
            <v>Instrument Advisor (MCI)</v>
          </cell>
          <cell r="F421">
            <v>0</v>
          </cell>
          <cell r="G421" t="str">
            <v>Maintenance (Division)</v>
          </cell>
          <cell r="H421" t="str">
            <v>Reliability Engineering</v>
          </cell>
          <cell r="I421" t="str">
            <v>hung.dt@nsrp.com.vn</v>
          </cell>
          <cell r="J421" t="str">
            <v>+84 (0) 901 775 359</v>
          </cell>
        </row>
        <row r="422">
          <cell r="B422">
            <v>1007324</v>
          </cell>
          <cell r="C422" t="str">
            <v>Mr.</v>
          </cell>
          <cell r="D422" t="str">
            <v>Phạm Quang Cường</v>
          </cell>
          <cell r="E422" t="str">
            <v>Mechanical Advisor (MCI)</v>
          </cell>
          <cell r="F422">
            <v>0</v>
          </cell>
          <cell r="G422" t="str">
            <v>Maintenance (Division)</v>
          </cell>
          <cell r="H422" t="str">
            <v>Reliability Engineering</v>
          </cell>
          <cell r="I422" t="str">
            <v>cuong.pq@nsrp.com.vn</v>
          </cell>
          <cell r="J422" t="str">
            <v>+84 (0) 901 773 58</v>
          </cell>
        </row>
        <row r="423">
          <cell r="B423">
            <v>1012420</v>
          </cell>
          <cell r="C423" t="str">
            <v>Mr.</v>
          </cell>
          <cell r="D423" t="str">
            <v>Nguyễn Quang Đạt</v>
          </cell>
          <cell r="E423" t="str">
            <v>Analyzing Engineer, Jr.</v>
          </cell>
          <cell r="F423">
            <v>0</v>
          </cell>
          <cell r="G423" t="str">
            <v>Maintenance (Division)</v>
          </cell>
          <cell r="H423" t="str">
            <v>Reliability Engineering</v>
          </cell>
          <cell r="I423" t="str">
            <v>dat.nq@nsrp.com.vn</v>
          </cell>
          <cell r="J423" t="str">
            <v>+84 (0) 167 758 6203</v>
          </cell>
        </row>
        <row r="424">
          <cell r="B424">
            <v>1012430</v>
          </cell>
          <cell r="C424" t="str">
            <v>Ms.</v>
          </cell>
          <cell r="D424" t="str">
            <v>Bùi Phương Mai</v>
          </cell>
          <cell r="E424" t="str">
            <v>Analyzing Engineer, Jr.</v>
          </cell>
          <cell r="F424">
            <v>0</v>
          </cell>
          <cell r="G424" t="str">
            <v>Maintenance (Division)</v>
          </cell>
          <cell r="H424" t="str">
            <v>Reliability Engineering</v>
          </cell>
          <cell r="I424" t="str">
            <v>mai.bp@nsrp.com.vn</v>
          </cell>
          <cell r="J424" t="str">
            <v>+84 (0) 168 855 9612</v>
          </cell>
        </row>
        <row r="425">
          <cell r="B425">
            <v>1012440</v>
          </cell>
          <cell r="C425" t="str">
            <v>Mr.</v>
          </cell>
          <cell r="D425" t="str">
            <v>Hồ Thức Lợi</v>
          </cell>
          <cell r="E425" t="str">
            <v>Electrical Engineer, Jr.</v>
          </cell>
          <cell r="F425">
            <v>0</v>
          </cell>
          <cell r="G425" t="str">
            <v>Maintenance (Division)</v>
          </cell>
          <cell r="H425" t="str">
            <v>Reliability Engineering</v>
          </cell>
          <cell r="I425" t="str">
            <v>loi.ht@nsrp.com.vn</v>
          </cell>
          <cell r="J425" t="str">
            <v>+84 (0) 016 899 4986</v>
          </cell>
        </row>
        <row r="426">
          <cell r="B426">
            <v>1012450</v>
          </cell>
          <cell r="C426" t="str">
            <v>Mr.</v>
          </cell>
          <cell r="D426" t="str">
            <v>Nguyễn Hữu Tuấn</v>
          </cell>
          <cell r="E426" t="str">
            <v>Instrument Engineer, Jr.</v>
          </cell>
          <cell r="F426">
            <v>0</v>
          </cell>
          <cell r="G426" t="str">
            <v>Maintenance (Division)</v>
          </cell>
          <cell r="H426" t="str">
            <v>Reliability Engineering</v>
          </cell>
          <cell r="I426" t="str">
            <v>tuan.nh@nsrp.com.vn</v>
          </cell>
          <cell r="J426" t="str">
            <v>+84 (0) 097 481 7756</v>
          </cell>
        </row>
        <row r="427">
          <cell r="B427">
            <v>1012460</v>
          </cell>
          <cell r="C427" t="str">
            <v>Mr.</v>
          </cell>
          <cell r="D427" t="str">
            <v>Mai Huy Đạt</v>
          </cell>
          <cell r="E427" t="str">
            <v>Instrument Engineer, Jr.</v>
          </cell>
          <cell r="F427">
            <v>0</v>
          </cell>
          <cell r="G427" t="str">
            <v>Maintenance (Division)</v>
          </cell>
          <cell r="H427" t="str">
            <v>Reliability Engineering</v>
          </cell>
          <cell r="I427" t="str">
            <v>dat.mh@nsrp.com.vn</v>
          </cell>
          <cell r="J427" t="str">
            <v>+84 (0) 090 611 8112</v>
          </cell>
        </row>
        <row r="428">
          <cell r="B428">
            <v>1012470</v>
          </cell>
          <cell r="C428" t="str">
            <v>Mr.</v>
          </cell>
          <cell r="D428" t="str">
            <v>Trần Văn Trường</v>
          </cell>
          <cell r="E428" t="str">
            <v>Instrument Engineer, Jr.</v>
          </cell>
          <cell r="F428">
            <v>0</v>
          </cell>
          <cell r="G428" t="str">
            <v>Maintenance (Division)</v>
          </cell>
          <cell r="H428" t="str">
            <v>Reliability Engineering</v>
          </cell>
          <cell r="I428" t="str">
            <v>truong.tv@nsrp.com.vn</v>
          </cell>
          <cell r="J428" t="str">
            <v>+84 (0) 091 608 4167</v>
          </cell>
        </row>
        <row r="429">
          <cell r="B429">
            <v>1012480</v>
          </cell>
          <cell r="C429" t="str">
            <v>Mr.</v>
          </cell>
          <cell r="D429" t="str">
            <v>Nguyễn Văn Thắng</v>
          </cell>
          <cell r="E429" t="str">
            <v>Instrument Engineer, Jr.</v>
          </cell>
          <cell r="F429">
            <v>0</v>
          </cell>
          <cell r="G429" t="str">
            <v>Maintenance (Division)</v>
          </cell>
          <cell r="H429" t="str">
            <v>Reliability Engineering</v>
          </cell>
          <cell r="I429" t="str">
            <v>thang.nv@nsrp.com.vn</v>
          </cell>
          <cell r="J429" t="str">
            <v>+84 (0) 016 832 4258</v>
          </cell>
        </row>
        <row r="430">
          <cell r="B430">
            <v>1012490</v>
          </cell>
          <cell r="C430" t="str">
            <v>Mr.</v>
          </cell>
          <cell r="D430" t="str">
            <v>Nguyễn Văn Đại</v>
          </cell>
          <cell r="E430" t="str">
            <v>Instrument Engineer, Jr.</v>
          </cell>
          <cell r="F430">
            <v>0</v>
          </cell>
          <cell r="G430" t="str">
            <v>Maintenance (Division)</v>
          </cell>
          <cell r="H430" t="str">
            <v>Reliability Engineering</v>
          </cell>
          <cell r="I430" t="str">
            <v>dai.nv@nsrp.com.vn</v>
          </cell>
          <cell r="J430" t="str">
            <v>+84 (0) 097 233 2853</v>
          </cell>
        </row>
        <row r="431">
          <cell r="B431">
            <v>1012500</v>
          </cell>
          <cell r="C431" t="str">
            <v>Mr.</v>
          </cell>
          <cell r="D431" t="str">
            <v>Vũ Minh Hoàng</v>
          </cell>
          <cell r="E431" t="str">
            <v>Instrument Engineer, Jr.</v>
          </cell>
          <cell r="F431">
            <v>0</v>
          </cell>
          <cell r="G431" t="str">
            <v>Maintenance (Division)</v>
          </cell>
          <cell r="H431" t="str">
            <v>Reliability Engineering</v>
          </cell>
          <cell r="I431" t="str">
            <v>hoang.vm@nsrp.com.vn</v>
          </cell>
          <cell r="J431" t="str">
            <v>+84 (0) 097 980 8395</v>
          </cell>
        </row>
        <row r="432">
          <cell r="B432">
            <v>1012510</v>
          </cell>
          <cell r="C432" t="str">
            <v>Mr.</v>
          </cell>
          <cell r="D432" t="str">
            <v>Nguyễn Huy</v>
          </cell>
          <cell r="E432" t="str">
            <v>Instrument Engineer, Jr.</v>
          </cell>
          <cell r="F432">
            <v>0</v>
          </cell>
          <cell r="G432" t="str">
            <v>Maintenance (Division)</v>
          </cell>
          <cell r="H432" t="str">
            <v>Reliability Engineering</v>
          </cell>
          <cell r="I432" t="str">
            <v>huy.n@nsrp.com.vn</v>
          </cell>
          <cell r="J432" t="str">
            <v>+84 (0) 986 516 613</v>
          </cell>
        </row>
        <row r="433">
          <cell r="B433">
            <v>1012520</v>
          </cell>
          <cell r="C433" t="str">
            <v>Mr.</v>
          </cell>
          <cell r="D433" t="str">
            <v>Trần Mạnh Hùng</v>
          </cell>
          <cell r="E433" t="str">
            <v>Mechanical Engineer, Jr.</v>
          </cell>
          <cell r="F433">
            <v>0</v>
          </cell>
          <cell r="G433" t="str">
            <v>Maintenance (Division)</v>
          </cell>
          <cell r="H433" t="str">
            <v>Reliability Engineering</v>
          </cell>
          <cell r="I433" t="str">
            <v>hung.tm1@nsrp.com.vn</v>
          </cell>
          <cell r="J433" t="str">
            <v>+84 (0) 091 777 9017</v>
          </cell>
        </row>
        <row r="434">
          <cell r="B434">
            <v>1012530</v>
          </cell>
          <cell r="C434" t="str">
            <v>Mr.</v>
          </cell>
          <cell r="D434" t="str">
            <v>Lê Hữu Gia</v>
          </cell>
          <cell r="E434" t="str">
            <v>Mechanical Engineer, Jr.</v>
          </cell>
          <cell r="F434">
            <v>0</v>
          </cell>
          <cell r="G434" t="str">
            <v>Maintenance (Division)</v>
          </cell>
          <cell r="H434" t="str">
            <v>Reliability Engineering</v>
          </cell>
          <cell r="I434" t="str">
            <v>gia.lh@nsrp.com.vn</v>
          </cell>
          <cell r="J434" t="str">
            <v>+84 (0) 942 350 587</v>
          </cell>
        </row>
        <row r="435">
          <cell r="B435">
            <v>1012540</v>
          </cell>
          <cell r="C435" t="str">
            <v>Mr.</v>
          </cell>
          <cell r="D435" t="str">
            <v>Nguyễn Tài Linh</v>
          </cell>
          <cell r="E435" t="str">
            <v>Mechanical Engineer, Jr.</v>
          </cell>
          <cell r="F435">
            <v>0</v>
          </cell>
          <cell r="G435" t="str">
            <v>Maintenance (Division)</v>
          </cell>
          <cell r="H435" t="str">
            <v>Reliability Engineering</v>
          </cell>
          <cell r="I435" t="str">
            <v>linh.nt@nsrp.com.vn</v>
          </cell>
          <cell r="J435" t="str">
            <v>+84 (0) 094 985 5172</v>
          </cell>
        </row>
        <row r="436">
          <cell r="B436">
            <v>1012550</v>
          </cell>
          <cell r="C436" t="str">
            <v>Mr.</v>
          </cell>
          <cell r="D436" t="str">
            <v>Hà Quang Nam</v>
          </cell>
          <cell r="E436" t="str">
            <v>Mechanical Engineer, Jr.</v>
          </cell>
          <cell r="F436">
            <v>0</v>
          </cell>
          <cell r="G436" t="str">
            <v>Maintenance (Division)</v>
          </cell>
          <cell r="H436" t="str">
            <v>Reliability Engineering</v>
          </cell>
          <cell r="I436" t="str">
            <v>nam.hq@nsrp.com.vn</v>
          </cell>
          <cell r="J436" t="str">
            <v>+84 (0) 016 899 1751</v>
          </cell>
        </row>
        <row r="437">
          <cell r="B437">
            <v>1012560</v>
          </cell>
          <cell r="C437" t="str">
            <v>Mr.</v>
          </cell>
          <cell r="D437" t="str">
            <v>Chu Sỹ Thành</v>
          </cell>
          <cell r="E437" t="str">
            <v>Mechanical Engineer, Jr.</v>
          </cell>
          <cell r="F437">
            <v>0</v>
          </cell>
          <cell r="G437" t="str">
            <v>Maintenance (Division)</v>
          </cell>
          <cell r="H437" t="str">
            <v>Reliability Engineering</v>
          </cell>
          <cell r="I437" t="str">
            <v>thanh.cs@nsrp.com.vn</v>
          </cell>
          <cell r="J437" t="str">
            <v>+84 (0) 016 899 5284</v>
          </cell>
        </row>
        <row r="438">
          <cell r="B438">
            <v>1012570</v>
          </cell>
          <cell r="C438" t="str">
            <v>Mr.</v>
          </cell>
          <cell r="D438" t="str">
            <v>Bùi Thị Thùy Linh</v>
          </cell>
          <cell r="E438" t="str">
            <v>Mechanical Engineer, Jr.</v>
          </cell>
          <cell r="F438">
            <v>0</v>
          </cell>
          <cell r="G438" t="str">
            <v>Maintenance (Division)</v>
          </cell>
          <cell r="H438" t="str">
            <v>Reliability Engineering</v>
          </cell>
          <cell r="I438" t="str">
            <v>linh.ldv@nsrp.com.vn</v>
          </cell>
          <cell r="J438" t="str">
            <v>+84 (0) 097 152 6790</v>
          </cell>
        </row>
        <row r="439">
          <cell r="B439">
            <v>1012580</v>
          </cell>
          <cell r="C439" t="str">
            <v>Mr.</v>
          </cell>
          <cell r="D439" t="str">
            <v>Trương Quang Trường</v>
          </cell>
          <cell r="E439" t="str">
            <v>Metallurgical Engineer, Jr.</v>
          </cell>
          <cell r="F439">
            <v>0</v>
          </cell>
          <cell r="G439" t="str">
            <v>Maintenance (Division)</v>
          </cell>
          <cell r="H439" t="str">
            <v>Reliability Engineering</v>
          </cell>
          <cell r="I439" t="str">
            <v>truong.tq@nsrp.com.vn</v>
          </cell>
          <cell r="J439" t="str">
            <v>+84 (0) 936 703 228</v>
          </cell>
        </row>
        <row r="440">
          <cell r="B440">
            <v>1012590</v>
          </cell>
          <cell r="C440" t="str">
            <v>Mr.</v>
          </cell>
          <cell r="D440" t="str">
            <v>Vũ Đình Viên</v>
          </cell>
          <cell r="E440" t="str">
            <v>Rotation Equipment Engineer, Jr.</v>
          </cell>
          <cell r="F440">
            <v>0</v>
          </cell>
          <cell r="G440" t="str">
            <v>Maintenance (Division)</v>
          </cell>
          <cell r="H440" t="str">
            <v>Reliability Engineering</v>
          </cell>
          <cell r="I440" t="str">
            <v>vien.vd@nsrp.com.vn</v>
          </cell>
          <cell r="J440" t="str">
            <v>+84 (0) 097 498 6275</v>
          </cell>
        </row>
        <row r="441">
          <cell r="B441">
            <v>1012600</v>
          </cell>
          <cell r="C441" t="str">
            <v>Mr.</v>
          </cell>
          <cell r="D441" t="str">
            <v>Đỗ Hùng Vương</v>
          </cell>
          <cell r="E441" t="str">
            <v>Rotation Equipment Engineer, Jr.</v>
          </cell>
          <cell r="F441">
            <v>0</v>
          </cell>
          <cell r="G441" t="str">
            <v>Maintenance (Division)</v>
          </cell>
          <cell r="H441" t="str">
            <v>Reliability Engineering</v>
          </cell>
          <cell r="I441" t="str">
            <v>vuong.dh@nsrp.com.vn</v>
          </cell>
          <cell r="J441" t="str">
            <v>+84 (0) 098 617 6727</v>
          </cell>
        </row>
        <row r="442">
          <cell r="B442">
            <v>1012610</v>
          </cell>
          <cell r="C442" t="str">
            <v>Mr.</v>
          </cell>
          <cell r="D442" t="str">
            <v>Lê Quang Hải</v>
          </cell>
          <cell r="E442" t="str">
            <v>Rotation Equipment Engineer, Jr.</v>
          </cell>
          <cell r="F442">
            <v>0</v>
          </cell>
          <cell r="G442" t="str">
            <v>Maintenance (Division)</v>
          </cell>
          <cell r="H442" t="str">
            <v>Reliability Engineering</v>
          </cell>
          <cell r="I442" t="str">
            <v>hai.lq1@nsrp.com.vn</v>
          </cell>
          <cell r="J442" t="str">
            <v>+84 (0) 162 922 7645</v>
          </cell>
        </row>
        <row r="443">
          <cell r="B443">
            <v>1012620</v>
          </cell>
          <cell r="C443" t="str">
            <v>Mr.</v>
          </cell>
          <cell r="D443" t="str">
            <v>Lê Xuân Tân</v>
          </cell>
          <cell r="E443" t="str">
            <v>Rotation Equipment Engineer, Jr.</v>
          </cell>
          <cell r="F443">
            <v>0</v>
          </cell>
          <cell r="G443" t="str">
            <v>Maintenance (Division)</v>
          </cell>
          <cell r="H443" t="str">
            <v>Reliability Engineering</v>
          </cell>
          <cell r="I443" t="str">
            <v>tan.lx@nsrp.com.vn</v>
          </cell>
          <cell r="J443" t="str">
            <v>+84 (0) 091 485 6157</v>
          </cell>
        </row>
        <row r="444">
          <cell r="B444">
            <v>1012630</v>
          </cell>
          <cell r="C444" t="str">
            <v>Mr.</v>
          </cell>
          <cell r="D444" t="str">
            <v>Nguyễn Văn Sáu</v>
          </cell>
          <cell r="E444" t="str">
            <v>Rotation Equipment Engineer, Jr.</v>
          </cell>
          <cell r="F444">
            <v>0</v>
          </cell>
          <cell r="G444" t="str">
            <v>Maintenance (Division)</v>
          </cell>
          <cell r="H444" t="str">
            <v>Reliability Engineering</v>
          </cell>
          <cell r="I444" t="str">
            <v>sau.nv@nsrp.com.vn</v>
          </cell>
          <cell r="J444" t="str">
            <v>+84 (0) 091 251 5334</v>
          </cell>
        </row>
        <row r="445">
          <cell r="B445">
            <v>1012640</v>
          </cell>
          <cell r="C445" t="str">
            <v>Mr.</v>
          </cell>
          <cell r="D445" t="str">
            <v>Nguyễn Văn Chính</v>
          </cell>
          <cell r="E445" t="str">
            <v>Rotation Equipment Engineer, Jr.</v>
          </cell>
          <cell r="F445">
            <v>0</v>
          </cell>
          <cell r="G445" t="str">
            <v>Maintenance (Division)</v>
          </cell>
          <cell r="H445" t="str">
            <v>Reliability Engineering</v>
          </cell>
          <cell r="I445" t="str">
            <v>chinh.nv@nsrp.com.vn</v>
          </cell>
          <cell r="J445" t="str">
            <v>+84 (0) 098 834 4540</v>
          </cell>
        </row>
        <row r="446">
          <cell r="B446">
            <v>1012650</v>
          </cell>
          <cell r="C446" t="str">
            <v>Mr.</v>
          </cell>
          <cell r="D446" t="str">
            <v>Nguyễn Văn Nam</v>
          </cell>
          <cell r="E446" t="str">
            <v>Rotation Equipment Engineer, Jr.</v>
          </cell>
          <cell r="F446">
            <v>0</v>
          </cell>
          <cell r="G446" t="str">
            <v>Maintenance (Division)</v>
          </cell>
          <cell r="H446" t="str">
            <v>Reliability Engineering</v>
          </cell>
          <cell r="I446" t="str">
            <v>nam.nv@nsrp.com.vn</v>
          </cell>
          <cell r="J446" t="str">
            <v>+84 (0) 097 422 6829</v>
          </cell>
        </row>
        <row r="447">
          <cell r="B447">
            <v>1012660</v>
          </cell>
          <cell r="C447" t="str">
            <v>Mr.</v>
          </cell>
          <cell r="D447" t="str">
            <v>Lưu Văn Thông</v>
          </cell>
          <cell r="E447" t="str">
            <v>Rotation Equipment Engineer, Jr.</v>
          </cell>
          <cell r="F447">
            <v>0</v>
          </cell>
          <cell r="G447" t="str">
            <v>Maintenance (Division)</v>
          </cell>
          <cell r="H447" t="str">
            <v>Reliability Engineering</v>
          </cell>
          <cell r="I447" t="str">
            <v>thong.lv@nsrp.com.vn</v>
          </cell>
          <cell r="J447" t="str">
            <v>+84 (0) 090 409 8120</v>
          </cell>
        </row>
        <row r="448">
          <cell r="B448">
            <v>1012670</v>
          </cell>
          <cell r="C448" t="str">
            <v>Mr.</v>
          </cell>
          <cell r="D448" t="str">
            <v>Nguyễn Sỹ Anh</v>
          </cell>
          <cell r="E448" t="str">
            <v>Supervising Engineer, Jr.</v>
          </cell>
          <cell r="F448">
            <v>0</v>
          </cell>
          <cell r="G448" t="str">
            <v>Maintenance (Division)</v>
          </cell>
          <cell r="H448" t="str">
            <v>Maintenance (Section)</v>
          </cell>
          <cell r="I448" t="str">
            <v>anh.ns@nsrp.com.vn</v>
          </cell>
          <cell r="J448" t="str">
            <v>+84 (0) 094 755 5913</v>
          </cell>
        </row>
        <row r="449">
          <cell r="B449">
            <v>1012680</v>
          </cell>
          <cell r="C449" t="str">
            <v>Mr.</v>
          </cell>
          <cell r="D449" t="str">
            <v>Lê Văn Thực</v>
          </cell>
          <cell r="E449" t="str">
            <v>Supervising Engineer, Jr.</v>
          </cell>
          <cell r="F449">
            <v>0</v>
          </cell>
          <cell r="G449" t="str">
            <v>Maintenance (Division)</v>
          </cell>
          <cell r="H449" t="str">
            <v>Maintenance (Section)</v>
          </cell>
          <cell r="I449" t="str">
            <v>thuc.lv@nsrp.com.vn</v>
          </cell>
          <cell r="J449" t="str">
            <v>+84 (0) 090 470 8269</v>
          </cell>
        </row>
        <row r="450">
          <cell r="B450">
            <v>1012690</v>
          </cell>
          <cell r="C450" t="str">
            <v>Mr.</v>
          </cell>
          <cell r="D450" t="str">
            <v>Trần Trọng Toản</v>
          </cell>
          <cell r="E450" t="str">
            <v>Supervising Engineer, Jr.</v>
          </cell>
          <cell r="F450">
            <v>0</v>
          </cell>
          <cell r="G450" t="str">
            <v>Maintenance (Division)</v>
          </cell>
          <cell r="H450" t="str">
            <v>Maintenance (Section)</v>
          </cell>
          <cell r="I450" t="str">
            <v>toan.tt@nsrp.com.vn</v>
          </cell>
          <cell r="J450" t="str">
            <v>+84 (0) 098 579 9311</v>
          </cell>
        </row>
        <row r="451">
          <cell r="B451">
            <v>1012700</v>
          </cell>
          <cell r="C451" t="str">
            <v>Mr.</v>
          </cell>
          <cell r="D451" t="str">
            <v>Văn Đức Quang</v>
          </cell>
          <cell r="E451" t="str">
            <v>Supervising Engineer, Jr.</v>
          </cell>
          <cell r="F451">
            <v>0</v>
          </cell>
          <cell r="G451" t="str">
            <v>Maintenance (Division)</v>
          </cell>
          <cell r="H451" t="str">
            <v>Maintenance (Section)</v>
          </cell>
          <cell r="I451" t="str">
            <v>quang.vd@nsrp.com.vn</v>
          </cell>
          <cell r="J451" t="str">
            <v>+84 (0) 969 588 986</v>
          </cell>
        </row>
        <row r="452">
          <cell r="B452">
            <v>1012710</v>
          </cell>
          <cell r="C452" t="str">
            <v>Mr.</v>
          </cell>
          <cell r="D452" t="str">
            <v>Bùi Văn Hùng</v>
          </cell>
          <cell r="E452" t="str">
            <v>Supervising Engineer, Jr.</v>
          </cell>
          <cell r="F452">
            <v>0</v>
          </cell>
          <cell r="G452" t="str">
            <v>Maintenance (Division)</v>
          </cell>
          <cell r="H452" t="str">
            <v>Maintenance (Section)</v>
          </cell>
          <cell r="I452" t="str">
            <v>hung.bv@nsrp.com.vn</v>
          </cell>
          <cell r="J452" t="str">
            <v>+84 (0) 016 673 7886</v>
          </cell>
        </row>
        <row r="453">
          <cell r="B453">
            <v>1012720</v>
          </cell>
          <cell r="C453" t="str">
            <v>Mr.</v>
          </cell>
          <cell r="D453" t="str">
            <v>Trần Văn Thọ</v>
          </cell>
          <cell r="E453" t="str">
            <v>Supervising Engineer, Jr.</v>
          </cell>
          <cell r="F453">
            <v>0</v>
          </cell>
          <cell r="G453" t="str">
            <v>Maintenance (Division)</v>
          </cell>
          <cell r="H453" t="str">
            <v>Maintenance (Section)</v>
          </cell>
          <cell r="I453" t="str">
            <v>tho.tv@nsrp.com.vn</v>
          </cell>
          <cell r="J453" t="str">
            <v>+84 (0) 098 524 8212</v>
          </cell>
        </row>
        <row r="454">
          <cell r="B454">
            <v>1012730</v>
          </cell>
          <cell r="C454" t="str">
            <v>Mr.</v>
          </cell>
          <cell r="D454" t="str">
            <v>Nguyễn Quang Bằng</v>
          </cell>
          <cell r="E454" t="str">
            <v>Supervising Engineer, Jr.</v>
          </cell>
          <cell r="F454">
            <v>0</v>
          </cell>
          <cell r="G454" t="str">
            <v>Maintenance (Division)</v>
          </cell>
          <cell r="H454" t="str">
            <v>Maintenance (Section)</v>
          </cell>
          <cell r="I454" t="str">
            <v>bang.nq1@nsrp.com.vn</v>
          </cell>
          <cell r="J454" t="str">
            <v>+84 (0) 091 421 6914</v>
          </cell>
        </row>
        <row r="455">
          <cell r="B455">
            <v>1012740</v>
          </cell>
          <cell r="C455" t="str">
            <v>Mr.</v>
          </cell>
          <cell r="D455" t="str">
            <v>Mai Văn Ngự</v>
          </cell>
          <cell r="E455" t="str">
            <v>Supervising Engineer , Jr.</v>
          </cell>
          <cell r="F455">
            <v>0</v>
          </cell>
          <cell r="G455" t="str">
            <v>Maintenance (Division)</v>
          </cell>
          <cell r="H455" t="str">
            <v>Maintenance (Section)</v>
          </cell>
          <cell r="I455" t="str">
            <v>ngu.mv@nsrp.com.vn</v>
          </cell>
          <cell r="J455" t="str">
            <v>+84 (0) '09 114 3052</v>
          </cell>
        </row>
        <row r="456">
          <cell r="B456">
            <v>1012750</v>
          </cell>
          <cell r="C456" t="str">
            <v>Mr.</v>
          </cell>
          <cell r="D456" t="str">
            <v>Nguyễn Danh Thắng</v>
          </cell>
          <cell r="E456" t="str">
            <v>Instrument Engineer, Jr.</v>
          </cell>
          <cell r="F456">
            <v>0</v>
          </cell>
          <cell r="G456" t="str">
            <v>Maintenance (Division)</v>
          </cell>
          <cell r="H456" t="str">
            <v>Reliability Engineering</v>
          </cell>
          <cell r="I456" t="str">
            <v>thang.nd1@nsrp.com.vn</v>
          </cell>
          <cell r="J456">
            <v>0</v>
          </cell>
        </row>
        <row r="457">
          <cell r="B457">
            <v>1001353</v>
          </cell>
          <cell r="C457" t="str">
            <v>Mr.</v>
          </cell>
          <cell r="D457" t="str">
            <v>Nguyễn Thống Nhất</v>
          </cell>
          <cell r="E457" t="str">
            <v>Deputy Section Manager, Maintenance (PVN)</v>
          </cell>
          <cell r="F457">
            <v>0</v>
          </cell>
          <cell r="G457" t="str">
            <v>Maintenance (Division)</v>
          </cell>
          <cell r="H457" t="str">
            <v>Maintenance (Section)</v>
          </cell>
          <cell r="I457" t="str">
            <v>nhat.nt@nsrp.com.vn</v>
          </cell>
          <cell r="J457" t="str">
            <v>+84 (0) 989 074 377</v>
          </cell>
        </row>
        <row r="458">
          <cell r="B458">
            <v>1002351</v>
          </cell>
          <cell r="C458" t="str">
            <v>Mr.</v>
          </cell>
          <cell r="D458" t="str">
            <v>Ichiro Masubuchi</v>
          </cell>
          <cell r="E458" t="str">
            <v>Maintenance Plan Advisor (IKC)</v>
          </cell>
          <cell r="F458">
            <v>0</v>
          </cell>
          <cell r="G458" t="str">
            <v>Maintenance (Division)</v>
          </cell>
          <cell r="H458" t="str">
            <v>Maintenance (Section)</v>
          </cell>
          <cell r="I458" t="str">
            <v>ichiro.masubuchi@nsrp.com.vn</v>
          </cell>
          <cell r="J458" t="str">
            <v>+84 (0) 904 858 249</v>
          </cell>
        </row>
        <row r="459">
          <cell r="B459">
            <v>1002361</v>
          </cell>
          <cell r="C459" t="str">
            <v>Mr.</v>
          </cell>
          <cell r="D459" t="str">
            <v>Akira Mawatari</v>
          </cell>
          <cell r="E459" t="str">
            <v>Supervising Advisor (IKC)</v>
          </cell>
          <cell r="F459">
            <v>0</v>
          </cell>
          <cell r="G459" t="str">
            <v>Maintenance (Division)</v>
          </cell>
          <cell r="H459" t="str">
            <v>Maintenance (Section)</v>
          </cell>
          <cell r="I459" t="str">
            <v>akira.mawatari@nsrp.com.vn</v>
          </cell>
          <cell r="J459" t="str">
            <v>+84 (0) 904 863 529</v>
          </cell>
        </row>
        <row r="460">
          <cell r="B460">
            <v>1002379</v>
          </cell>
          <cell r="C460" t="str">
            <v>Mr.</v>
          </cell>
          <cell r="D460" t="str">
            <v>Đỗ Minh Sơn</v>
          </cell>
          <cell r="E460" t="str">
            <v>Supervising Leader</v>
          </cell>
          <cell r="F460">
            <v>0</v>
          </cell>
          <cell r="G460" t="str">
            <v>Maintenance (Division)</v>
          </cell>
          <cell r="H460" t="str">
            <v>Maintenance (Section)</v>
          </cell>
          <cell r="I460" t="str">
            <v>son.dm@nsrp.com.vn</v>
          </cell>
          <cell r="J460" t="str">
            <v>+84 (0) 912 133 127</v>
          </cell>
        </row>
        <row r="461">
          <cell r="B461">
            <v>1002553</v>
          </cell>
          <cell r="C461" t="str">
            <v>Mr.</v>
          </cell>
          <cell r="D461" t="str">
            <v>Nguyễn Hồng Liên</v>
          </cell>
          <cell r="E461" t="str">
            <v>Supervising Advisor (PVN)</v>
          </cell>
          <cell r="F461">
            <v>0</v>
          </cell>
          <cell r="G461" t="str">
            <v>Maintenance (Division)</v>
          </cell>
          <cell r="H461" t="str">
            <v>Maintenance (Section)</v>
          </cell>
          <cell r="I461" t="str">
            <v>lien.nh@nsrp.com.vn</v>
          </cell>
          <cell r="J461" t="str">
            <v>+84 (0) 979 202 437</v>
          </cell>
        </row>
        <row r="462">
          <cell r="B462">
            <v>1002724</v>
          </cell>
          <cell r="C462" t="str">
            <v>Mr.</v>
          </cell>
          <cell r="D462" t="str">
            <v>Koji Yoshida</v>
          </cell>
          <cell r="E462" t="str">
            <v>Planner Leader (MCI)</v>
          </cell>
          <cell r="F462">
            <v>0</v>
          </cell>
          <cell r="G462" t="str">
            <v>Maintenance (Division)</v>
          </cell>
          <cell r="H462" t="str">
            <v>Maintenance (Section)</v>
          </cell>
          <cell r="I462" t="str">
            <v>koji.yoshida@nsrp.com.vn</v>
          </cell>
          <cell r="J462" t="str">
            <v>+84 (0) 904 895 329</v>
          </cell>
        </row>
        <row r="463">
          <cell r="B463">
            <v>1002749</v>
          </cell>
          <cell r="C463" t="str">
            <v>Mr.</v>
          </cell>
          <cell r="D463" t="str">
            <v>Lành Ngọc Tú</v>
          </cell>
          <cell r="E463" t="str">
            <v>Planner Leader</v>
          </cell>
          <cell r="F463">
            <v>0</v>
          </cell>
          <cell r="G463" t="str">
            <v>Maintenance (Division)</v>
          </cell>
          <cell r="H463" t="str">
            <v>Maintenance (Section)</v>
          </cell>
          <cell r="I463" t="str">
            <v>tu.ln@nsrp.com.vn</v>
          </cell>
          <cell r="J463" t="str">
            <v>+84 (0) 945 648 669</v>
          </cell>
        </row>
        <row r="464">
          <cell r="B464">
            <v>1002759</v>
          </cell>
          <cell r="C464" t="str">
            <v>Mr.</v>
          </cell>
          <cell r="D464" t="str">
            <v>Võ Quang Tuyển</v>
          </cell>
          <cell r="E464" t="str">
            <v>Planner Leader</v>
          </cell>
          <cell r="F464">
            <v>0</v>
          </cell>
          <cell r="G464" t="str">
            <v>Maintenance (Division)</v>
          </cell>
          <cell r="H464" t="str">
            <v>Maintenance (Section)</v>
          </cell>
          <cell r="I464" t="str">
            <v>tuyen.vq@nsrp.com.vn</v>
          </cell>
          <cell r="J464" t="str">
            <v>+84 (0) 908 130 316</v>
          </cell>
        </row>
        <row r="465">
          <cell r="B465">
            <v>1003000</v>
          </cell>
          <cell r="C465" t="str">
            <v>Mr.</v>
          </cell>
          <cell r="D465" t="str">
            <v>Nguyễn Việt Dũng</v>
          </cell>
          <cell r="E465" t="str">
            <v>Supervising Staff</v>
          </cell>
          <cell r="F465">
            <v>0</v>
          </cell>
          <cell r="G465" t="str">
            <v>Maintenance (Division)</v>
          </cell>
          <cell r="H465" t="str">
            <v>Maintenance (Section)</v>
          </cell>
          <cell r="I465" t="str">
            <v>dung.nv1@nsrp.com.vn</v>
          </cell>
          <cell r="J465" t="str">
            <v>+84 (0) 986 959 209</v>
          </cell>
        </row>
        <row r="466">
          <cell r="B466">
            <v>1003010</v>
          </cell>
          <cell r="C466" t="str">
            <v>Mr.</v>
          </cell>
          <cell r="D466" t="str">
            <v>Lê Huy Lâm</v>
          </cell>
          <cell r="E466" t="str">
            <v>Supervising Staff</v>
          </cell>
          <cell r="F466">
            <v>0</v>
          </cell>
          <cell r="G466" t="str">
            <v>Maintenance (Division)</v>
          </cell>
          <cell r="H466" t="str">
            <v>Maintenance (Section)</v>
          </cell>
          <cell r="I466" t="str">
            <v>lam.lh@nsrp.com.vn</v>
          </cell>
          <cell r="J466" t="str">
            <v>+84 (0) 949 161 983</v>
          </cell>
        </row>
        <row r="467">
          <cell r="B467">
            <v>1003020</v>
          </cell>
          <cell r="C467" t="str">
            <v>Mr.</v>
          </cell>
          <cell r="D467" t="str">
            <v>Nguyễn Văn Cảnh</v>
          </cell>
          <cell r="E467" t="str">
            <v>Supervising Staff</v>
          </cell>
          <cell r="F467">
            <v>0</v>
          </cell>
          <cell r="G467" t="str">
            <v>Maintenance (Division)</v>
          </cell>
          <cell r="H467" t="str">
            <v>Maintenance (Section)</v>
          </cell>
          <cell r="I467" t="str">
            <v>canh.nv@nsrp.com.vn</v>
          </cell>
          <cell r="J467" t="str">
            <v>+84 (0) 918 100 687</v>
          </cell>
        </row>
        <row r="468">
          <cell r="B468">
            <v>1003030</v>
          </cell>
          <cell r="C468" t="str">
            <v>Mr.</v>
          </cell>
          <cell r="D468" t="str">
            <v>Nguyễn Văn Thọ</v>
          </cell>
          <cell r="E468" t="str">
            <v>Warehouse Staff</v>
          </cell>
          <cell r="F468">
            <v>0</v>
          </cell>
          <cell r="G468" t="str">
            <v>Maintenance (Division)</v>
          </cell>
          <cell r="H468" t="str">
            <v>Maintenance (Section)</v>
          </cell>
          <cell r="I468" t="str">
            <v>tho.nv@nsrp.com.vn</v>
          </cell>
          <cell r="J468" t="str">
            <v>+84 (0) 975 659 558</v>
          </cell>
        </row>
        <row r="469">
          <cell r="B469">
            <v>1003060</v>
          </cell>
          <cell r="C469" t="str">
            <v>Mr.</v>
          </cell>
          <cell r="D469" t="str">
            <v>Nguyễn Đức Thịnh</v>
          </cell>
          <cell r="E469" t="str">
            <v>Planner Engineer</v>
          </cell>
          <cell r="F469">
            <v>0</v>
          </cell>
          <cell r="G469" t="str">
            <v>Maintenance (Division)</v>
          </cell>
          <cell r="H469" t="str">
            <v>Maintenance (Section)</v>
          </cell>
          <cell r="I469" t="str">
            <v>thinh.nd@nsrp.com.vn</v>
          </cell>
          <cell r="J469" t="str">
            <v>+84 (0) 909 307 557</v>
          </cell>
        </row>
        <row r="470">
          <cell r="B470">
            <v>1003070</v>
          </cell>
          <cell r="C470" t="str">
            <v>Mr.</v>
          </cell>
          <cell r="D470" t="str">
            <v>Lương Văn Công</v>
          </cell>
          <cell r="E470" t="str">
            <v>Planner Engineer</v>
          </cell>
          <cell r="F470">
            <v>0</v>
          </cell>
          <cell r="G470" t="str">
            <v>Maintenance (Division)</v>
          </cell>
          <cell r="H470" t="str">
            <v>Maintenance (Section)</v>
          </cell>
          <cell r="I470" t="str">
            <v>cong.lv@nsrp.com.vn</v>
          </cell>
          <cell r="J470" t="str">
            <v>+84 (0) 976 451 019</v>
          </cell>
        </row>
        <row r="471">
          <cell r="B471">
            <v>1013449</v>
          </cell>
          <cell r="C471" t="str">
            <v>Mr.</v>
          </cell>
          <cell r="D471" t="str">
            <v>Zan Zamri Bin Abd Wahab</v>
          </cell>
          <cell r="E471" t="str">
            <v>Maintenance Turnaround Advisor</v>
          </cell>
          <cell r="F471">
            <v>0</v>
          </cell>
          <cell r="G471" t="str">
            <v>Maintenance (Division)</v>
          </cell>
          <cell r="H471" t="str">
            <v>Maintenance (Section)</v>
          </cell>
          <cell r="I471" t="str">
            <v>zan.zamri@nsrp.com.vn</v>
          </cell>
          <cell r="J471">
            <v>0</v>
          </cell>
        </row>
        <row r="472">
          <cell r="B472">
            <v>1003330</v>
          </cell>
          <cell r="C472" t="str">
            <v>Mr.</v>
          </cell>
          <cell r="D472" t="str">
            <v>Nguyễn Minh Tân</v>
          </cell>
          <cell r="E472" t="str">
            <v>Ta Maintenance Engineer</v>
          </cell>
          <cell r="F472">
            <v>0</v>
          </cell>
          <cell r="G472" t="str">
            <v>Maintenance (Division)</v>
          </cell>
          <cell r="H472" t="str">
            <v>Maintenance (Section)</v>
          </cell>
          <cell r="I472" t="str">
            <v>tan.nm@nsrp.com.vn</v>
          </cell>
          <cell r="J472" t="str">
            <v>+84 (0) 902 492 626</v>
          </cell>
        </row>
        <row r="473">
          <cell r="B473">
            <v>1003340</v>
          </cell>
          <cell r="C473" t="str">
            <v>Mr.</v>
          </cell>
          <cell r="D473" t="str">
            <v>Trịnh Minh Hoàn</v>
          </cell>
          <cell r="E473" t="str">
            <v>Section Staff, Maintenance</v>
          </cell>
          <cell r="F473">
            <v>0</v>
          </cell>
          <cell r="G473" t="str">
            <v>Maintenance (Division)</v>
          </cell>
          <cell r="H473" t="str">
            <v>Maintenance (Section)</v>
          </cell>
          <cell r="I473" t="str">
            <v>hoan.tm@nsrp.com.vn</v>
          </cell>
          <cell r="J473" t="str">
            <v>+84 (0) 978 001 437</v>
          </cell>
        </row>
        <row r="474">
          <cell r="B474">
            <v>1003853</v>
          </cell>
          <cell r="C474" t="str">
            <v>Mr.</v>
          </cell>
          <cell r="D474" t="str">
            <v>Nguyễn Văn Hường</v>
          </cell>
          <cell r="E474" t="str">
            <v>Maintenance Plan Advisor (PVN)</v>
          </cell>
          <cell r="F474">
            <v>0</v>
          </cell>
          <cell r="G474" t="str">
            <v>Maintenance (Division)</v>
          </cell>
          <cell r="H474" t="str">
            <v>Maintenance (Section)</v>
          </cell>
          <cell r="I474" t="str">
            <v>huong.nv@nsrp.com.vn</v>
          </cell>
          <cell r="J474" t="str">
            <v>+84 (0) 904 856 020</v>
          </cell>
        </row>
        <row r="475">
          <cell r="B475">
            <v>1004349</v>
          </cell>
          <cell r="C475" t="str">
            <v>Mr.</v>
          </cell>
          <cell r="D475" t="str">
            <v>Trần Ngọc Hà</v>
          </cell>
          <cell r="E475" t="str">
            <v>Warehouse Leader</v>
          </cell>
          <cell r="F475">
            <v>0</v>
          </cell>
          <cell r="G475" t="str">
            <v>Maintenance (Division)</v>
          </cell>
          <cell r="H475" t="str">
            <v>Maintenance (Section)</v>
          </cell>
          <cell r="I475" t="str">
            <v>ha.tn@nsrp.com.vn</v>
          </cell>
          <cell r="J475" t="str">
            <v>+84 (0) 907 685 777</v>
          </cell>
        </row>
        <row r="476">
          <cell r="B476">
            <v>1004631</v>
          </cell>
          <cell r="C476" t="str">
            <v>Mr.</v>
          </cell>
          <cell r="D476" t="str">
            <v>Masato Sakamaki</v>
          </cell>
          <cell r="E476" t="str">
            <v>Section Manager, Maintenance (IKC)</v>
          </cell>
          <cell r="F476">
            <v>0</v>
          </cell>
          <cell r="G476" t="str">
            <v>Maintenance (Division)</v>
          </cell>
          <cell r="H476" t="str">
            <v>Maintenance (Section)</v>
          </cell>
          <cell r="I476" t="str">
            <v>masato.sakamaki@nsrp.com.vn</v>
          </cell>
          <cell r="J476" t="str">
            <v>+84 (0) 904 571 278</v>
          </cell>
        </row>
        <row r="477">
          <cell r="B477">
            <v>1006869</v>
          </cell>
          <cell r="C477" t="str">
            <v>Mr.</v>
          </cell>
          <cell r="D477" t="str">
            <v>Dennis F. Lopez</v>
          </cell>
          <cell r="E477" t="str">
            <v>Planner Leader</v>
          </cell>
          <cell r="F477">
            <v>0</v>
          </cell>
          <cell r="G477" t="str">
            <v>Maintenance (Division)</v>
          </cell>
          <cell r="H477" t="str">
            <v>Maintenance (Section)</v>
          </cell>
          <cell r="I477" t="str">
            <v>dennis.lopez@nsrp.com.vn</v>
          </cell>
          <cell r="J477">
            <v>0</v>
          </cell>
        </row>
        <row r="478">
          <cell r="B478">
            <v>1007169</v>
          </cell>
          <cell r="C478" t="str">
            <v>Mr.</v>
          </cell>
          <cell r="D478" t="str">
            <v>Arthur C. Pomarin</v>
          </cell>
          <cell r="E478" t="str">
            <v>Maintenance Plan Advisor</v>
          </cell>
          <cell r="F478">
            <v>0</v>
          </cell>
          <cell r="G478" t="str">
            <v>Maintenance (Division)</v>
          </cell>
          <cell r="H478" t="str">
            <v>Maintenance (Section)</v>
          </cell>
          <cell r="I478" t="str">
            <v>arthur.pomarin@nsrp.com.vn</v>
          </cell>
          <cell r="J478">
            <v>0</v>
          </cell>
        </row>
        <row r="479">
          <cell r="B479">
            <v>1010080</v>
          </cell>
          <cell r="C479" t="str">
            <v>Ms.</v>
          </cell>
          <cell r="D479" t="str">
            <v>Nguyễn Thị Diệu Linh</v>
          </cell>
          <cell r="E479" t="str">
            <v>Section Staff, Maintenance</v>
          </cell>
          <cell r="F479">
            <v>0</v>
          </cell>
          <cell r="G479" t="str">
            <v>Maintenance (Division)</v>
          </cell>
          <cell r="H479" t="str">
            <v>Maintenance (Section)</v>
          </cell>
          <cell r="I479" t="str">
            <v>linh.ntd@nsrp.com.vn</v>
          </cell>
          <cell r="J479" t="str">
            <v>+84 (0) 919 790 985</v>
          </cell>
        </row>
        <row r="480">
          <cell r="B480">
            <v>1010130</v>
          </cell>
          <cell r="C480" t="str">
            <v>Ms.</v>
          </cell>
          <cell r="D480" t="str">
            <v>Ngọ Thị Dung</v>
          </cell>
          <cell r="E480" t="str">
            <v>Section Staff, Maintenance</v>
          </cell>
          <cell r="F480">
            <v>0</v>
          </cell>
          <cell r="G480" t="str">
            <v>Maintenance (Division)</v>
          </cell>
          <cell r="H480" t="str">
            <v>Maintenance (Section)</v>
          </cell>
          <cell r="I480" t="str">
            <v>dung.nt3@nsrp.com.vn</v>
          </cell>
          <cell r="J480" t="str">
            <v>+84 (0) 919 752 148</v>
          </cell>
        </row>
        <row r="481">
          <cell r="B481">
            <v>1011624</v>
          </cell>
          <cell r="C481" t="str">
            <v>Mr.</v>
          </cell>
          <cell r="D481" t="str">
            <v>Tomoharu Hayano</v>
          </cell>
          <cell r="E481" t="str">
            <v>Maintenance Plan Advisor (MCI)</v>
          </cell>
          <cell r="F481">
            <v>0</v>
          </cell>
          <cell r="G481" t="str">
            <v>Maintenance (Division)</v>
          </cell>
          <cell r="H481" t="str">
            <v>Maintenance (Section)</v>
          </cell>
          <cell r="I481" t="str">
            <v>tomoharu.hayano@nsrp.com.vn</v>
          </cell>
          <cell r="J481">
            <v>0</v>
          </cell>
        </row>
        <row r="482">
          <cell r="B482">
            <v>1011813</v>
          </cell>
          <cell r="C482" t="str">
            <v>Mr.</v>
          </cell>
          <cell r="D482" t="str">
            <v>Nguyễn Quang Tùng</v>
          </cell>
          <cell r="E482" t="str">
            <v>Planner Leader (PVN)</v>
          </cell>
          <cell r="F482">
            <v>0</v>
          </cell>
          <cell r="G482" t="str">
            <v>Maintenance (Division)</v>
          </cell>
          <cell r="H482" t="str">
            <v>Maintenance (Section)</v>
          </cell>
          <cell r="I482" t="str">
            <v>tung.nq@nsrp.com.vn</v>
          </cell>
          <cell r="J482" t="str">
            <v>+84 (0) 983 471 848</v>
          </cell>
        </row>
        <row r="483">
          <cell r="B483">
            <v>1012270</v>
          </cell>
          <cell r="C483" t="str">
            <v>Ms.</v>
          </cell>
          <cell r="D483" t="str">
            <v>Lê Thị Quỳnh</v>
          </cell>
          <cell r="E483" t="str">
            <v>Section Staff, Maintenance</v>
          </cell>
          <cell r="F483">
            <v>0</v>
          </cell>
          <cell r="G483" t="str">
            <v>Maintenance (Division)</v>
          </cell>
          <cell r="H483" t="str">
            <v>Maintenance (Section)</v>
          </cell>
          <cell r="I483" t="str">
            <v>quynh.lt@nsrp.com.vn</v>
          </cell>
          <cell r="J483" t="str">
            <v>+84 (0) 016 746 5147</v>
          </cell>
        </row>
        <row r="484">
          <cell r="B484">
            <v>1012280</v>
          </cell>
          <cell r="C484" t="str">
            <v>Ms.</v>
          </cell>
          <cell r="D484" t="str">
            <v>Hồ Thị Thu</v>
          </cell>
          <cell r="E484" t="str">
            <v>Section Staff, Maintenance</v>
          </cell>
          <cell r="F484">
            <v>0</v>
          </cell>
          <cell r="G484" t="str">
            <v>Maintenance (Division)</v>
          </cell>
          <cell r="H484" t="str">
            <v>Maintenance (Section)</v>
          </cell>
          <cell r="I484" t="str">
            <v>thu.ht@nsrp.com.vn</v>
          </cell>
          <cell r="J484" t="str">
            <v>+84 (0) 098 429 0592</v>
          </cell>
        </row>
        <row r="485">
          <cell r="B485">
            <v>1012290</v>
          </cell>
          <cell r="C485" t="str">
            <v>Mr.</v>
          </cell>
          <cell r="D485" t="str">
            <v>Phan Ngọc Dũng</v>
          </cell>
          <cell r="E485" t="str">
            <v>Planning Engineer, Jr.</v>
          </cell>
          <cell r="F485">
            <v>0</v>
          </cell>
          <cell r="G485" t="str">
            <v>Maintenance (Division)</v>
          </cell>
          <cell r="H485" t="str">
            <v>Maintenance (Section)</v>
          </cell>
          <cell r="I485" t="str">
            <v>dung.pn@nsrp.com.vn</v>
          </cell>
          <cell r="J485" t="str">
            <v>+84 (0) 016 829 4512</v>
          </cell>
        </row>
        <row r="486">
          <cell r="B486">
            <v>1012300</v>
          </cell>
          <cell r="C486" t="str">
            <v>Mr.</v>
          </cell>
          <cell r="D486" t="str">
            <v>Lê Văn Quỳnh</v>
          </cell>
          <cell r="E486" t="str">
            <v>Planning Engineer, Jr.</v>
          </cell>
          <cell r="F486">
            <v>0</v>
          </cell>
          <cell r="G486" t="str">
            <v>Maintenance (Division)</v>
          </cell>
          <cell r="H486" t="str">
            <v>Maintenance (Section)</v>
          </cell>
          <cell r="I486" t="str">
            <v>quynh.lv@nsrp.com.vn</v>
          </cell>
          <cell r="J486" t="str">
            <v>+84 (0) 097 256 8045</v>
          </cell>
        </row>
        <row r="487">
          <cell r="B487">
            <v>1012310</v>
          </cell>
          <cell r="C487" t="str">
            <v>Mr.</v>
          </cell>
          <cell r="D487" t="str">
            <v>Nguyễn Huy Công</v>
          </cell>
          <cell r="E487" t="str">
            <v>Planning Engineer, Jr.</v>
          </cell>
          <cell r="F487">
            <v>0</v>
          </cell>
          <cell r="G487" t="str">
            <v>Maintenance (Division)</v>
          </cell>
          <cell r="H487" t="str">
            <v>Maintenance (Section)</v>
          </cell>
          <cell r="I487" t="str">
            <v>cong.nh1@nsrp.com.vn</v>
          </cell>
          <cell r="J487" t="str">
            <v>+84 (0) 097 311 5881</v>
          </cell>
        </row>
        <row r="488">
          <cell r="B488">
            <v>1012320</v>
          </cell>
          <cell r="C488" t="str">
            <v>Mr.</v>
          </cell>
          <cell r="D488" t="str">
            <v>Đoàn Thế Duẫn</v>
          </cell>
          <cell r="E488" t="str">
            <v>Planning Engineer, Jr.</v>
          </cell>
          <cell r="F488">
            <v>0</v>
          </cell>
          <cell r="G488" t="str">
            <v>Maintenance (Division)</v>
          </cell>
          <cell r="H488" t="str">
            <v>Maintenance (Section)</v>
          </cell>
          <cell r="I488" t="str">
            <v>duan.dt@nsrp.com.vn</v>
          </cell>
          <cell r="J488" t="str">
            <v>+84 (0) 168 686 4455</v>
          </cell>
        </row>
        <row r="489">
          <cell r="B489">
            <v>1012330</v>
          </cell>
          <cell r="C489" t="str">
            <v>Ms.</v>
          </cell>
          <cell r="D489" t="str">
            <v>Nguyễn Thị Ngân</v>
          </cell>
          <cell r="E489" t="str">
            <v>Planning Engineer, Jr.</v>
          </cell>
          <cell r="F489">
            <v>0</v>
          </cell>
          <cell r="G489" t="str">
            <v>Maintenance (Division)</v>
          </cell>
          <cell r="H489" t="str">
            <v>Maintenance (Section)</v>
          </cell>
          <cell r="I489" t="str">
            <v>ngan.nt@nsrp.com.vn</v>
          </cell>
          <cell r="J489" t="str">
            <v>+84 (0) 016 899 4840</v>
          </cell>
        </row>
        <row r="490">
          <cell r="B490">
            <v>1012340</v>
          </cell>
          <cell r="C490" t="str">
            <v>Mr.</v>
          </cell>
          <cell r="D490" t="str">
            <v>Hoàng Minh Ban</v>
          </cell>
          <cell r="E490" t="str">
            <v>Planning Engineer, Jr.</v>
          </cell>
          <cell r="F490">
            <v>0</v>
          </cell>
          <cell r="G490" t="str">
            <v>Maintenance (Division)</v>
          </cell>
          <cell r="H490" t="str">
            <v>Maintenance (Section)</v>
          </cell>
          <cell r="I490" t="str">
            <v>ban.hm@nsrp.com.vn</v>
          </cell>
          <cell r="J490" t="str">
            <v>+84 (0) '09 741 0110</v>
          </cell>
        </row>
        <row r="491">
          <cell r="B491">
            <v>1012350</v>
          </cell>
          <cell r="C491" t="str">
            <v>Mr.</v>
          </cell>
          <cell r="D491" t="str">
            <v>Nguyễn Hoài Nam</v>
          </cell>
          <cell r="E491" t="str">
            <v>Planning Engineer, Jr.</v>
          </cell>
          <cell r="F491">
            <v>0</v>
          </cell>
          <cell r="G491" t="str">
            <v>Maintenance (Division)</v>
          </cell>
          <cell r="H491" t="str">
            <v>Maintenance (Section)</v>
          </cell>
          <cell r="I491" t="str">
            <v>nam.nh1@nsrp.com.vn</v>
          </cell>
          <cell r="J491" t="str">
            <v>+84 (0) 090 544 0640</v>
          </cell>
        </row>
        <row r="492">
          <cell r="B492">
            <v>1012360</v>
          </cell>
          <cell r="C492" t="str">
            <v>Mr.</v>
          </cell>
          <cell r="D492" t="str">
            <v>Phạm Hồ Phương</v>
          </cell>
          <cell r="E492" t="str">
            <v>Planning Engineer, Jr.</v>
          </cell>
          <cell r="F492">
            <v>0</v>
          </cell>
          <cell r="G492" t="str">
            <v>Maintenance (Division)</v>
          </cell>
          <cell r="H492" t="str">
            <v>Maintenance (Section)</v>
          </cell>
          <cell r="I492" t="str">
            <v>phuong.ph@nsrp.com.vn</v>
          </cell>
          <cell r="J492" t="str">
            <v>+84 (0) 094 832 3858</v>
          </cell>
        </row>
        <row r="493">
          <cell r="B493">
            <v>1012370</v>
          </cell>
          <cell r="C493" t="str">
            <v>Mr.</v>
          </cell>
          <cell r="D493" t="str">
            <v>Nguyễn Trung Kiên</v>
          </cell>
          <cell r="E493" t="str">
            <v>Ta Maintenance Engineer, Jr.</v>
          </cell>
          <cell r="F493">
            <v>0</v>
          </cell>
          <cell r="G493" t="str">
            <v>Maintenance (Division)</v>
          </cell>
          <cell r="H493" t="str">
            <v>Maintenance (Section)</v>
          </cell>
          <cell r="I493" t="str">
            <v>kien.nt1@nsrp.com.vn</v>
          </cell>
          <cell r="J493" t="str">
            <v>+84 (0) 098 678 7006</v>
          </cell>
        </row>
        <row r="494">
          <cell r="B494">
            <v>1012770</v>
          </cell>
          <cell r="C494" t="str">
            <v>Mr.</v>
          </cell>
          <cell r="D494" t="str">
            <v>Lê Đức Vĩnh Bảo</v>
          </cell>
          <cell r="E494" t="str">
            <v>Ta Maintenance Engineer, Jr.</v>
          </cell>
          <cell r="F494">
            <v>0</v>
          </cell>
          <cell r="G494" t="str">
            <v>Maintenance (Division)</v>
          </cell>
          <cell r="H494" t="str">
            <v>Maintenance (Section)</v>
          </cell>
          <cell r="I494" t="str">
            <v>bao.ldv@nsrp.com.vn</v>
          </cell>
          <cell r="J494" t="str">
            <v>0938691357</v>
          </cell>
        </row>
        <row r="495">
          <cell r="B495">
            <v>1012380</v>
          </cell>
          <cell r="C495" t="str">
            <v>Mr.</v>
          </cell>
          <cell r="D495" t="str">
            <v>Nguyễn Duy Thành</v>
          </cell>
          <cell r="E495" t="str">
            <v>Warehouse Staff, Jr.</v>
          </cell>
          <cell r="F495">
            <v>0</v>
          </cell>
          <cell r="G495" t="str">
            <v>Maintenance (Division)</v>
          </cell>
          <cell r="H495" t="str">
            <v>Maintenance (Section)</v>
          </cell>
          <cell r="I495" t="str">
            <v>thanh.nd@nsrp.com.vn</v>
          </cell>
          <cell r="J495" t="str">
            <v>+84 (0) 016 495 5948</v>
          </cell>
        </row>
        <row r="496">
          <cell r="B496">
            <v>1012390</v>
          </cell>
          <cell r="C496" t="str">
            <v>Mr.</v>
          </cell>
          <cell r="D496" t="str">
            <v>Nguyễn Văn Hưng</v>
          </cell>
          <cell r="E496" t="str">
            <v>Warehouse Staff, Jr.</v>
          </cell>
          <cell r="F496">
            <v>0</v>
          </cell>
          <cell r="G496" t="str">
            <v>Maintenance (Division)</v>
          </cell>
          <cell r="H496" t="str">
            <v>Maintenance (Section)</v>
          </cell>
          <cell r="I496" t="str">
            <v>hung.nv3@nsrp.com.vn</v>
          </cell>
          <cell r="J496" t="str">
            <v>+84 (0) 097 817 1053</v>
          </cell>
        </row>
        <row r="497">
          <cell r="B497">
            <v>1012400</v>
          </cell>
          <cell r="C497" t="str">
            <v>Ms.</v>
          </cell>
          <cell r="D497" t="str">
            <v>Nguyễn Thị Hà</v>
          </cell>
          <cell r="E497" t="str">
            <v>Warehouse Staff, Jr.</v>
          </cell>
          <cell r="F497">
            <v>0</v>
          </cell>
          <cell r="G497" t="str">
            <v>Maintenance (Division)</v>
          </cell>
          <cell r="H497" t="str">
            <v>Maintenance (Section)</v>
          </cell>
          <cell r="I497" t="str">
            <v>ha.nt@nsrp.com.vn</v>
          </cell>
          <cell r="J497" t="str">
            <v>+84 (0) 094 189 8327</v>
          </cell>
        </row>
        <row r="498">
          <cell r="B498">
            <v>1012410</v>
          </cell>
          <cell r="C498" t="str">
            <v>Mr.</v>
          </cell>
          <cell r="D498" t="str">
            <v>Phạm Gia Được</v>
          </cell>
          <cell r="E498" t="str">
            <v>Warehouse Staff, Jr.</v>
          </cell>
          <cell r="F498">
            <v>0</v>
          </cell>
          <cell r="G498" t="str">
            <v>Maintenance (Division)</v>
          </cell>
          <cell r="H498" t="str">
            <v>Maintenance (Section)</v>
          </cell>
          <cell r="I498" t="str">
            <v>duoc.pg@nsrp.com.vn</v>
          </cell>
          <cell r="J498" t="str">
            <v>+84 (0) 018 867 7064</v>
          </cell>
        </row>
        <row r="499">
          <cell r="B499">
            <v>1012780</v>
          </cell>
          <cell r="C499" t="str">
            <v>Mr.</v>
          </cell>
          <cell r="D499" t="str">
            <v>Lê Đức Tài</v>
          </cell>
          <cell r="E499" t="str">
            <v>Warehouse Staff, Jr.</v>
          </cell>
          <cell r="F499">
            <v>0</v>
          </cell>
          <cell r="G499" t="str">
            <v>Maintenance (Division)</v>
          </cell>
          <cell r="H499" t="str">
            <v>Maintenance (Section)</v>
          </cell>
          <cell r="I499" t="str">
            <v>tai.ld@nsrp.com.vn</v>
          </cell>
          <cell r="J499">
            <v>0</v>
          </cell>
        </row>
        <row r="500">
          <cell r="B500">
            <v>1001131</v>
          </cell>
          <cell r="C500" t="str">
            <v>Mr.</v>
          </cell>
          <cell r="D500" t="str">
            <v>Yoshihiro Fujikata</v>
          </cell>
          <cell r="E500" t="str">
            <v>Division Manager, Operation (IKC)</v>
          </cell>
          <cell r="F500">
            <v>0</v>
          </cell>
          <cell r="G500" t="str">
            <v>Operation</v>
          </cell>
          <cell r="H500">
            <v>0</v>
          </cell>
          <cell r="I500" t="str">
            <v>yoshihiro.fujikata@nsrp.com.vn</v>
          </cell>
          <cell r="J500" t="str">
            <v>+84 (0) 904 883 495</v>
          </cell>
        </row>
        <row r="501">
          <cell r="B501">
            <v>1013450</v>
          </cell>
          <cell r="C501" t="str">
            <v>Ms.</v>
          </cell>
          <cell r="D501" t="str">
            <v>Hà Thúy Nga</v>
          </cell>
          <cell r="E501" t="str">
            <v>Commissioning Manager's Secretary</v>
          </cell>
          <cell r="F501">
            <v>0</v>
          </cell>
          <cell r="G501" t="str">
            <v>Operation</v>
          </cell>
          <cell r="H501">
            <v>0</v>
          </cell>
          <cell r="I501" t="str">
            <v>nga.ht@nsrp.com.vn</v>
          </cell>
          <cell r="J501" t="str">
            <v>+84 (0) 979 907 791</v>
          </cell>
        </row>
        <row r="502">
          <cell r="B502">
            <v>1011451</v>
          </cell>
          <cell r="C502" t="str">
            <v>Mr.</v>
          </cell>
          <cell r="D502" t="str">
            <v>Kei Hosokawa</v>
          </cell>
          <cell r="E502" t="str">
            <v>Section Manager, Section 1 (IKC)</v>
          </cell>
          <cell r="F502">
            <v>0</v>
          </cell>
          <cell r="G502" t="str">
            <v>Operation</v>
          </cell>
          <cell r="H502" t="str">
            <v>Section 1</v>
          </cell>
          <cell r="I502" t="str">
            <v>kei.hosokawa@nsrp.com.vn</v>
          </cell>
          <cell r="J502">
            <v>0</v>
          </cell>
        </row>
        <row r="503">
          <cell r="B503">
            <v>1001770</v>
          </cell>
          <cell r="C503" t="str">
            <v>Mr.</v>
          </cell>
          <cell r="D503" t="str">
            <v>Nguyễn Văn Tân</v>
          </cell>
          <cell r="E503" t="str">
            <v>Deputy Section Manager (S1-1)</v>
          </cell>
          <cell r="F503">
            <v>0</v>
          </cell>
          <cell r="G503" t="str">
            <v>Operation</v>
          </cell>
          <cell r="H503" t="str">
            <v>Section 1</v>
          </cell>
          <cell r="I503" t="str">
            <v>tan.nv@nsrp.com.vn</v>
          </cell>
          <cell r="J503" t="str">
            <v>+84 (0) 909 261 748</v>
          </cell>
        </row>
        <row r="504">
          <cell r="B504">
            <v>1001820</v>
          </cell>
          <cell r="C504" t="str">
            <v>Mr.</v>
          </cell>
          <cell r="D504" t="str">
            <v>Nguyễn Đình Hoàng</v>
          </cell>
          <cell r="E504" t="str">
            <v>Deputy Section Manager (S1-2)</v>
          </cell>
          <cell r="F504">
            <v>0</v>
          </cell>
          <cell r="G504" t="str">
            <v>Operation</v>
          </cell>
          <cell r="H504" t="str">
            <v>Section 1</v>
          </cell>
          <cell r="I504" t="str">
            <v>hoang.nd@nsrp.com.vn</v>
          </cell>
          <cell r="J504" t="str">
            <v>+84 (0) 912 342 476</v>
          </cell>
        </row>
        <row r="505">
          <cell r="B505">
            <v>1002041</v>
          </cell>
          <cell r="C505" t="str">
            <v>Mr.</v>
          </cell>
          <cell r="D505" t="str">
            <v>Hiroaki Nasu</v>
          </cell>
          <cell r="E505" t="str">
            <v>Specialist Operation Advisor (S1) (IKC)</v>
          </cell>
          <cell r="F505">
            <v>0</v>
          </cell>
          <cell r="G505" t="str">
            <v>Operation</v>
          </cell>
          <cell r="H505" t="str">
            <v>Section 1</v>
          </cell>
          <cell r="I505" t="str">
            <v>hiroaki.nasu@nsrp.com.vn</v>
          </cell>
          <cell r="J505" t="str">
            <v>+84 (0) 902 174 248</v>
          </cell>
        </row>
        <row r="506">
          <cell r="B506">
            <v>1002051</v>
          </cell>
          <cell r="C506" t="str">
            <v>Mr.</v>
          </cell>
          <cell r="D506" t="str">
            <v>Norihiro Sakaimatsu</v>
          </cell>
          <cell r="E506" t="str">
            <v>Specialist Operation Advisor (S1) (IKC)</v>
          </cell>
          <cell r="F506">
            <v>0</v>
          </cell>
          <cell r="G506" t="str">
            <v>Operation</v>
          </cell>
          <cell r="H506" t="str">
            <v>Section 1</v>
          </cell>
          <cell r="I506" t="str">
            <v>norihiro.sakaimatsu@nsrp.com.vn</v>
          </cell>
          <cell r="J506" t="str">
            <v>+84 (0) 902 102 348</v>
          </cell>
        </row>
        <row r="507">
          <cell r="B507">
            <v>1002061</v>
          </cell>
          <cell r="C507" t="str">
            <v>Mr.</v>
          </cell>
          <cell r="D507" t="str">
            <v>Yoshiro Takaya</v>
          </cell>
          <cell r="E507" t="str">
            <v>Specialist Operation Advisor (S1) (IKC)</v>
          </cell>
          <cell r="F507">
            <v>0</v>
          </cell>
          <cell r="G507" t="str">
            <v>Operation</v>
          </cell>
          <cell r="H507" t="str">
            <v>Section 1</v>
          </cell>
          <cell r="I507" t="str">
            <v>yoshiro.takaya@nsrp.com.vn</v>
          </cell>
          <cell r="J507" t="str">
            <v>+84 (0) 904 853 735</v>
          </cell>
        </row>
        <row r="508">
          <cell r="B508">
            <v>1002071</v>
          </cell>
          <cell r="C508" t="str">
            <v>Mr.</v>
          </cell>
          <cell r="D508" t="str">
            <v>Takuya Ishibashi</v>
          </cell>
          <cell r="E508" t="str">
            <v>Specialist Operation Advisor (S1) (IKC)</v>
          </cell>
          <cell r="F508">
            <v>0</v>
          </cell>
          <cell r="G508" t="str">
            <v>Operation</v>
          </cell>
          <cell r="H508" t="str">
            <v>Section 1</v>
          </cell>
          <cell r="I508" t="str">
            <v>takuya.ishibashi@nsrp.com.vn</v>
          </cell>
          <cell r="J508" t="str">
            <v>+84 (0) 902 160 949</v>
          </cell>
        </row>
        <row r="509">
          <cell r="B509">
            <v>1003881</v>
          </cell>
          <cell r="C509" t="str">
            <v>Mr.</v>
          </cell>
          <cell r="D509" t="str">
            <v>Hiroaki Ikeda</v>
          </cell>
          <cell r="E509" t="str">
            <v>Specialist Shift Supervisor (S1) (IKC)</v>
          </cell>
          <cell r="F509">
            <v>0</v>
          </cell>
          <cell r="G509" t="str">
            <v>Operation</v>
          </cell>
          <cell r="H509" t="str">
            <v>Section 1</v>
          </cell>
          <cell r="I509" t="str">
            <v>hiroaki.ikeda@nsrp.com.vn</v>
          </cell>
          <cell r="J509" t="str">
            <v>+84 (0) 904 856 322</v>
          </cell>
        </row>
        <row r="510">
          <cell r="B510">
            <v>1003891</v>
          </cell>
          <cell r="C510" t="str">
            <v>Mr.</v>
          </cell>
          <cell r="D510" t="str">
            <v>Yu Fujimoto</v>
          </cell>
          <cell r="E510" t="str">
            <v>Specialist Shift Supervisor (S1) (IKC)</v>
          </cell>
          <cell r="F510">
            <v>0</v>
          </cell>
          <cell r="G510" t="str">
            <v>Operation</v>
          </cell>
          <cell r="H510" t="str">
            <v>Section 1</v>
          </cell>
          <cell r="I510" t="str">
            <v>yu.fujimoto@nsrp.com.vn</v>
          </cell>
          <cell r="J510" t="str">
            <v>+84 (0) 904 859 194</v>
          </cell>
        </row>
        <row r="511">
          <cell r="B511">
            <v>1003931</v>
          </cell>
          <cell r="C511" t="str">
            <v>Mr.</v>
          </cell>
          <cell r="D511" t="str">
            <v>Naruo Kodama</v>
          </cell>
          <cell r="E511" t="str">
            <v>Specialist Shift Supervisor (S1) (IKC)</v>
          </cell>
          <cell r="F511">
            <v>0</v>
          </cell>
          <cell r="G511" t="str">
            <v>Operation</v>
          </cell>
          <cell r="H511" t="str">
            <v>Section 1</v>
          </cell>
          <cell r="I511" t="str">
            <v>naruo.kodama@nsrp.com.vn</v>
          </cell>
          <cell r="J511" t="str">
            <v>+84 (0) 904 890 131</v>
          </cell>
        </row>
        <row r="512">
          <cell r="B512">
            <v>1003951</v>
          </cell>
          <cell r="C512" t="str">
            <v>Mr.</v>
          </cell>
          <cell r="D512" t="str">
            <v>Tatsuya Matsumoto</v>
          </cell>
          <cell r="E512" t="str">
            <v>Specialist Shift Supervisor (S1) (IKC)</v>
          </cell>
          <cell r="F512">
            <v>0</v>
          </cell>
          <cell r="G512" t="str">
            <v>Operation</v>
          </cell>
          <cell r="H512" t="str">
            <v>Section 1</v>
          </cell>
          <cell r="I512" t="str">
            <v>tatsuya.matsumoto@nsrp.com.vn</v>
          </cell>
          <cell r="J512" t="str">
            <v>+84 (0) 904 879 348</v>
          </cell>
        </row>
        <row r="513">
          <cell r="B513">
            <v>1003961</v>
          </cell>
          <cell r="C513" t="str">
            <v>Mr.</v>
          </cell>
          <cell r="D513" t="str">
            <v>Masaki Ota</v>
          </cell>
          <cell r="E513" t="str">
            <v>Specialist Shift Supervisor (S1) (IKC)</v>
          </cell>
          <cell r="F513">
            <v>0</v>
          </cell>
          <cell r="G513" t="str">
            <v>Operation</v>
          </cell>
          <cell r="H513" t="str">
            <v>Section 1</v>
          </cell>
          <cell r="I513" t="str">
            <v>masaki.ota@nsrp.com.vn</v>
          </cell>
          <cell r="J513" t="str">
            <v>+84 (0) 904 856 457</v>
          </cell>
        </row>
        <row r="514">
          <cell r="B514">
            <v>1003991</v>
          </cell>
          <cell r="C514" t="str">
            <v>Mr.</v>
          </cell>
          <cell r="D514" t="str">
            <v>Tsutomu Yamahara</v>
          </cell>
          <cell r="E514" t="str">
            <v>Specialist Shift Supervisor (S1) (IKC)</v>
          </cell>
          <cell r="F514">
            <v>0</v>
          </cell>
          <cell r="G514" t="str">
            <v>Operation</v>
          </cell>
          <cell r="H514" t="str">
            <v>Section 1</v>
          </cell>
          <cell r="I514" t="str">
            <v>tsutomu.yamahara@nsrp.com.vn</v>
          </cell>
          <cell r="J514" t="str">
            <v>+84 (0) 904 858 347</v>
          </cell>
        </row>
        <row r="515">
          <cell r="B515">
            <v>1004901</v>
          </cell>
          <cell r="C515" t="str">
            <v>Mr.</v>
          </cell>
          <cell r="D515" t="str">
            <v>Shigeto Sakamoto</v>
          </cell>
          <cell r="E515" t="str">
            <v>Specialist Shift Supervisor (S1) (IKC)</v>
          </cell>
          <cell r="F515">
            <v>0</v>
          </cell>
          <cell r="G515" t="str">
            <v>Operation</v>
          </cell>
          <cell r="H515" t="str">
            <v>Section 1</v>
          </cell>
          <cell r="I515" t="str">
            <v>shigeto.sakamoto@nsrp.com.vn</v>
          </cell>
          <cell r="J515" t="str">
            <v>+84 (0) 901 799 061</v>
          </cell>
        </row>
        <row r="516">
          <cell r="B516">
            <v>1004911</v>
          </cell>
          <cell r="C516" t="str">
            <v>Mr.</v>
          </cell>
          <cell r="D516" t="str">
            <v>Nobuyuki Oda</v>
          </cell>
          <cell r="E516" t="str">
            <v>Specialist Shift Supervisor (S1) (IKC)</v>
          </cell>
          <cell r="F516">
            <v>0</v>
          </cell>
          <cell r="G516" t="str">
            <v>Operation</v>
          </cell>
          <cell r="H516" t="str">
            <v>Section 1</v>
          </cell>
          <cell r="I516" t="str">
            <v>nobuyuki.oda@nsrp.com.vn</v>
          </cell>
          <cell r="J516" t="str">
            <v>+84 (0) 901 799 062</v>
          </cell>
        </row>
        <row r="517">
          <cell r="B517">
            <v>1002083</v>
          </cell>
          <cell r="C517" t="str">
            <v>Mr.</v>
          </cell>
          <cell r="D517" t="str">
            <v>La Đức Thịnh</v>
          </cell>
          <cell r="E517" t="str">
            <v>Specialist Shift Supervisor (S1) (PVN)</v>
          </cell>
          <cell r="F517">
            <v>0</v>
          </cell>
          <cell r="G517" t="str">
            <v>Operation</v>
          </cell>
          <cell r="H517" t="str">
            <v>Section 1</v>
          </cell>
          <cell r="I517" t="str">
            <v>thinh.ld@nsrp.com.vn</v>
          </cell>
          <cell r="J517" t="str">
            <v>+84 (0) 942 494 868</v>
          </cell>
        </row>
        <row r="518">
          <cell r="B518">
            <v>1002093</v>
          </cell>
          <cell r="C518" t="str">
            <v>Mr.</v>
          </cell>
          <cell r="D518" t="str">
            <v>Bùi Đức Long</v>
          </cell>
          <cell r="E518" t="str">
            <v>Specialist Shift Supervisor (S1) (PVN)</v>
          </cell>
          <cell r="F518">
            <v>0</v>
          </cell>
          <cell r="G518" t="str">
            <v>Operation</v>
          </cell>
          <cell r="H518" t="str">
            <v>Section 1</v>
          </cell>
          <cell r="I518" t="str">
            <v>long.bd@nsrp.com.vn</v>
          </cell>
          <cell r="J518">
            <v>0</v>
          </cell>
        </row>
        <row r="519">
          <cell r="B519">
            <v>1007479</v>
          </cell>
          <cell r="C519" t="str">
            <v>Mr.</v>
          </cell>
          <cell r="D519" t="str">
            <v>Rajendra Bhimrao Kadam</v>
          </cell>
          <cell r="E519" t="str">
            <v>Specialist Field Operator (S1)</v>
          </cell>
          <cell r="F519">
            <v>0</v>
          </cell>
          <cell r="G519" t="str">
            <v>Operation</v>
          </cell>
          <cell r="H519" t="str">
            <v>Section 1</v>
          </cell>
          <cell r="I519" t="str">
            <v>rajendra.b.kadam@nsrp.com.vn</v>
          </cell>
          <cell r="J519">
            <v>0</v>
          </cell>
        </row>
        <row r="520">
          <cell r="B520">
            <v>1010149</v>
          </cell>
          <cell r="C520" t="str">
            <v>Mr.</v>
          </cell>
          <cell r="D520" t="str">
            <v>Rodolfo F. Carino Jr.</v>
          </cell>
          <cell r="E520" t="str">
            <v>Specialist Field Operator (S1)</v>
          </cell>
          <cell r="F520">
            <v>0</v>
          </cell>
          <cell r="G520" t="str">
            <v>Operation</v>
          </cell>
          <cell r="H520" t="str">
            <v>Section 1</v>
          </cell>
          <cell r="I520" t="str">
            <v>rodolfo.fontanialla@nsrp.com.vn</v>
          </cell>
          <cell r="J520">
            <v>0</v>
          </cell>
        </row>
        <row r="521">
          <cell r="B521">
            <v>1010199</v>
          </cell>
          <cell r="C521" t="str">
            <v>Mr.</v>
          </cell>
          <cell r="D521" t="str">
            <v>Nkabu M.P. Emutchay</v>
          </cell>
          <cell r="E521" t="str">
            <v>Specialist Field Operator (S1)</v>
          </cell>
          <cell r="F521">
            <v>0</v>
          </cell>
          <cell r="G521" t="str">
            <v>Operation</v>
          </cell>
          <cell r="H521" t="str">
            <v>Section 1</v>
          </cell>
          <cell r="I521" t="str">
            <v>patrick.nkabu@nsrp.com.vn</v>
          </cell>
          <cell r="J521">
            <v>0</v>
          </cell>
        </row>
        <row r="522">
          <cell r="B522">
            <v>1011299</v>
          </cell>
          <cell r="C522" t="str">
            <v>Mr.</v>
          </cell>
          <cell r="D522" t="str">
            <v>Lê Thời Đức Hiếu</v>
          </cell>
          <cell r="E522" t="str">
            <v>Specialist Field Operator (S1)</v>
          </cell>
          <cell r="F522">
            <v>0</v>
          </cell>
          <cell r="G522" t="str">
            <v>Operation</v>
          </cell>
          <cell r="H522" t="str">
            <v>Section 1</v>
          </cell>
          <cell r="I522" t="str">
            <v>hieu.ltd@nsrp.com.vn</v>
          </cell>
          <cell r="J522" t="str">
            <v>+84 (0) 934 724 108</v>
          </cell>
        </row>
        <row r="523">
          <cell r="B523">
            <v>1011499</v>
          </cell>
          <cell r="C523" t="str">
            <v>Mr.</v>
          </cell>
          <cell r="D523" t="str">
            <v>Bharatkumar H. Dhokiya</v>
          </cell>
          <cell r="E523" t="str">
            <v>Specialist Field Operator (S1)</v>
          </cell>
          <cell r="F523">
            <v>0</v>
          </cell>
          <cell r="G523" t="str">
            <v>Operation</v>
          </cell>
          <cell r="H523" t="str">
            <v>Section 1</v>
          </cell>
          <cell r="I523" t="str">
            <v>bharatkumar.dhokiya@nsrp.com.vn</v>
          </cell>
          <cell r="J523">
            <v>0</v>
          </cell>
        </row>
        <row r="524">
          <cell r="B524">
            <v>1011589</v>
          </cell>
          <cell r="C524" t="str">
            <v>Mr.</v>
          </cell>
          <cell r="D524" t="str">
            <v>Puthurajan Pandiarajan</v>
          </cell>
          <cell r="E524" t="str">
            <v>Specialist Field Operator (S1)</v>
          </cell>
          <cell r="F524">
            <v>0</v>
          </cell>
          <cell r="G524" t="str">
            <v>Operation</v>
          </cell>
          <cell r="H524" t="str">
            <v>Section 1</v>
          </cell>
          <cell r="I524" t="str">
            <v>puthurajan.pandiarajan@nsrp.com.vn</v>
          </cell>
          <cell r="J524">
            <v>0</v>
          </cell>
        </row>
        <row r="525">
          <cell r="B525">
            <v>1011809</v>
          </cell>
          <cell r="C525" t="str">
            <v>Mr.</v>
          </cell>
          <cell r="D525" t="str">
            <v>Eremia A. Lucian</v>
          </cell>
          <cell r="E525" t="str">
            <v>Specialist Field Operator (S1)</v>
          </cell>
          <cell r="F525">
            <v>0</v>
          </cell>
          <cell r="G525" t="str">
            <v>Operation</v>
          </cell>
          <cell r="H525" t="str">
            <v>Section 1</v>
          </cell>
          <cell r="I525" t="str">
            <v>aurel.eremia@nsrp.com.vn</v>
          </cell>
          <cell r="J525">
            <v>0</v>
          </cell>
        </row>
        <row r="526">
          <cell r="B526">
            <v>1003911</v>
          </cell>
          <cell r="C526" t="str">
            <v>Mr.</v>
          </cell>
          <cell r="D526" t="str">
            <v>Shota Hamada</v>
          </cell>
          <cell r="E526" t="str">
            <v>Specialist Field Operator (S1) (IKC)</v>
          </cell>
          <cell r="F526">
            <v>0</v>
          </cell>
          <cell r="G526" t="str">
            <v>Operation</v>
          </cell>
          <cell r="H526" t="str">
            <v>Section 1</v>
          </cell>
          <cell r="I526" t="str">
            <v>shota.hamada@nsrp.com.vn</v>
          </cell>
          <cell r="J526" t="str">
            <v>+84 (0) 904 859 291</v>
          </cell>
        </row>
        <row r="527">
          <cell r="B527">
            <v>1003941</v>
          </cell>
          <cell r="C527" t="str">
            <v>Mr.</v>
          </cell>
          <cell r="D527" t="str">
            <v>Shunichi Makino</v>
          </cell>
          <cell r="E527" t="str">
            <v>Specialist Field Operator (S1) (IKC)</v>
          </cell>
          <cell r="F527">
            <v>0</v>
          </cell>
          <cell r="G527" t="str">
            <v>Operation</v>
          </cell>
          <cell r="H527" t="str">
            <v>Section 1</v>
          </cell>
          <cell r="I527" t="str">
            <v>shunichi.makino@nsrp.com.vn</v>
          </cell>
          <cell r="J527" t="str">
            <v>+84 (0) 904 859 497</v>
          </cell>
        </row>
        <row r="528">
          <cell r="B528">
            <v>1012111</v>
          </cell>
          <cell r="C528" t="str">
            <v>Mr.</v>
          </cell>
          <cell r="D528" t="str">
            <v>Yutaka Oda</v>
          </cell>
          <cell r="E528" t="str">
            <v>Specialist Field Operator (S1) (IKC)</v>
          </cell>
          <cell r="F528">
            <v>0</v>
          </cell>
          <cell r="G528" t="str">
            <v>Operation</v>
          </cell>
          <cell r="H528" t="str">
            <v>Section 1</v>
          </cell>
          <cell r="I528" t="str">
            <v>yutaka.oda@nsrp.com.vn</v>
          </cell>
          <cell r="J528">
            <v>0</v>
          </cell>
        </row>
        <row r="529">
          <cell r="B529">
            <v>1011653</v>
          </cell>
          <cell r="C529" t="str">
            <v>Mr.</v>
          </cell>
          <cell r="D529" t="str">
            <v>Phan Văn Khánh</v>
          </cell>
          <cell r="E529" t="str">
            <v>Specialist Field Operator (S1) (PVN)</v>
          </cell>
          <cell r="F529">
            <v>0</v>
          </cell>
          <cell r="G529" t="str">
            <v>Operation</v>
          </cell>
          <cell r="H529" t="str">
            <v>Section 1</v>
          </cell>
          <cell r="I529" t="str">
            <v>khanh.pv@nsrp.com.vn</v>
          </cell>
          <cell r="J529" t="str">
            <v>+84 (0) 916 925 616</v>
          </cell>
        </row>
        <row r="530">
          <cell r="B530">
            <v>1011663</v>
          </cell>
          <cell r="C530" t="str">
            <v>Mr.</v>
          </cell>
          <cell r="D530" t="str">
            <v>Bùi Thái Giáp</v>
          </cell>
          <cell r="E530" t="str">
            <v>Specialist Field Operator (S1) (PVN)</v>
          </cell>
          <cell r="F530">
            <v>0</v>
          </cell>
          <cell r="G530" t="str">
            <v>Operation</v>
          </cell>
          <cell r="H530" t="str">
            <v>Section 1</v>
          </cell>
          <cell r="I530" t="str">
            <v>giap.bt@nsrp.com.vn</v>
          </cell>
          <cell r="J530" t="str">
            <v>+84 (0) 125 581 0558</v>
          </cell>
        </row>
        <row r="531">
          <cell r="B531">
            <v>1011673</v>
          </cell>
          <cell r="C531" t="str">
            <v>Mr.</v>
          </cell>
          <cell r="D531" t="str">
            <v>Đỗ Văn Nhạc</v>
          </cell>
          <cell r="E531" t="str">
            <v>Specialist Field Operator (S1) (PVN)</v>
          </cell>
          <cell r="F531">
            <v>0</v>
          </cell>
          <cell r="G531" t="str">
            <v>Operation</v>
          </cell>
          <cell r="H531" t="str">
            <v>Section 1</v>
          </cell>
          <cell r="I531" t="str">
            <v>nhac.dv@nsrp.com.vn</v>
          </cell>
          <cell r="J531" t="str">
            <v>+84 (0) 914 917 942</v>
          </cell>
        </row>
        <row r="532">
          <cell r="B532">
            <v>1011683</v>
          </cell>
          <cell r="C532" t="str">
            <v>Mr.</v>
          </cell>
          <cell r="D532" t="str">
            <v>Nguyễn Văn Quốc Nam</v>
          </cell>
          <cell r="E532" t="str">
            <v>Specialist Field Operator (S1) (PVN)</v>
          </cell>
          <cell r="F532">
            <v>0</v>
          </cell>
          <cell r="G532" t="str">
            <v>Operation</v>
          </cell>
          <cell r="H532" t="str">
            <v>Section 1</v>
          </cell>
          <cell r="I532" t="str">
            <v>nam.nvq@nsrp.com.vn</v>
          </cell>
          <cell r="J532" t="str">
            <v>+84 (0) 915 808 856</v>
          </cell>
        </row>
        <row r="533">
          <cell r="B533">
            <v>1003901</v>
          </cell>
          <cell r="C533" t="str">
            <v>Mr.</v>
          </cell>
          <cell r="D533" t="str">
            <v>Satoshi Fujimoto</v>
          </cell>
          <cell r="E533" t="str">
            <v>Specialist Panel Operator (S1) (IKC)</v>
          </cell>
          <cell r="F533">
            <v>0</v>
          </cell>
          <cell r="G533" t="str">
            <v>Operation</v>
          </cell>
          <cell r="H533" t="str">
            <v>Section 1</v>
          </cell>
          <cell r="I533" t="str">
            <v>satoshi.fujimoto@nsrp.com.vn</v>
          </cell>
          <cell r="J533" t="str">
            <v>+84 (0) 904 866 534</v>
          </cell>
        </row>
        <row r="534">
          <cell r="B534">
            <v>1003921</v>
          </cell>
          <cell r="C534" t="str">
            <v>Mr.</v>
          </cell>
          <cell r="D534" t="str">
            <v>Keisuke Kihara</v>
          </cell>
          <cell r="E534" t="str">
            <v>Specialist Panel Operator (S1) (IKC)</v>
          </cell>
          <cell r="F534">
            <v>0</v>
          </cell>
          <cell r="G534" t="str">
            <v>Operation</v>
          </cell>
          <cell r="H534" t="str">
            <v>Section 1</v>
          </cell>
          <cell r="I534" t="str">
            <v>keisuke.kihara@nsrp.com.vn</v>
          </cell>
          <cell r="J534" t="str">
            <v>+84 (0) 904 869 591</v>
          </cell>
        </row>
        <row r="535">
          <cell r="B535">
            <v>1003971</v>
          </cell>
          <cell r="C535" t="str">
            <v>Mr.</v>
          </cell>
          <cell r="D535" t="str">
            <v>Kotaro Shinkawa</v>
          </cell>
          <cell r="E535" t="str">
            <v>Specialist Panel Operator (S1) (IKC)</v>
          </cell>
          <cell r="F535">
            <v>0</v>
          </cell>
          <cell r="G535" t="str">
            <v>Operation</v>
          </cell>
          <cell r="H535" t="str">
            <v>Section 1</v>
          </cell>
          <cell r="I535" t="str">
            <v>kotaro.shinkawa@nsrp.com.vn</v>
          </cell>
          <cell r="J535">
            <v>0</v>
          </cell>
        </row>
        <row r="536">
          <cell r="B536">
            <v>1003981</v>
          </cell>
          <cell r="C536" t="str">
            <v>Mr.</v>
          </cell>
          <cell r="D536" t="str">
            <v>Yasushi Urasawa</v>
          </cell>
          <cell r="E536" t="str">
            <v>Specialist Panel Operator (S1) (IKC)</v>
          </cell>
          <cell r="F536">
            <v>0</v>
          </cell>
          <cell r="G536" t="str">
            <v>Operation</v>
          </cell>
          <cell r="H536" t="str">
            <v>Section 1</v>
          </cell>
          <cell r="I536" t="str">
            <v>yasushi.urasawa@nsrp.com.vn</v>
          </cell>
          <cell r="J536" t="str">
            <v>+84 (0) 904 858 127</v>
          </cell>
        </row>
        <row r="537">
          <cell r="B537">
            <v>1004501</v>
          </cell>
          <cell r="C537" t="str">
            <v>Mr.</v>
          </cell>
          <cell r="D537" t="str">
            <v>Naoyuki Takahashi</v>
          </cell>
          <cell r="E537" t="str">
            <v>Specialist Panel Operator (S1) (IKC)</v>
          </cell>
          <cell r="F537">
            <v>0</v>
          </cell>
          <cell r="G537" t="str">
            <v>Operation</v>
          </cell>
          <cell r="H537" t="str">
            <v>Section 1</v>
          </cell>
          <cell r="I537" t="str">
            <v>naoyuki.takahashi@nsrp.com.vn</v>
          </cell>
          <cell r="J537" t="str">
            <v>+84 (0) 904 863 994</v>
          </cell>
        </row>
        <row r="538">
          <cell r="B538">
            <v>1012161</v>
          </cell>
          <cell r="C538" t="str">
            <v>Mr.</v>
          </cell>
          <cell r="D538" t="str">
            <v>Takahisa Hirata</v>
          </cell>
          <cell r="E538" t="str">
            <v>Specialist Panel Operator (S1) (IKC)</v>
          </cell>
          <cell r="F538">
            <v>0</v>
          </cell>
          <cell r="G538" t="str">
            <v>Operation</v>
          </cell>
          <cell r="H538" t="str">
            <v>Section 1</v>
          </cell>
          <cell r="I538" t="str">
            <v>takahisa.hirata@nsrp.com.vn</v>
          </cell>
          <cell r="J538">
            <v>0</v>
          </cell>
        </row>
        <row r="539">
          <cell r="B539">
            <v>1012881</v>
          </cell>
          <cell r="C539" t="str">
            <v>Mr.</v>
          </cell>
          <cell r="D539" t="str">
            <v>Masanobu Kibata</v>
          </cell>
          <cell r="E539" t="str">
            <v>Specialist Field Operator (S1) (IKC)</v>
          </cell>
          <cell r="F539">
            <v>0</v>
          </cell>
          <cell r="G539" t="str">
            <v>Operation</v>
          </cell>
          <cell r="H539" t="str">
            <v>Section 1</v>
          </cell>
          <cell r="I539" t="str">
            <v>masanobu.kibata@nsrp.com.vn</v>
          </cell>
          <cell r="J539">
            <v>0</v>
          </cell>
        </row>
        <row r="540">
          <cell r="B540">
            <v>1012991</v>
          </cell>
          <cell r="C540" t="str">
            <v>Mr.</v>
          </cell>
          <cell r="D540" t="str">
            <v>Eiji Wada</v>
          </cell>
          <cell r="E540" t="str">
            <v>Specialist Field Operator (S1) (IKC)</v>
          </cell>
          <cell r="F540">
            <v>0</v>
          </cell>
          <cell r="G540" t="str">
            <v>Operation</v>
          </cell>
          <cell r="H540" t="str">
            <v>Section 1</v>
          </cell>
          <cell r="I540" t="str">
            <v>eiji.wada@nsrp.com.vn</v>
          </cell>
          <cell r="J540">
            <v>0</v>
          </cell>
        </row>
        <row r="541">
          <cell r="B541">
            <v>1002500</v>
          </cell>
          <cell r="C541" t="str">
            <v>Mr.</v>
          </cell>
          <cell r="D541" t="str">
            <v>Phạm Anh Tuấn</v>
          </cell>
          <cell r="E541" t="str">
            <v>Shift Supervisor (S1-1)</v>
          </cell>
          <cell r="F541">
            <v>0</v>
          </cell>
          <cell r="G541" t="str">
            <v>Operation</v>
          </cell>
          <cell r="H541" t="str">
            <v>Section 1</v>
          </cell>
          <cell r="I541" t="str">
            <v>tuan.pa1@nsrp.com.vn</v>
          </cell>
          <cell r="J541" t="str">
            <v>+84 (0) 936 004 008</v>
          </cell>
        </row>
        <row r="542">
          <cell r="B542">
            <v>1002640</v>
          </cell>
          <cell r="C542" t="str">
            <v>Mr.</v>
          </cell>
          <cell r="D542" t="str">
            <v>Hoàng Vinh Hiển</v>
          </cell>
          <cell r="E542" t="str">
            <v>Shift Supervisor (S1-1)</v>
          </cell>
          <cell r="F542">
            <v>0</v>
          </cell>
          <cell r="G542" t="str">
            <v>Operation</v>
          </cell>
          <cell r="H542" t="str">
            <v>Section 1</v>
          </cell>
          <cell r="I542" t="str">
            <v>hien.hv@nsrp.com.vn</v>
          </cell>
          <cell r="J542" t="str">
            <v>+84 (0) 988 220 557</v>
          </cell>
        </row>
        <row r="543">
          <cell r="B543">
            <v>1002700</v>
          </cell>
          <cell r="C543" t="str">
            <v>Mr.</v>
          </cell>
          <cell r="D543" t="str">
            <v>Thái Nguyễn Quang Bình</v>
          </cell>
          <cell r="E543" t="str">
            <v>Shift Supervisor (S1-1)</v>
          </cell>
          <cell r="F543">
            <v>0</v>
          </cell>
          <cell r="G543" t="str">
            <v>Operation</v>
          </cell>
          <cell r="H543" t="str">
            <v>Section 1</v>
          </cell>
          <cell r="I543" t="str">
            <v>binh.tnq@nsrp.com.vn</v>
          </cell>
          <cell r="J543" t="str">
            <v>+84 (0) 909 043 007</v>
          </cell>
        </row>
        <row r="544">
          <cell r="B544">
            <v>1002900</v>
          </cell>
          <cell r="C544" t="str">
            <v>Mr.</v>
          </cell>
          <cell r="D544" t="str">
            <v>Lê Thanh Phong</v>
          </cell>
          <cell r="E544" t="str">
            <v>Shift Supervisor (S1-1)</v>
          </cell>
          <cell r="F544">
            <v>0</v>
          </cell>
          <cell r="G544" t="str">
            <v>Operation</v>
          </cell>
          <cell r="H544" t="str">
            <v>Section 1</v>
          </cell>
          <cell r="I544" t="str">
            <v>phong.lt@nsrp.com.vn</v>
          </cell>
          <cell r="J544" t="str">
            <v>+84 (0) 919 566 801</v>
          </cell>
        </row>
        <row r="545">
          <cell r="B545">
            <v>1002390</v>
          </cell>
          <cell r="C545" t="str">
            <v>Mr.</v>
          </cell>
          <cell r="D545" t="str">
            <v>Nguyễn Quang Ngọc</v>
          </cell>
          <cell r="E545" t="str">
            <v>Shift Supervisor (S1-2)</v>
          </cell>
          <cell r="F545">
            <v>0</v>
          </cell>
          <cell r="G545" t="str">
            <v>Operation</v>
          </cell>
          <cell r="H545" t="str">
            <v>Section 1</v>
          </cell>
          <cell r="I545" t="str">
            <v>ngoc.ng@nsrp.com.vn</v>
          </cell>
          <cell r="J545" t="str">
            <v>+84 (0) 912 593 441</v>
          </cell>
        </row>
        <row r="546">
          <cell r="B546">
            <v>1002490</v>
          </cell>
          <cell r="C546" t="str">
            <v>Mr.</v>
          </cell>
          <cell r="D546" t="str">
            <v>Mai Kiện Khang</v>
          </cell>
          <cell r="E546" t="str">
            <v>Shift Supervisor (S1-2)</v>
          </cell>
          <cell r="F546">
            <v>0</v>
          </cell>
          <cell r="G546" t="str">
            <v>Operation</v>
          </cell>
          <cell r="H546" t="str">
            <v>Section 1</v>
          </cell>
          <cell r="I546" t="str">
            <v>khang.mk@nsrp.com.vn</v>
          </cell>
          <cell r="J546" t="str">
            <v>+84 (0) 902 000 258</v>
          </cell>
        </row>
        <row r="547">
          <cell r="B547">
            <v>1002940</v>
          </cell>
          <cell r="C547" t="str">
            <v>Mr.</v>
          </cell>
          <cell r="D547" t="str">
            <v>Đinh Văn Tài</v>
          </cell>
          <cell r="E547" t="str">
            <v>Shift Supervisor (S1-2)</v>
          </cell>
          <cell r="F547">
            <v>0</v>
          </cell>
          <cell r="G547" t="str">
            <v>Operation</v>
          </cell>
          <cell r="H547" t="str">
            <v>Section 1</v>
          </cell>
          <cell r="I547" t="str">
            <v>tai.dv@nsrp.com.vn</v>
          </cell>
          <cell r="J547" t="str">
            <v>+84 (0) 983 085 584</v>
          </cell>
        </row>
        <row r="548">
          <cell r="B548">
            <v>1003200</v>
          </cell>
          <cell r="C548" t="str">
            <v>Mr.</v>
          </cell>
          <cell r="D548" t="str">
            <v>Trần Quốc Bảo</v>
          </cell>
          <cell r="E548" t="str">
            <v>Shift Supervisor (S1-2)</v>
          </cell>
          <cell r="F548">
            <v>0</v>
          </cell>
          <cell r="G548" t="str">
            <v>Operation</v>
          </cell>
          <cell r="H548" t="str">
            <v>Section 1</v>
          </cell>
          <cell r="I548" t="str">
            <v>bao.tq@nsrp.com.vn</v>
          </cell>
          <cell r="J548" t="str">
            <v>+84 (0) 908 519 395</v>
          </cell>
        </row>
        <row r="549">
          <cell r="B549">
            <v>1003680</v>
          </cell>
          <cell r="C549" t="str">
            <v>Mr.</v>
          </cell>
          <cell r="D549" t="str">
            <v>Thái Xuân Phúc</v>
          </cell>
          <cell r="E549" t="str">
            <v>Shift Supervisor (S1-2)</v>
          </cell>
          <cell r="F549">
            <v>0</v>
          </cell>
          <cell r="G549" t="str">
            <v>Operation</v>
          </cell>
          <cell r="H549" t="str">
            <v>Section 1</v>
          </cell>
          <cell r="I549" t="str">
            <v>phuc.tx@nsrp.com.vn</v>
          </cell>
          <cell r="J549" t="str">
            <v>+84 (0) 984 159 517</v>
          </cell>
        </row>
        <row r="550">
          <cell r="B550">
            <v>1005050</v>
          </cell>
          <cell r="C550" t="str">
            <v>Mr.</v>
          </cell>
          <cell r="D550" t="str">
            <v>Lê Văn Việt</v>
          </cell>
          <cell r="E550" t="str">
            <v>Lead Field Operator (S1-1)</v>
          </cell>
          <cell r="F550">
            <v>0</v>
          </cell>
          <cell r="G550" t="str">
            <v>Operation</v>
          </cell>
          <cell r="H550" t="str">
            <v>Section 1</v>
          </cell>
          <cell r="I550" t="str">
            <v>viet.lv@nsrp.com.vn</v>
          </cell>
          <cell r="J550" t="str">
            <v>+84 (0) 906 815 689</v>
          </cell>
        </row>
        <row r="551">
          <cell r="B551">
            <v>1005090</v>
          </cell>
          <cell r="C551" t="str">
            <v>Mr.</v>
          </cell>
          <cell r="D551" t="str">
            <v>Lê Văn Đảng</v>
          </cell>
          <cell r="E551" t="str">
            <v>Lead Field Operator (S1-2)</v>
          </cell>
          <cell r="F551">
            <v>0</v>
          </cell>
          <cell r="G551" t="str">
            <v>Operation</v>
          </cell>
          <cell r="H551" t="str">
            <v>Section 1</v>
          </cell>
          <cell r="I551" t="str">
            <v>dang.lv@nsrp.com.vn</v>
          </cell>
          <cell r="J551" t="str">
            <v>+84 (0) 943 418 918</v>
          </cell>
        </row>
        <row r="552">
          <cell r="B552">
            <v>1005100</v>
          </cell>
          <cell r="C552" t="str">
            <v>Mr.</v>
          </cell>
          <cell r="D552" t="str">
            <v>Trương Văn Lưu</v>
          </cell>
          <cell r="E552" t="str">
            <v>Lead Field Operator (S1-2)</v>
          </cell>
          <cell r="F552">
            <v>0</v>
          </cell>
          <cell r="G552" t="str">
            <v>Operation</v>
          </cell>
          <cell r="H552" t="str">
            <v>Section 1</v>
          </cell>
          <cell r="I552" t="str">
            <v>luu.tv@nsrp.com.vn</v>
          </cell>
          <cell r="J552" t="str">
            <v>+84 (0) 169 804 2231</v>
          </cell>
        </row>
        <row r="553">
          <cell r="B553">
            <v>1005170</v>
          </cell>
          <cell r="C553" t="str">
            <v>Mr.</v>
          </cell>
          <cell r="D553" t="str">
            <v>Nguyễn Xuân Thuận</v>
          </cell>
          <cell r="E553" t="str">
            <v>Lead Field Operator (S1-2)</v>
          </cell>
          <cell r="F553">
            <v>0</v>
          </cell>
          <cell r="G553" t="str">
            <v>Operation</v>
          </cell>
          <cell r="H553" t="str">
            <v>Section 1</v>
          </cell>
          <cell r="I553" t="str">
            <v>thuan.nx@nsrp.com.vn</v>
          </cell>
          <cell r="J553" t="str">
            <v>+84 (0) 912 257 388</v>
          </cell>
        </row>
        <row r="554">
          <cell r="B554">
            <v>1005230</v>
          </cell>
          <cell r="C554" t="str">
            <v>Mr.</v>
          </cell>
          <cell r="D554" t="str">
            <v>Lê Văn Trung</v>
          </cell>
          <cell r="E554" t="str">
            <v>Lead Field Operator (S1-2)</v>
          </cell>
          <cell r="F554">
            <v>0</v>
          </cell>
          <cell r="G554" t="str">
            <v>Operation</v>
          </cell>
          <cell r="H554" t="str">
            <v>Section 1</v>
          </cell>
          <cell r="I554" t="str">
            <v>trung.lv@nsrp.com.vn</v>
          </cell>
          <cell r="J554" t="str">
            <v>+84 (0) 914 700 797</v>
          </cell>
        </row>
        <row r="555">
          <cell r="B555">
            <v>1005320</v>
          </cell>
          <cell r="C555" t="str">
            <v>Mr.</v>
          </cell>
          <cell r="D555" t="str">
            <v>Nguyễn Xuân Tăng</v>
          </cell>
          <cell r="E555" t="str">
            <v>Lead Field Operator, Jr. (S1-1)</v>
          </cell>
          <cell r="F555">
            <v>0</v>
          </cell>
          <cell r="G555" t="str">
            <v>Operation</v>
          </cell>
          <cell r="H555" t="str">
            <v>Section 1</v>
          </cell>
          <cell r="I555" t="str">
            <v>tang.nx@nsrp.com.vn</v>
          </cell>
          <cell r="J555" t="str">
            <v>+84 (0) 974 501 844</v>
          </cell>
        </row>
        <row r="556">
          <cell r="B556">
            <v>1005390</v>
          </cell>
          <cell r="C556" t="str">
            <v>Mr.</v>
          </cell>
          <cell r="D556" t="str">
            <v>Đậu Sĩ Hùng</v>
          </cell>
          <cell r="E556" t="str">
            <v>Lead Field Operator, Jr. (S1-1)</v>
          </cell>
          <cell r="F556">
            <v>0</v>
          </cell>
          <cell r="G556" t="str">
            <v>Operation</v>
          </cell>
          <cell r="H556" t="str">
            <v>Section 1</v>
          </cell>
          <cell r="I556" t="str">
            <v>hung.ds@nsrp.com.vn</v>
          </cell>
          <cell r="J556" t="str">
            <v>+84 (0) 962 369 147</v>
          </cell>
        </row>
        <row r="557">
          <cell r="B557">
            <v>1005420</v>
          </cell>
          <cell r="C557" t="str">
            <v>Mr.</v>
          </cell>
          <cell r="D557" t="str">
            <v>Lương Hồng Phước</v>
          </cell>
          <cell r="E557" t="str">
            <v>Lead Field Operator, Jr. (S1-1)</v>
          </cell>
          <cell r="F557">
            <v>0</v>
          </cell>
          <cell r="G557" t="str">
            <v>Operation</v>
          </cell>
          <cell r="H557" t="str">
            <v>Section 1</v>
          </cell>
          <cell r="I557" t="str">
            <v>phuoc.lh@nsrp.com.vn</v>
          </cell>
          <cell r="J557" t="str">
            <v>+84 (0) 914 734 668</v>
          </cell>
        </row>
        <row r="558">
          <cell r="B558">
            <v>1007920</v>
          </cell>
          <cell r="C558" t="str">
            <v>Mr.</v>
          </cell>
          <cell r="D558" t="str">
            <v>Nguyễn Văn Tâm</v>
          </cell>
          <cell r="E558" t="str">
            <v>Field Operator (S1-1)</v>
          </cell>
          <cell r="F558">
            <v>0</v>
          </cell>
          <cell r="G558" t="str">
            <v>Operation</v>
          </cell>
          <cell r="H558" t="str">
            <v>Section 1</v>
          </cell>
          <cell r="I558" t="str">
            <v>tam.nv@nsrp.com.vn</v>
          </cell>
          <cell r="J558" t="str">
            <v>+84 (0) 962 848 229</v>
          </cell>
        </row>
        <row r="559">
          <cell r="B559">
            <v>1007950</v>
          </cell>
          <cell r="C559" t="str">
            <v>Mr.</v>
          </cell>
          <cell r="D559" t="str">
            <v>Lê Tuấn Anh</v>
          </cell>
          <cell r="E559" t="str">
            <v>Field Operator (S1-1)</v>
          </cell>
          <cell r="F559">
            <v>0</v>
          </cell>
          <cell r="G559" t="str">
            <v>Operation</v>
          </cell>
          <cell r="H559" t="str">
            <v>Section 1</v>
          </cell>
          <cell r="I559" t="str">
            <v>anh.lt@nsrp.com.vn</v>
          </cell>
          <cell r="J559" t="str">
            <v>+84 (0) 164 977 7115</v>
          </cell>
        </row>
        <row r="560">
          <cell r="B560">
            <v>1007960</v>
          </cell>
          <cell r="C560" t="str">
            <v>Mr.</v>
          </cell>
          <cell r="D560" t="str">
            <v>Trần Văn Tân</v>
          </cell>
          <cell r="E560" t="str">
            <v>Field Operator (S1-1)</v>
          </cell>
          <cell r="F560">
            <v>0</v>
          </cell>
          <cell r="G560" t="str">
            <v>Operation</v>
          </cell>
          <cell r="H560" t="str">
            <v>Section 1</v>
          </cell>
          <cell r="I560" t="str">
            <v>tan.tv@nsrp.com.vn</v>
          </cell>
          <cell r="J560" t="str">
            <v>+84 (0) 165 699 3090</v>
          </cell>
        </row>
        <row r="561">
          <cell r="B561">
            <v>1008080</v>
          </cell>
          <cell r="C561" t="str">
            <v>Mr.</v>
          </cell>
          <cell r="D561" t="str">
            <v>Nguyễn Ngọc Ánh</v>
          </cell>
          <cell r="E561" t="str">
            <v>Field Operator (S1-1)</v>
          </cell>
          <cell r="F561">
            <v>0</v>
          </cell>
          <cell r="G561" t="str">
            <v>Operation</v>
          </cell>
          <cell r="H561" t="str">
            <v>Section 1</v>
          </cell>
          <cell r="I561" t="str">
            <v>anh.nn1@nsrp.com.vn</v>
          </cell>
          <cell r="J561" t="str">
            <v>+84 (0) 994 949 679</v>
          </cell>
        </row>
        <row r="562">
          <cell r="B562">
            <v>1008190</v>
          </cell>
          <cell r="C562" t="str">
            <v>Mr.</v>
          </cell>
          <cell r="D562" t="str">
            <v>Đặng Văn Dũng</v>
          </cell>
          <cell r="E562" t="str">
            <v>Field Operator (S1-1)</v>
          </cell>
          <cell r="F562">
            <v>0</v>
          </cell>
          <cell r="G562" t="str">
            <v>Operation</v>
          </cell>
          <cell r="H562" t="str">
            <v>Section 1</v>
          </cell>
          <cell r="I562" t="str">
            <v>dung.dv@nsrp.com.vn</v>
          </cell>
          <cell r="J562" t="str">
            <v>+84 (0) 973 619 307</v>
          </cell>
        </row>
        <row r="563">
          <cell r="B563">
            <v>1008250</v>
          </cell>
          <cell r="C563" t="str">
            <v>Mr.</v>
          </cell>
          <cell r="D563" t="str">
            <v>Nguyễn Chí Thành</v>
          </cell>
          <cell r="E563" t="str">
            <v>Field Operator (S1-1)</v>
          </cell>
          <cell r="F563">
            <v>0</v>
          </cell>
          <cell r="G563" t="str">
            <v>Operation</v>
          </cell>
          <cell r="H563" t="str">
            <v>Section 1</v>
          </cell>
          <cell r="I563" t="str">
            <v>thanh.nc@nsrp.com.vn</v>
          </cell>
          <cell r="J563" t="str">
            <v>+84 (0) 973 974 999</v>
          </cell>
        </row>
        <row r="564">
          <cell r="B564">
            <v>1008310</v>
          </cell>
          <cell r="C564" t="str">
            <v>Mr.</v>
          </cell>
          <cell r="D564" t="str">
            <v>Phan Văn Nhân</v>
          </cell>
          <cell r="E564" t="str">
            <v>Field Operator (S1-1)</v>
          </cell>
          <cell r="F564">
            <v>0</v>
          </cell>
          <cell r="G564" t="str">
            <v>Operation</v>
          </cell>
          <cell r="H564" t="str">
            <v>Section 1</v>
          </cell>
          <cell r="I564" t="str">
            <v>nhan.pv@nsrp.com.vn</v>
          </cell>
          <cell r="J564" t="str">
            <v>+84 (0) 121 599 1409</v>
          </cell>
        </row>
        <row r="565">
          <cell r="B565">
            <v>1008320</v>
          </cell>
          <cell r="C565" t="str">
            <v>Mr.</v>
          </cell>
          <cell r="D565" t="str">
            <v>Dương Thành Tâm</v>
          </cell>
          <cell r="E565" t="str">
            <v>Field Operator (S1-1)</v>
          </cell>
          <cell r="F565">
            <v>0</v>
          </cell>
          <cell r="G565" t="str">
            <v>Operation</v>
          </cell>
          <cell r="H565" t="str">
            <v>Section 1</v>
          </cell>
          <cell r="I565" t="str">
            <v>tam.dt@nsrp.com.vn</v>
          </cell>
          <cell r="J565" t="str">
            <v>+84 (0) 962 320 456</v>
          </cell>
        </row>
        <row r="566">
          <cell r="B566">
            <v>1008500</v>
          </cell>
          <cell r="C566" t="str">
            <v>Mr.</v>
          </cell>
          <cell r="D566" t="str">
            <v>Đào Quỳnh Giang</v>
          </cell>
          <cell r="E566" t="str">
            <v>Field Operator (S1-1)</v>
          </cell>
          <cell r="F566">
            <v>0</v>
          </cell>
          <cell r="G566" t="str">
            <v>Operation</v>
          </cell>
          <cell r="H566" t="str">
            <v>Section 1</v>
          </cell>
          <cell r="I566" t="str">
            <v>giang.dq@nsrp.com.vn</v>
          </cell>
          <cell r="J566" t="str">
            <v>+84 (0) 168 753 1711</v>
          </cell>
        </row>
        <row r="567">
          <cell r="B567">
            <v>1008840</v>
          </cell>
          <cell r="C567" t="str">
            <v>Mr.</v>
          </cell>
          <cell r="D567" t="str">
            <v>Trịnh Đình Chiến</v>
          </cell>
          <cell r="E567" t="str">
            <v>Field Operator (S1-1)</v>
          </cell>
          <cell r="F567">
            <v>0</v>
          </cell>
          <cell r="G567" t="str">
            <v>Operation</v>
          </cell>
          <cell r="H567" t="str">
            <v>Section 1</v>
          </cell>
          <cell r="I567" t="str">
            <v>chien.td@nsrp.com.vn</v>
          </cell>
          <cell r="J567" t="str">
            <v>+84 (0) 982 858 403</v>
          </cell>
        </row>
        <row r="568">
          <cell r="B568">
            <v>1008970</v>
          </cell>
          <cell r="C568" t="str">
            <v>Mr.</v>
          </cell>
          <cell r="D568" t="str">
            <v>Phạm Thế Tân</v>
          </cell>
          <cell r="E568" t="str">
            <v>Field Operator (S1-1)</v>
          </cell>
          <cell r="F568">
            <v>0</v>
          </cell>
          <cell r="G568" t="str">
            <v>Operation</v>
          </cell>
          <cell r="H568" t="str">
            <v>Section 1</v>
          </cell>
          <cell r="I568" t="str">
            <v>tan.pt@nsrp.com.vn</v>
          </cell>
          <cell r="J568" t="str">
            <v>+84 (0) 904 363 190</v>
          </cell>
        </row>
        <row r="569">
          <cell r="B569">
            <v>1009100</v>
          </cell>
          <cell r="C569" t="str">
            <v>Mr.</v>
          </cell>
          <cell r="D569" t="str">
            <v>Trần Đức Anh</v>
          </cell>
          <cell r="E569" t="str">
            <v>Field Operator (S1-1)</v>
          </cell>
          <cell r="F569">
            <v>0</v>
          </cell>
          <cell r="G569" t="str">
            <v>Operation</v>
          </cell>
          <cell r="H569" t="str">
            <v>Section 1</v>
          </cell>
          <cell r="I569" t="str">
            <v>anh.td@nsrp.com.vn</v>
          </cell>
          <cell r="J569" t="str">
            <v>+84 (0) 167 559 7683</v>
          </cell>
        </row>
        <row r="570">
          <cell r="B570">
            <v>1007780</v>
          </cell>
          <cell r="C570" t="str">
            <v>Mr.</v>
          </cell>
          <cell r="D570" t="str">
            <v>Đinh Văn Phong</v>
          </cell>
          <cell r="E570" t="str">
            <v>Field Operator (S1-2)</v>
          </cell>
          <cell r="F570">
            <v>0</v>
          </cell>
          <cell r="G570" t="str">
            <v>Operation</v>
          </cell>
          <cell r="H570" t="str">
            <v>Section 1</v>
          </cell>
          <cell r="I570" t="str">
            <v>phong.dv@nsrp.com.vn</v>
          </cell>
          <cell r="J570" t="str">
            <v>+84 (0) 164 973 3907</v>
          </cell>
        </row>
        <row r="571">
          <cell r="B571">
            <v>1007830</v>
          </cell>
          <cell r="C571" t="str">
            <v>Mr.</v>
          </cell>
          <cell r="D571" t="str">
            <v>Lê Văn Thao</v>
          </cell>
          <cell r="E571" t="str">
            <v>Field Operator (S1-2)</v>
          </cell>
          <cell r="F571">
            <v>0</v>
          </cell>
          <cell r="G571" t="str">
            <v>Operation</v>
          </cell>
          <cell r="H571" t="str">
            <v>Section 1</v>
          </cell>
          <cell r="I571" t="str">
            <v>thao.lv@nsrp.com.vn</v>
          </cell>
          <cell r="J571" t="str">
            <v>+84 (0) 167 912 8626</v>
          </cell>
        </row>
        <row r="572">
          <cell r="B572">
            <v>1008090</v>
          </cell>
          <cell r="C572" t="str">
            <v>Mr.</v>
          </cell>
          <cell r="D572" t="str">
            <v>Phạm Công Thiếp</v>
          </cell>
          <cell r="E572" t="str">
            <v>Field Operator (S1-2)</v>
          </cell>
          <cell r="F572">
            <v>0</v>
          </cell>
          <cell r="G572" t="str">
            <v>Operation</v>
          </cell>
          <cell r="H572" t="str">
            <v>Section 1</v>
          </cell>
          <cell r="I572" t="str">
            <v>thiep.pc@nsrp.com.vn</v>
          </cell>
          <cell r="J572" t="str">
            <v>+84 (0) 969 509 206</v>
          </cell>
        </row>
        <row r="573">
          <cell r="B573">
            <v>1008560</v>
          </cell>
          <cell r="C573" t="str">
            <v>Mr.</v>
          </cell>
          <cell r="D573" t="str">
            <v>Trịnh Hồng Hiếu</v>
          </cell>
          <cell r="E573" t="str">
            <v>Field Operator (S1-2)</v>
          </cell>
          <cell r="F573">
            <v>0</v>
          </cell>
          <cell r="G573" t="str">
            <v>Operation</v>
          </cell>
          <cell r="H573" t="str">
            <v>Section 1</v>
          </cell>
          <cell r="I573" t="str">
            <v>hieu.th@nsrp.com.vn</v>
          </cell>
          <cell r="J573" t="str">
            <v>+84 (0) 969 719 891</v>
          </cell>
        </row>
        <row r="574">
          <cell r="B574">
            <v>1008580</v>
          </cell>
          <cell r="C574" t="str">
            <v>Mr.</v>
          </cell>
          <cell r="D574" t="str">
            <v>Nguyễn Văn Quyết</v>
          </cell>
          <cell r="E574" t="str">
            <v>Field Operator (S1-2)</v>
          </cell>
          <cell r="F574">
            <v>0</v>
          </cell>
          <cell r="G574" t="str">
            <v>Operation</v>
          </cell>
          <cell r="H574" t="str">
            <v>Section 1</v>
          </cell>
          <cell r="I574" t="str">
            <v>quyet.nv@nsrp.com.vn</v>
          </cell>
          <cell r="J574" t="str">
            <v>+84 (0) 123 555 3273</v>
          </cell>
        </row>
        <row r="575">
          <cell r="B575">
            <v>1008600</v>
          </cell>
          <cell r="C575" t="str">
            <v>Mr.</v>
          </cell>
          <cell r="D575" t="str">
            <v>Lê Văn Viên</v>
          </cell>
          <cell r="E575" t="str">
            <v>Field Operator (S1-2)</v>
          </cell>
          <cell r="F575">
            <v>0</v>
          </cell>
          <cell r="G575" t="str">
            <v>Operation</v>
          </cell>
          <cell r="H575" t="str">
            <v>Section 1</v>
          </cell>
          <cell r="I575" t="str">
            <v>vien.lv@nsrp.com.vn</v>
          </cell>
          <cell r="J575" t="str">
            <v>+84 (0) 962 268 798</v>
          </cell>
        </row>
        <row r="576">
          <cell r="B576">
            <v>1008660</v>
          </cell>
          <cell r="C576" t="str">
            <v>Mr.</v>
          </cell>
          <cell r="D576" t="str">
            <v>Mai Xuân Cường</v>
          </cell>
          <cell r="E576" t="str">
            <v>Field Operator (S1-2)</v>
          </cell>
          <cell r="F576">
            <v>0</v>
          </cell>
          <cell r="G576" t="str">
            <v>Operation</v>
          </cell>
          <cell r="H576" t="str">
            <v>Section 1</v>
          </cell>
          <cell r="I576" t="str">
            <v>cuong.mx@nsrp.com.vn</v>
          </cell>
          <cell r="J576" t="str">
            <v>+84 (0) 169 298 2759</v>
          </cell>
        </row>
        <row r="577">
          <cell r="B577">
            <v>1008720</v>
          </cell>
          <cell r="C577" t="str">
            <v>Mr.</v>
          </cell>
          <cell r="D577" t="str">
            <v>Đoàn Văn Khôi</v>
          </cell>
          <cell r="E577" t="str">
            <v>Field Operator (S1-2)</v>
          </cell>
          <cell r="F577">
            <v>0</v>
          </cell>
          <cell r="G577" t="str">
            <v>Operation</v>
          </cell>
          <cell r="H577" t="str">
            <v>Section 1</v>
          </cell>
          <cell r="I577" t="str">
            <v>khoi.dv@nsrp.com.vn</v>
          </cell>
          <cell r="J577" t="str">
            <v>+84 (0) 983 997 757</v>
          </cell>
        </row>
        <row r="578">
          <cell r="B578">
            <v>1008810</v>
          </cell>
          <cell r="C578" t="str">
            <v>Mr.</v>
          </cell>
          <cell r="D578" t="str">
            <v>Trần Mạnh Hùng</v>
          </cell>
          <cell r="E578" t="str">
            <v>Field Operator (S1-2)</v>
          </cell>
          <cell r="F578">
            <v>0</v>
          </cell>
          <cell r="G578" t="str">
            <v>Operation</v>
          </cell>
          <cell r="H578" t="str">
            <v>Section 1</v>
          </cell>
          <cell r="I578" t="str">
            <v>hung.tm@nsrp.com.vn</v>
          </cell>
          <cell r="J578" t="str">
            <v>+84 (0) 973 997 348</v>
          </cell>
        </row>
        <row r="579">
          <cell r="B579">
            <v>1009000</v>
          </cell>
          <cell r="C579" t="str">
            <v>Mr.</v>
          </cell>
          <cell r="D579" t="str">
            <v>Võ Thế Hoàng</v>
          </cell>
          <cell r="E579" t="str">
            <v>Field Operator (S1-2)</v>
          </cell>
          <cell r="F579">
            <v>0</v>
          </cell>
          <cell r="G579" t="str">
            <v>Operation</v>
          </cell>
          <cell r="H579" t="str">
            <v>Section 1</v>
          </cell>
          <cell r="I579" t="str">
            <v>hoang.vt@nsrp.com.vn</v>
          </cell>
          <cell r="J579" t="str">
            <v>+84 (0) 164 958 8394</v>
          </cell>
        </row>
        <row r="580">
          <cell r="B580">
            <v>1009070</v>
          </cell>
          <cell r="C580" t="str">
            <v>Mr.</v>
          </cell>
          <cell r="D580" t="str">
            <v>Đinh Hoàng Thanh</v>
          </cell>
          <cell r="E580" t="str">
            <v>Field Operator (S1-2)</v>
          </cell>
          <cell r="F580">
            <v>0</v>
          </cell>
          <cell r="G580" t="str">
            <v>Operation</v>
          </cell>
          <cell r="H580" t="str">
            <v>Section 1</v>
          </cell>
          <cell r="I580" t="str">
            <v>thanh.dh@nsrp.com.vn</v>
          </cell>
          <cell r="J580" t="str">
            <v>+84 (0) 963 315 387</v>
          </cell>
        </row>
        <row r="581">
          <cell r="B581">
            <v>1009110</v>
          </cell>
          <cell r="C581" t="str">
            <v>Mr.</v>
          </cell>
          <cell r="D581" t="str">
            <v>Trần Xuân Quý</v>
          </cell>
          <cell r="E581" t="str">
            <v>Field Operator (S1-2)</v>
          </cell>
          <cell r="F581">
            <v>0</v>
          </cell>
          <cell r="G581" t="str">
            <v>Operation</v>
          </cell>
          <cell r="H581" t="str">
            <v>Section 1</v>
          </cell>
          <cell r="I581" t="str">
            <v>quy.tx@nsrp.com.vn</v>
          </cell>
          <cell r="J581" t="str">
            <v>+84 (0) 978 009 552</v>
          </cell>
        </row>
        <row r="582">
          <cell r="B582">
            <v>1005490</v>
          </cell>
          <cell r="C582" t="str">
            <v>Mr.</v>
          </cell>
          <cell r="D582" t="str">
            <v>Hồ Khắc Đông</v>
          </cell>
          <cell r="E582" t="str">
            <v>DCS Operator (S1-2)</v>
          </cell>
          <cell r="F582">
            <v>0</v>
          </cell>
          <cell r="G582" t="str">
            <v>Operation</v>
          </cell>
          <cell r="H582" t="str">
            <v>Section 1</v>
          </cell>
          <cell r="I582" t="str">
            <v>dong.hk@nsrp.com.vn</v>
          </cell>
          <cell r="J582" t="str">
            <v>+84 (0) 977 966 411</v>
          </cell>
        </row>
        <row r="583">
          <cell r="B583">
            <v>1005570</v>
          </cell>
          <cell r="C583" t="str">
            <v>Mr.</v>
          </cell>
          <cell r="D583" t="str">
            <v>Nhữ Văn Trường</v>
          </cell>
          <cell r="E583" t="str">
            <v>DCS Operator, Jr. (S1-1)</v>
          </cell>
          <cell r="F583">
            <v>0</v>
          </cell>
          <cell r="G583" t="str">
            <v>Operation</v>
          </cell>
          <cell r="H583" t="str">
            <v>Section 1</v>
          </cell>
          <cell r="I583" t="str">
            <v>truong.nv@nsrp.com.vn</v>
          </cell>
          <cell r="J583" t="str">
            <v>+84 (0) 985 905 186</v>
          </cell>
        </row>
        <row r="584">
          <cell r="B584">
            <v>1005730</v>
          </cell>
          <cell r="C584" t="str">
            <v>Ms.</v>
          </cell>
          <cell r="D584" t="str">
            <v>Ngô Thị Vân</v>
          </cell>
          <cell r="E584" t="str">
            <v>DCS Operator, Jr. (S1-1)</v>
          </cell>
          <cell r="F584">
            <v>0</v>
          </cell>
          <cell r="G584" t="str">
            <v>Operation</v>
          </cell>
          <cell r="H584" t="str">
            <v>Section 1</v>
          </cell>
          <cell r="I584" t="str">
            <v>van.nt@nsrp.com.vn</v>
          </cell>
          <cell r="J584" t="str">
            <v>+84 (0) 167 948 623</v>
          </cell>
        </row>
        <row r="585">
          <cell r="B585">
            <v>1005750</v>
          </cell>
          <cell r="C585" t="str">
            <v>Mr.</v>
          </cell>
          <cell r="D585" t="str">
            <v>Trần Quang Biển</v>
          </cell>
          <cell r="E585" t="str">
            <v>DCS Operator, Jr. (S1-1)</v>
          </cell>
          <cell r="F585">
            <v>0</v>
          </cell>
          <cell r="G585" t="str">
            <v>Operation</v>
          </cell>
          <cell r="H585" t="str">
            <v>Section 1</v>
          </cell>
          <cell r="I585" t="str">
            <v>bien.tq@nsrp.com.vn</v>
          </cell>
          <cell r="J585" t="str">
            <v>+84 (0) 169 316 4699</v>
          </cell>
        </row>
        <row r="586">
          <cell r="B586">
            <v>1005780</v>
          </cell>
          <cell r="C586" t="str">
            <v>Mr.</v>
          </cell>
          <cell r="D586" t="str">
            <v>Phạm Sỹ Đăng</v>
          </cell>
          <cell r="E586" t="str">
            <v>DCS Operator, Jr. (S1-1)</v>
          </cell>
          <cell r="F586">
            <v>0</v>
          </cell>
          <cell r="G586" t="str">
            <v>Operation</v>
          </cell>
          <cell r="H586" t="str">
            <v>Section 1</v>
          </cell>
          <cell r="I586" t="str">
            <v>dang.ps@nsrp.com.vn</v>
          </cell>
          <cell r="J586" t="str">
            <v>+84 (0) 988 946 356</v>
          </cell>
        </row>
        <row r="587">
          <cell r="B587">
            <v>1005880</v>
          </cell>
          <cell r="C587" t="str">
            <v>Mr.</v>
          </cell>
          <cell r="D587" t="str">
            <v>Lê Thành Huy</v>
          </cell>
          <cell r="E587" t="str">
            <v>DCS Operator, Jr. (S1-1)</v>
          </cell>
          <cell r="F587">
            <v>0</v>
          </cell>
          <cell r="G587" t="str">
            <v>Operation</v>
          </cell>
          <cell r="H587" t="str">
            <v>Section 1</v>
          </cell>
          <cell r="I587" t="str">
            <v>huy.lt@nsrp.com.vn</v>
          </cell>
          <cell r="J587" t="str">
            <v>+84 (0) 163 359 3635</v>
          </cell>
        </row>
        <row r="588">
          <cell r="B588">
            <v>1006030</v>
          </cell>
          <cell r="C588" t="str">
            <v>Mr.</v>
          </cell>
          <cell r="D588" t="str">
            <v>Nguyễn Văn Hoàn</v>
          </cell>
          <cell r="E588" t="str">
            <v>DCS Operator, Jr. (S1-1)</v>
          </cell>
          <cell r="F588">
            <v>0</v>
          </cell>
          <cell r="G588" t="str">
            <v>Operation</v>
          </cell>
          <cell r="H588" t="str">
            <v>Section 1</v>
          </cell>
          <cell r="I588" t="str">
            <v>hoan.nv@nsrp.com.vn</v>
          </cell>
          <cell r="J588" t="str">
            <v>+84 (0) 989 579 739</v>
          </cell>
        </row>
        <row r="589">
          <cell r="B589">
            <v>1006070</v>
          </cell>
          <cell r="C589" t="str">
            <v>Mr.</v>
          </cell>
          <cell r="D589" t="str">
            <v>Nguyễn Văn Trọng</v>
          </cell>
          <cell r="E589" t="str">
            <v>DCS Operator, Jr. (S1-1)</v>
          </cell>
          <cell r="F589">
            <v>0</v>
          </cell>
          <cell r="G589" t="str">
            <v>Operation</v>
          </cell>
          <cell r="H589" t="str">
            <v>Section 1</v>
          </cell>
          <cell r="I589" t="str">
            <v>trong.nv@nsrp.com.vn</v>
          </cell>
          <cell r="J589" t="str">
            <v>+84 (0) 979 097 321</v>
          </cell>
        </row>
        <row r="590">
          <cell r="B590">
            <v>1006140</v>
          </cell>
          <cell r="C590" t="str">
            <v>Mr.</v>
          </cell>
          <cell r="D590" t="str">
            <v>Nguyễn Xuân Tùng</v>
          </cell>
          <cell r="E590" t="str">
            <v>DCS Operator, Jr. (S1-1)</v>
          </cell>
          <cell r="F590">
            <v>0</v>
          </cell>
          <cell r="G590" t="str">
            <v>Operation</v>
          </cell>
          <cell r="H590" t="str">
            <v>Section 1</v>
          </cell>
          <cell r="I590" t="str">
            <v>tung.nx1@nsrp.com.vn</v>
          </cell>
          <cell r="J590" t="str">
            <v>+84 (0) 963 347 438</v>
          </cell>
        </row>
        <row r="591">
          <cell r="B591">
            <v>1006240</v>
          </cell>
          <cell r="C591" t="str">
            <v>Mr.</v>
          </cell>
          <cell r="D591" t="str">
            <v>Huỳnh Xuân Tân</v>
          </cell>
          <cell r="E591" t="str">
            <v>DCS Operator, Jr. (S1-1)</v>
          </cell>
          <cell r="F591">
            <v>0</v>
          </cell>
          <cell r="G591" t="str">
            <v>Operation</v>
          </cell>
          <cell r="H591" t="str">
            <v>Section 1</v>
          </cell>
          <cell r="I591" t="str">
            <v>tan.hx@nsrp.com.vn</v>
          </cell>
          <cell r="J591" t="str">
            <v>+84 (0) 127 588 4250</v>
          </cell>
        </row>
        <row r="592">
          <cell r="B592">
            <v>1006340</v>
          </cell>
          <cell r="C592" t="str">
            <v>Mr.</v>
          </cell>
          <cell r="D592" t="str">
            <v>Chu Văn Tiến</v>
          </cell>
          <cell r="E592" t="str">
            <v>DCS Operator, Jr. (S1-1)</v>
          </cell>
          <cell r="F592">
            <v>0</v>
          </cell>
          <cell r="G592" t="str">
            <v>Operation</v>
          </cell>
          <cell r="H592" t="str">
            <v>Section 1</v>
          </cell>
          <cell r="I592" t="str">
            <v>tien.cv@nsrp.com.vn</v>
          </cell>
          <cell r="J592" t="str">
            <v>+84 (0) 985 677 998</v>
          </cell>
        </row>
        <row r="593">
          <cell r="B593">
            <v>1006460</v>
          </cell>
          <cell r="C593" t="str">
            <v>Mr.</v>
          </cell>
          <cell r="D593" t="str">
            <v>Cao Xuân Sơn</v>
          </cell>
          <cell r="E593" t="str">
            <v>DCS Operator, Jr. (S1-1)</v>
          </cell>
          <cell r="F593">
            <v>0</v>
          </cell>
          <cell r="G593" t="str">
            <v>Operation</v>
          </cell>
          <cell r="H593" t="str">
            <v>Section 1</v>
          </cell>
          <cell r="I593" t="str">
            <v>son.cx@nsrp.com.vn</v>
          </cell>
          <cell r="J593" t="str">
            <v>+84 (0) 936 430 630</v>
          </cell>
        </row>
        <row r="594">
          <cell r="B594">
            <v>1006490</v>
          </cell>
          <cell r="C594" t="str">
            <v>Mr.</v>
          </cell>
          <cell r="D594" t="str">
            <v>Bùi Huy Ngọc</v>
          </cell>
          <cell r="E594" t="str">
            <v>DCS Operator, Jr. (S1-1)</v>
          </cell>
          <cell r="F594">
            <v>0</v>
          </cell>
          <cell r="G594" t="str">
            <v>Operation</v>
          </cell>
          <cell r="H594" t="str">
            <v>Section 1</v>
          </cell>
          <cell r="I594" t="str">
            <v>ngoc.bh@nsrp.com.vn</v>
          </cell>
          <cell r="J594" t="str">
            <v>+84 (0) 986 254 453</v>
          </cell>
        </row>
        <row r="595">
          <cell r="B595">
            <v>1005700</v>
          </cell>
          <cell r="C595" t="str">
            <v>Mr.</v>
          </cell>
          <cell r="D595" t="str">
            <v>Võ Trọng An</v>
          </cell>
          <cell r="E595" t="str">
            <v>DCS Operator, Jr. (S1-2)</v>
          </cell>
          <cell r="F595">
            <v>0</v>
          </cell>
          <cell r="G595" t="str">
            <v>Operation</v>
          </cell>
          <cell r="H595" t="str">
            <v>Section 1</v>
          </cell>
          <cell r="I595" t="str">
            <v>an.vt@nsrp.com.vn</v>
          </cell>
          <cell r="J595" t="str">
            <v>+84 (0) 166 844 0993</v>
          </cell>
        </row>
        <row r="596">
          <cell r="B596">
            <v>1006000</v>
          </cell>
          <cell r="C596" t="str">
            <v>Ms.</v>
          </cell>
          <cell r="D596" t="str">
            <v>Nguyễn Thị Thúy</v>
          </cell>
          <cell r="E596" t="str">
            <v>DCS Operator, Jr. (S1-2)</v>
          </cell>
          <cell r="F596">
            <v>0</v>
          </cell>
          <cell r="G596" t="str">
            <v>Operation</v>
          </cell>
          <cell r="H596" t="str">
            <v>Section 1</v>
          </cell>
          <cell r="I596" t="str">
            <v>thuy.nt1@nsrp.com.vn</v>
          </cell>
          <cell r="J596" t="str">
            <v>+84 (0) 972 029 593</v>
          </cell>
        </row>
        <row r="597">
          <cell r="B597">
            <v>1006090</v>
          </cell>
          <cell r="C597" t="str">
            <v>Mr.</v>
          </cell>
          <cell r="D597" t="str">
            <v>Nguyễn Duy Đông</v>
          </cell>
          <cell r="E597" t="str">
            <v>DCS Operator, Jr. (S1-2)</v>
          </cell>
          <cell r="F597">
            <v>0</v>
          </cell>
          <cell r="G597" t="str">
            <v>Operation</v>
          </cell>
          <cell r="H597" t="str">
            <v>Section 1</v>
          </cell>
          <cell r="I597" t="str">
            <v>dong.nd@nsrp.com.vn</v>
          </cell>
          <cell r="J597" t="str">
            <v>+84 (0) 976 457 551</v>
          </cell>
        </row>
        <row r="598">
          <cell r="B598">
            <v>1006170</v>
          </cell>
          <cell r="C598" t="str">
            <v>Mr.</v>
          </cell>
          <cell r="D598" t="str">
            <v>Đỗ Xuân Sinh</v>
          </cell>
          <cell r="E598" t="str">
            <v>DCS Operator, Jr. (S1-2)</v>
          </cell>
          <cell r="F598">
            <v>0</v>
          </cell>
          <cell r="G598" t="str">
            <v>Operation</v>
          </cell>
          <cell r="H598" t="str">
            <v>Section 1</v>
          </cell>
          <cell r="I598" t="str">
            <v>sinh.dx@nsrp.com.vn</v>
          </cell>
          <cell r="J598" t="str">
            <v>+84 (0) 918 513 415</v>
          </cell>
        </row>
        <row r="599">
          <cell r="B599">
            <v>1006270</v>
          </cell>
          <cell r="C599" t="str">
            <v>Mr.</v>
          </cell>
          <cell r="D599" t="str">
            <v>Thái Bá Long</v>
          </cell>
          <cell r="E599" t="str">
            <v>DCS Operator, Jr. (S1-2)</v>
          </cell>
          <cell r="F599">
            <v>0</v>
          </cell>
          <cell r="G599" t="str">
            <v>Operation</v>
          </cell>
          <cell r="H599" t="str">
            <v>Section 1</v>
          </cell>
          <cell r="I599" t="str">
            <v>long.tb@nsrp.com.vn</v>
          </cell>
          <cell r="J599" t="str">
            <v>+84 (0) 967 946 409</v>
          </cell>
        </row>
        <row r="600">
          <cell r="B600">
            <v>1006290</v>
          </cell>
          <cell r="C600" t="str">
            <v>Mr.</v>
          </cell>
          <cell r="D600" t="str">
            <v>Ngô Quang Phong</v>
          </cell>
          <cell r="E600" t="str">
            <v>DCS Operator, Jr. (S1-2)</v>
          </cell>
          <cell r="F600">
            <v>0</v>
          </cell>
          <cell r="G600" t="str">
            <v>Operation</v>
          </cell>
          <cell r="H600" t="str">
            <v>Section 1</v>
          </cell>
          <cell r="I600" t="str">
            <v>phong.nq@nsrp.com.vn</v>
          </cell>
          <cell r="J600" t="str">
            <v>+84 (0) 979 633 253</v>
          </cell>
        </row>
        <row r="601">
          <cell r="B601">
            <v>1006500</v>
          </cell>
          <cell r="C601" t="str">
            <v>Mr.</v>
          </cell>
          <cell r="D601" t="str">
            <v>Hồ Đình Ninh</v>
          </cell>
          <cell r="E601" t="str">
            <v>DCS Operator, Jr. (S1-2)</v>
          </cell>
          <cell r="F601">
            <v>0</v>
          </cell>
          <cell r="G601" t="str">
            <v>Operation</v>
          </cell>
          <cell r="H601" t="str">
            <v>Section 1</v>
          </cell>
          <cell r="I601" t="str">
            <v>ninh.hd@nsrp.com.vn</v>
          </cell>
          <cell r="J601" t="str">
            <v>+84 (0) 933 147 899</v>
          </cell>
        </row>
        <row r="602">
          <cell r="B602">
            <v>1006570</v>
          </cell>
          <cell r="C602" t="str">
            <v>Mr.</v>
          </cell>
          <cell r="D602" t="str">
            <v>Nguyễn Mạnh Cường</v>
          </cell>
          <cell r="E602" t="str">
            <v>DCS Operator, Jr. (S1-2)</v>
          </cell>
          <cell r="F602">
            <v>0</v>
          </cell>
          <cell r="G602" t="str">
            <v>Operation</v>
          </cell>
          <cell r="H602" t="str">
            <v>Section 1</v>
          </cell>
          <cell r="I602" t="str">
            <v>cuong.nm@nsrp.com.vn</v>
          </cell>
          <cell r="J602" t="str">
            <v>+84 (0) 923 014 805</v>
          </cell>
        </row>
        <row r="603">
          <cell r="B603">
            <v>1006640</v>
          </cell>
          <cell r="C603" t="str">
            <v>Mr.</v>
          </cell>
          <cell r="D603" t="str">
            <v>Hoàng Thế An</v>
          </cell>
          <cell r="E603" t="str">
            <v>DCS Operator, Jr. (S1-2)</v>
          </cell>
          <cell r="F603">
            <v>0</v>
          </cell>
          <cell r="G603" t="str">
            <v>Operation</v>
          </cell>
          <cell r="H603" t="str">
            <v>Section 1</v>
          </cell>
          <cell r="I603" t="str">
            <v>an.ht@nsrp.com.vn</v>
          </cell>
          <cell r="J603" t="str">
            <v>+84 (0) 969 915 400</v>
          </cell>
        </row>
        <row r="604">
          <cell r="B604">
            <v>1006670</v>
          </cell>
          <cell r="C604" t="str">
            <v>Mr.</v>
          </cell>
          <cell r="D604" t="str">
            <v>Nguyễn Ngọc Khoa</v>
          </cell>
          <cell r="E604" t="str">
            <v>DCS Operator, Jr. (S1-2)</v>
          </cell>
          <cell r="F604">
            <v>0</v>
          </cell>
          <cell r="G604" t="str">
            <v>Operation</v>
          </cell>
          <cell r="H604" t="str">
            <v>Section 1</v>
          </cell>
          <cell r="I604" t="str">
            <v>khoa.nn@nsrp.com.vn</v>
          </cell>
          <cell r="J604" t="str">
            <v>+84 (0) 166 990 7307</v>
          </cell>
        </row>
        <row r="605">
          <cell r="B605">
            <v>1006680</v>
          </cell>
          <cell r="C605" t="str">
            <v>Mr.</v>
          </cell>
          <cell r="D605" t="str">
            <v>Lê Thạc Trà</v>
          </cell>
          <cell r="E605" t="str">
            <v>DCS Operator, Jr. (S1-2)</v>
          </cell>
          <cell r="F605">
            <v>0</v>
          </cell>
          <cell r="G605" t="str">
            <v>Operation</v>
          </cell>
          <cell r="H605" t="str">
            <v>Section 1</v>
          </cell>
          <cell r="I605" t="str">
            <v>tra.lt@nsrp.com.vn</v>
          </cell>
          <cell r="J605" t="str">
            <v>+84 (0) 919 183 528</v>
          </cell>
        </row>
        <row r="606">
          <cell r="B606">
            <v>1006760</v>
          </cell>
          <cell r="C606" t="str">
            <v>Mr.</v>
          </cell>
          <cell r="D606" t="str">
            <v>Trịnh Đức Long</v>
          </cell>
          <cell r="E606" t="str">
            <v>DCS Operator, Jr. (S1-2)</v>
          </cell>
          <cell r="F606">
            <v>0</v>
          </cell>
          <cell r="G606" t="str">
            <v>Operation</v>
          </cell>
          <cell r="H606" t="str">
            <v>Section 1</v>
          </cell>
          <cell r="I606" t="str">
            <v>long.td@nsrp.com.vn</v>
          </cell>
          <cell r="J606" t="str">
            <v>+84 (0) 164 958 1941</v>
          </cell>
        </row>
        <row r="607">
          <cell r="B607">
            <v>1003110</v>
          </cell>
          <cell r="C607" t="str">
            <v>Mr.</v>
          </cell>
          <cell r="D607" t="str">
            <v>Phạm Hồng Phúc</v>
          </cell>
          <cell r="E607" t="str">
            <v>Day Staff (S1-1)</v>
          </cell>
          <cell r="F607">
            <v>0</v>
          </cell>
          <cell r="G607" t="str">
            <v>Operation</v>
          </cell>
          <cell r="H607" t="str">
            <v>Section 1</v>
          </cell>
          <cell r="I607" t="str">
            <v>phuc.ph@nsrp.com.vn</v>
          </cell>
          <cell r="J607" t="str">
            <v>+84 (0) 683 288 337</v>
          </cell>
        </row>
        <row r="608">
          <cell r="B608">
            <v>1004300</v>
          </cell>
          <cell r="C608" t="str">
            <v>Mr.</v>
          </cell>
          <cell r="D608" t="str">
            <v>Nguyễn Hữu Lực</v>
          </cell>
          <cell r="E608" t="str">
            <v>Day Staff (S1-2)</v>
          </cell>
          <cell r="F608">
            <v>0</v>
          </cell>
          <cell r="G608" t="str">
            <v>Operation</v>
          </cell>
          <cell r="H608" t="str">
            <v>Section 1</v>
          </cell>
          <cell r="I608" t="str">
            <v>luc.nh@nsrp.com.vn</v>
          </cell>
          <cell r="J608" t="str">
            <v>+84 (0) 904 106 505</v>
          </cell>
        </row>
        <row r="609">
          <cell r="B609">
            <v>1009220</v>
          </cell>
          <cell r="C609" t="str">
            <v>Mr.</v>
          </cell>
          <cell r="D609" t="str">
            <v>Nguyễn Quốc Bình</v>
          </cell>
          <cell r="E609" t="str">
            <v>Section staff - Operation Plan (S1)</v>
          </cell>
          <cell r="F609">
            <v>0</v>
          </cell>
          <cell r="G609" t="str">
            <v>Operation</v>
          </cell>
          <cell r="H609" t="str">
            <v>Section 1</v>
          </cell>
          <cell r="I609" t="str">
            <v>binh.nq@nsrp.com.vn</v>
          </cell>
          <cell r="J609" t="str">
            <v>+84 (0) 918 788 803</v>
          </cell>
        </row>
        <row r="610">
          <cell r="B610">
            <v>1009240</v>
          </cell>
          <cell r="C610" t="str">
            <v>Mr.</v>
          </cell>
          <cell r="D610" t="str">
            <v>Nguyễn Ngọc Điệp</v>
          </cell>
          <cell r="E610" t="str">
            <v>Section staff - Operation Plan (S1)</v>
          </cell>
          <cell r="F610">
            <v>0</v>
          </cell>
          <cell r="G610" t="str">
            <v>Operation</v>
          </cell>
          <cell r="H610" t="str">
            <v>Section 1</v>
          </cell>
          <cell r="I610" t="str">
            <v>diep.nn@nsrp.com.vn</v>
          </cell>
          <cell r="J610" t="str">
            <v>+84 (0) 905 296 920</v>
          </cell>
        </row>
        <row r="611">
          <cell r="B611">
            <v>1011050</v>
          </cell>
          <cell r="C611" t="str">
            <v>Mr.</v>
          </cell>
          <cell r="D611" t="str">
            <v>Phạm Thế Hùng</v>
          </cell>
          <cell r="E611" t="str">
            <v>Field Operator (S1-1)</v>
          </cell>
          <cell r="F611">
            <v>0</v>
          </cell>
          <cell r="G611" t="str">
            <v>Operation</v>
          </cell>
          <cell r="H611" t="str">
            <v>Section 1</v>
          </cell>
          <cell r="I611" t="str">
            <v>hung.pt@nsrp.com.vn</v>
          </cell>
          <cell r="J611" t="str">
            <v>+84 (0) 983 117 916</v>
          </cell>
        </row>
        <row r="612">
          <cell r="B612">
            <v>1011320</v>
          </cell>
          <cell r="C612" t="str">
            <v>Mr.</v>
          </cell>
          <cell r="D612" t="str">
            <v>Lê Văn Dương</v>
          </cell>
          <cell r="E612" t="str">
            <v>Section Staff - Safety</v>
          </cell>
          <cell r="F612">
            <v>0</v>
          </cell>
          <cell r="G612" t="str">
            <v>Operation</v>
          </cell>
          <cell r="H612" t="str">
            <v>Section 1</v>
          </cell>
          <cell r="I612" t="str">
            <v>duong.lv@nsrp.com.vn</v>
          </cell>
          <cell r="J612" t="str">
            <v>+84 (0) 982 003 636</v>
          </cell>
        </row>
        <row r="613">
          <cell r="B613">
            <v>1011360</v>
          </cell>
          <cell r="C613" t="str">
            <v>Mr.</v>
          </cell>
          <cell r="D613" t="str">
            <v>Lê Tiến Đạt</v>
          </cell>
          <cell r="E613" t="str">
            <v>Section Staff - Safety</v>
          </cell>
          <cell r="F613">
            <v>0</v>
          </cell>
          <cell r="G613" t="str">
            <v>Operation</v>
          </cell>
          <cell r="H613" t="str">
            <v>Section 1</v>
          </cell>
          <cell r="I613" t="str">
            <v>dat.lt1@nsrp.com.vn</v>
          </cell>
          <cell r="J613" t="str">
            <v>+84 (0) 165 609 3981</v>
          </cell>
        </row>
        <row r="614">
          <cell r="B614">
            <v>1010210</v>
          </cell>
          <cell r="C614" t="str">
            <v>Mr.</v>
          </cell>
          <cell r="D614" t="str">
            <v>Phạm Công Trình</v>
          </cell>
          <cell r="E614" t="str">
            <v>Field Operator (S1-2)</v>
          </cell>
          <cell r="F614">
            <v>0</v>
          </cell>
          <cell r="G614" t="str">
            <v>Operation</v>
          </cell>
          <cell r="H614" t="str">
            <v>Section 1</v>
          </cell>
          <cell r="I614" t="str">
            <v>trinh.pc@nsrp.com.vn</v>
          </cell>
          <cell r="J614" t="str">
            <v>+84 (0) 966 070 728</v>
          </cell>
        </row>
        <row r="615">
          <cell r="B615">
            <v>1010280</v>
          </cell>
          <cell r="C615" t="str">
            <v>Mr.</v>
          </cell>
          <cell r="D615" t="str">
            <v>Lâm Hữu Long</v>
          </cell>
          <cell r="E615" t="str">
            <v>Field Operator (S1-1)</v>
          </cell>
          <cell r="F615">
            <v>0</v>
          </cell>
          <cell r="G615" t="str">
            <v>Operation</v>
          </cell>
          <cell r="H615" t="str">
            <v>Section 1</v>
          </cell>
          <cell r="I615" t="str">
            <v>long.lh@nsrp.com.vn</v>
          </cell>
          <cell r="J615" t="str">
            <v>+84 (0) 164 959 9751</v>
          </cell>
        </row>
        <row r="616">
          <cell r="B616">
            <v>1010360</v>
          </cell>
          <cell r="C616" t="str">
            <v>Mr.</v>
          </cell>
          <cell r="D616" t="str">
            <v>Nguyễn Văn Trường</v>
          </cell>
          <cell r="E616" t="str">
            <v>Field Operator (S1-2)</v>
          </cell>
          <cell r="F616">
            <v>0</v>
          </cell>
          <cell r="G616" t="str">
            <v>Operation</v>
          </cell>
          <cell r="H616" t="str">
            <v>Section 1</v>
          </cell>
          <cell r="I616" t="str">
            <v>truong.nv1@nsrp.com.vn</v>
          </cell>
          <cell r="J616" t="str">
            <v>+84 (0) 979 610 395</v>
          </cell>
        </row>
        <row r="617">
          <cell r="B617">
            <v>1010370</v>
          </cell>
          <cell r="C617" t="str">
            <v>Mr.</v>
          </cell>
          <cell r="D617" t="str">
            <v>Mai Huy Cường</v>
          </cell>
          <cell r="E617" t="str">
            <v>Field Operator (S1-2)</v>
          </cell>
          <cell r="F617">
            <v>0</v>
          </cell>
          <cell r="G617" t="str">
            <v>Operation</v>
          </cell>
          <cell r="H617" t="str">
            <v>Section 1</v>
          </cell>
          <cell r="I617" t="str">
            <v>cuong.mh1@nsrp.com.vn</v>
          </cell>
          <cell r="J617" t="str">
            <v>+84 (0) 983 661 648</v>
          </cell>
        </row>
        <row r="618">
          <cell r="B618">
            <v>1010400</v>
          </cell>
          <cell r="C618" t="str">
            <v>Mr.</v>
          </cell>
          <cell r="D618" t="str">
            <v>Nguyễn Đăng Duy</v>
          </cell>
          <cell r="E618" t="str">
            <v>Field Operator (S1-1)</v>
          </cell>
          <cell r="F618">
            <v>0</v>
          </cell>
          <cell r="G618" t="str">
            <v>Operation</v>
          </cell>
          <cell r="H618" t="str">
            <v>Section 1</v>
          </cell>
          <cell r="I618" t="str">
            <v>duy.nd@nsrp.com.vn</v>
          </cell>
          <cell r="J618" t="str">
            <v>+84 (0) 975 873 565</v>
          </cell>
        </row>
        <row r="619">
          <cell r="B619">
            <v>1010470</v>
          </cell>
          <cell r="C619" t="str">
            <v>Mr.</v>
          </cell>
          <cell r="D619" t="str">
            <v>Lê Văn Hoàng Gia</v>
          </cell>
          <cell r="E619" t="str">
            <v>Field Operator (S1-2)</v>
          </cell>
          <cell r="F619">
            <v>0</v>
          </cell>
          <cell r="G619" t="str">
            <v>Operation</v>
          </cell>
          <cell r="H619" t="str">
            <v>Section 1</v>
          </cell>
          <cell r="I619" t="str">
            <v>gia.lvh@nsrp.com.vn</v>
          </cell>
          <cell r="J619" t="str">
            <v>+84 (0) 977 328 258</v>
          </cell>
        </row>
        <row r="620">
          <cell r="B620">
            <v>1010520</v>
          </cell>
          <cell r="C620" t="str">
            <v>Mr.</v>
          </cell>
          <cell r="D620" t="str">
            <v>Lê Đình Phúc</v>
          </cell>
          <cell r="E620" t="str">
            <v>Field Operator (S1-1)</v>
          </cell>
          <cell r="F620">
            <v>0</v>
          </cell>
          <cell r="G620" t="str">
            <v>Operation</v>
          </cell>
          <cell r="H620" t="str">
            <v>Section 1</v>
          </cell>
          <cell r="I620" t="str">
            <v>phuc.ld@nsrp.com.vn</v>
          </cell>
          <cell r="J620" t="str">
            <v>+84 (0) 168 994 7531</v>
          </cell>
        </row>
        <row r="621">
          <cell r="B621">
            <v>1010530</v>
          </cell>
          <cell r="C621" t="str">
            <v>Mr.</v>
          </cell>
          <cell r="D621" t="str">
            <v>Lê Bá Thế</v>
          </cell>
          <cell r="E621" t="str">
            <v>Field Operator (S1-1)</v>
          </cell>
          <cell r="F621">
            <v>0</v>
          </cell>
          <cell r="G621" t="str">
            <v>Operation</v>
          </cell>
          <cell r="H621" t="str">
            <v>Section 1</v>
          </cell>
          <cell r="I621" t="str">
            <v>the.lb@nsrp.com.vn</v>
          </cell>
          <cell r="J621" t="str">
            <v>+84 (0) 166 924 2536</v>
          </cell>
        </row>
        <row r="622">
          <cell r="B622">
            <v>1010560</v>
          </cell>
          <cell r="C622" t="str">
            <v>Mr.</v>
          </cell>
          <cell r="D622" t="str">
            <v>Trần Minh Đức</v>
          </cell>
          <cell r="E622" t="str">
            <v>Field Operator (S1-2)</v>
          </cell>
          <cell r="F622">
            <v>0</v>
          </cell>
          <cell r="G622" t="str">
            <v>Operation</v>
          </cell>
          <cell r="H622" t="str">
            <v>Section 1</v>
          </cell>
          <cell r="I622" t="str">
            <v>duc.tm@nsrp.com.vn</v>
          </cell>
          <cell r="J622" t="str">
            <v>+84 (0) 943 125 388</v>
          </cell>
        </row>
        <row r="623">
          <cell r="B623">
            <v>1010590</v>
          </cell>
          <cell r="C623" t="str">
            <v>Mr.</v>
          </cell>
          <cell r="D623" t="str">
            <v>Hoàng Văn Hiệp</v>
          </cell>
          <cell r="E623" t="str">
            <v>Field Operator (S1-1)</v>
          </cell>
          <cell r="F623">
            <v>0</v>
          </cell>
          <cell r="G623" t="str">
            <v>Operation</v>
          </cell>
          <cell r="H623" t="str">
            <v>Section 1</v>
          </cell>
          <cell r="I623" t="str">
            <v>hiep.hv@nsrp.com.vn</v>
          </cell>
          <cell r="J623" t="str">
            <v>+84 (0) 164 958 1861</v>
          </cell>
        </row>
        <row r="624">
          <cell r="B624">
            <v>1010660</v>
          </cell>
          <cell r="C624" t="str">
            <v>Mr.</v>
          </cell>
          <cell r="D624" t="str">
            <v>Bùi Văn Tý</v>
          </cell>
          <cell r="E624" t="str">
            <v>Field Operator (S1-2)</v>
          </cell>
          <cell r="F624">
            <v>0</v>
          </cell>
          <cell r="G624" t="str">
            <v>Operation</v>
          </cell>
          <cell r="H624" t="str">
            <v>Section 1</v>
          </cell>
          <cell r="I624" t="str">
            <v>ty.bv@nsrp.com.vn</v>
          </cell>
          <cell r="J624" t="str">
            <v>+84 (0) 124 536 3636</v>
          </cell>
        </row>
        <row r="625">
          <cell r="B625">
            <v>1010690</v>
          </cell>
          <cell r="C625" t="str">
            <v>Mr.</v>
          </cell>
          <cell r="D625" t="str">
            <v>Lê Ánh Dương</v>
          </cell>
          <cell r="E625" t="str">
            <v>Field Operator (S1-1)</v>
          </cell>
          <cell r="F625">
            <v>0</v>
          </cell>
          <cell r="G625" t="str">
            <v>Operation</v>
          </cell>
          <cell r="H625" t="str">
            <v>Section 1</v>
          </cell>
          <cell r="I625" t="str">
            <v>duong.la@nsrp.com.vn</v>
          </cell>
          <cell r="J625" t="str">
            <v>+84 (0) 986 792 627</v>
          </cell>
        </row>
        <row r="626">
          <cell r="B626">
            <v>1010910</v>
          </cell>
          <cell r="C626" t="str">
            <v>Mr.</v>
          </cell>
          <cell r="D626" t="str">
            <v>Trần Văn Bảo</v>
          </cell>
          <cell r="E626" t="str">
            <v>Field Operator (S1-1)</v>
          </cell>
          <cell r="F626">
            <v>0</v>
          </cell>
          <cell r="G626" t="str">
            <v>Operation</v>
          </cell>
          <cell r="H626" t="str">
            <v>Section 1</v>
          </cell>
          <cell r="I626" t="str">
            <v>bao.tv@nsrp.com.vn</v>
          </cell>
          <cell r="J626" t="str">
            <v>+84 (0) 168 993 3642</v>
          </cell>
        </row>
        <row r="627">
          <cell r="B627">
            <v>1010940</v>
          </cell>
          <cell r="C627" t="str">
            <v>Mr.</v>
          </cell>
          <cell r="D627" t="str">
            <v>Ngô Danh Ngọc</v>
          </cell>
          <cell r="E627" t="str">
            <v>Field Operator (S1-2)</v>
          </cell>
          <cell r="F627">
            <v>0</v>
          </cell>
          <cell r="G627" t="str">
            <v>Operation</v>
          </cell>
          <cell r="H627" t="str">
            <v>Section 1</v>
          </cell>
          <cell r="I627" t="str">
            <v>ngoc.nd1@nsrp.com.vn</v>
          </cell>
          <cell r="J627" t="str">
            <v>+84 (0) 973 177 234</v>
          </cell>
        </row>
        <row r="628">
          <cell r="B628">
            <v>1010950</v>
          </cell>
          <cell r="C628" t="str">
            <v>Mr.</v>
          </cell>
          <cell r="D628" t="str">
            <v>Phan Thành Công</v>
          </cell>
          <cell r="E628" t="str">
            <v>Field Operator (S1-1)</v>
          </cell>
          <cell r="F628">
            <v>0</v>
          </cell>
          <cell r="G628" t="str">
            <v>Operation</v>
          </cell>
          <cell r="H628" t="str">
            <v>Section 1</v>
          </cell>
          <cell r="I628" t="str">
            <v>cong.pt@nsrp.com.vn</v>
          </cell>
          <cell r="J628" t="str">
            <v>+84 (0) 167 465 0577</v>
          </cell>
        </row>
        <row r="629">
          <cell r="B629">
            <v>1010960</v>
          </cell>
          <cell r="C629" t="str">
            <v>Mr.</v>
          </cell>
          <cell r="D629" t="str">
            <v>Lê Đình Linh</v>
          </cell>
          <cell r="E629" t="str">
            <v>Field Operator (S1-1)</v>
          </cell>
          <cell r="F629">
            <v>0</v>
          </cell>
          <cell r="G629" t="str">
            <v>Operation</v>
          </cell>
          <cell r="H629" t="str">
            <v>Section 1</v>
          </cell>
          <cell r="I629" t="str">
            <v>linh.ld1@nsrp.com.vn</v>
          </cell>
          <cell r="J629" t="str">
            <v>+84 (0) 989 679 369</v>
          </cell>
        </row>
        <row r="630">
          <cell r="B630">
            <v>1011000</v>
          </cell>
          <cell r="C630" t="str">
            <v>Mr.</v>
          </cell>
          <cell r="D630" t="str">
            <v>Nguyễn Duy Lương</v>
          </cell>
          <cell r="E630" t="str">
            <v>Field Operator (S1-1)</v>
          </cell>
          <cell r="F630">
            <v>0</v>
          </cell>
          <cell r="G630" t="str">
            <v>Operation</v>
          </cell>
          <cell r="H630" t="str">
            <v>Section 1</v>
          </cell>
          <cell r="I630" t="str">
            <v>luong.nd@nsrp.com.vn</v>
          </cell>
          <cell r="J630" t="str">
            <v>+84 (0) 976 611 589</v>
          </cell>
        </row>
        <row r="631">
          <cell r="B631">
            <v>1011010</v>
          </cell>
          <cell r="C631" t="str">
            <v>Mr.</v>
          </cell>
          <cell r="D631" t="str">
            <v>Lê Văn Huy</v>
          </cell>
          <cell r="E631" t="str">
            <v>Field Operator (S1-2)</v>
          </cell>
          <cell r="F631">
            <v>0</v>
          </cell>
          <cell r="G631" t="str">
            <v>Operation</v>
          </cell>
          <cell r="H631" t="str">
            <v>Section 1</v>
          </cell>
          <cell r="I631" t="str">
            <v>huy.lv@nsrp.com.vn</v>
          </cell>
          <cell r="J631" t="str">
            <v>+84 (0) 903 212 585</v>
          </cell>
        </row>
        <row r="632">
          <cell r="B632">
            <v>1011040</v>
          </cell>
          <cell r="C632" t="str">
            <v>Mr.</v>
          </cell>
          <cell r="D632" t="str">
            <v>Bùi Sĩ Hoàng</v>
          </cell>
          <cell r="E632" t="str">
            <v>Field Operator (S1-2)</v>
          </cell>
          <cell r="F632">
            <v>0</v>
          </cell>
          <cell r="G632" t="str">
            <v>Operation</v>
          </cell>
          <cell r="H632" t="str">
            <v>Section 1</v>
          </cell>
          <cell r="I632" t="str">
            <v>hoang.bs@nsrp.com.vn</v>
          </cell>
          <cell r="J632" t="str">
            <v>+84 (0) 967 075 096</v>
          </cell>
        </row>
        <row r="633">
          <cell r="B633">
            <v>1011060</v>
          </cell>
          <cell r="C633" t="str">
            <v>Mr.</v>
          </cell>
          <cell r="D633" t="str">
            <v>Lương Văn Cao</v>
          </cell>
          <cell r="E633" t="str">
            <v>Field Operator (S1-2)</v>
          </cell>
          <cell r="F633">
            <v>0</v>
          </cell>
          <cell r="G633" t="str">
            <v>Operation</v>
          </cell>
          <cell r="H633" t="str">
            <v>Section 1</v>
          </cell>
          <cell r="I633" t="str">
            <v>cao.lv@nsrp.com.vn</v>
          </cell>
          <cell r="J633" t="str">
            <v>+84 (0) 164 978 6202</v>
          </cell>
        </row>
        <row r="634">
          <cell r="B634">
            <v>1011070</v>
          </cell>
          <cell r="C634" t="str">
            <v>Mr.</v>
          </cell>
          <cell r="D634" t="str">
            <v>Lê Quang Vương</v>
          </cell>
          <cell r="E634" t="str">
            <v>Field Operator (S1-1)</v>
          </cell>
          <cell r="F634">
            <v>0</v>
          </cell>
          <cell r="G634" t="str">
            <v>Operation</v>
          </cell>
          <cell r="H634" t="str">
            <v>Section 1</v>
          </cell>
          <cell r="I634" t="str">
            <v>vuong.lq@nsrp.com.vn</v>
          </cell>
          <cell r="J634" t="str">
            <v>+84 (0) 969 322 766</v>
          </cell>
        </row>
        <row r="635">
          <cell r="B635">
            <v>1011190</v>
          </cell>
          <cell r="C635" t="str">
            <v>Mr.</v>
          </cell>
          <cell r="D635" t="str">
            <v>Trần Văn Nguyên</v>
          </cell>
          <cell r="E635" t="str">
            <v>Field Operator (S1-2)</v>
          </cell>
          <cell r="F635">
            <v>0</v>
          </cell>
          <cell r="G635" t="str">
            <v>Operation</v>
          </cell>
          <cell r="H635" t="str">
            <v>Section 1</v>
          </cell>
          <cell r="I635" t="str">
            <v>nguyen.tv@nsrp.com.vn</v>
          </cell>
          <cell r="J635" t="str">
            <v>+84 (0) 166 377 0321</v>
          </cell>
        </row>
        <row r="636">
          <cell r="B636">
            <v>1011230</v>
          </cell>
          <cell r="C636" t="str">
            <v>Mr.</v>
          </cell>
          <cell r="D636" t="str">
            <v>Nguyễn Vũ Việt</v>
          </cell>
          <cell r="E636" t="str">
            <v>Field Operator (S1-2)</v>
          </cell>
          <cell r="F636">
            <v>0</v>
          </cell>
          <cell r="G636" t="str">
            <v>Operation</v>
          </cell>
          <cell r="H636" t="str">
            <v>Section 1</v>
          </cell>
          <cell r="I636" t="str">
            <v>viet.nv@nsrp.com.vn</v>
          </cell>
          <cell r="J636" t="str">
            <v>+84 (0) 984 265 345</v>
          </cell>
        </row>
        <row r="637">
          <cell r="B637">
            <v>1001151</v>
          </cell>
          <cell r="C637" t="str">
            <v>Mr.</v>
          </cell>
          <cell r="D637" t="str">
            <v>Seiichiro Eguchi</v>
          </cell>
          <cell r="E637" t="str">
            <v>Section Manager, Section 2 (IKC)</v>
          </cell>
          <cell r="F637">
            <v>0</v>
          </cell>
          <cell r="G637" t="str">
            <v>Operation</v>
          </cell>
          <cell r="H637" t="str">
            <v>Section 2</v>
          </cell>
          <cell r="I637" t="str">
            <v>seiichiro.eguchi@nsrp.com.vn</v>
          </cell>
          <cell r="J637" t="str">
            <v>+84 (0) 904 867 235</v>
          </cell>
        </row>
        <row r="638">
          <cell r="B638">
            <v>1001840</v>
          </cell>
          <cell r="C638" t="str">
            <v>Mr.</v>
          </cell>
          <cell r="D638" t="str">
            <v>Bùi Văn Tuynh</v>
          </cell>
          <cell r="E638" t="str">
            <v>Deputy Section Manager (S2-1)</v>
          </cell>
          <cell r="F638">
            <v>0</v>
          </cell>
          <cell r="G638" t="str">
            <v>Operation</v>
          </cell>
          <cell r="H638" t="str">
            <v>Section 2</v>
          </cell>
          <cell r="I638" t="str">
            <v>tuynh.bv@nsrp.com.vn</v>
          </cell>
          <cell r="J638" t="str">
            <v>+84 (0) 918 436 486</v>
          </cell>
        </row>
        <row r="639">
          <cell r="B639">
            <v>1001780</v>
          </cell>
          <cell r="C639" t="str">
            <v>Mr.</v>
          </cell>
          <cell r="D639" t="str">
            <v>Nguyễn Ngô Thọ</v>
          </cell>
          <cell r="E639" t="str">
            <v>Deputy Section Manager (S2-2)</v>
          </cell>
          <cell r="F639">
            <v>0</v>
          </cell>
          <cell r="G639" t="str">
            <v>Operation</v>
          </cell>
          <cell r="H639" t="str">
            <v>Section 2</v>
          </cell>
          <cell r="I639" t="str">
            <v>tho.nn@nsrp.com.vn</v>
          </cell>
          <cell r="J639" t="str">
            <v>+84 (0) 908 471 391</v>
          </cell>
        </row>
        <row r="640">
          <cell r="B640">
            <v>1002101</v>
          </cell>
          <cell r="C640" t="str">
            <v>Mr.</v>
          </cell>
          <cell r="D640" t="str">
            <v>Tsutomu Onishi</v>
          </cell>
          <cell r="E640" t="str">
            <v>Specialist Operation Advisor (S2) (IKC)</v>
          </cell>
          <cell r="F640">
            <v>0</v>
          </cell>
          <cell r="G640" t="str">
            <v>Operation</v>
          </cell>
          <cell r="H640" t="str">
            <v>Section 2</v>
          </cell>
          <cell r="I640" t="str">
            <v>tsutomu.onishi@nsrp.com.vn</v>
          </cell>
          <cell r="J640" t="str">
            <v>+84 (0) 902 285 458</v>
          </cell>
        </row>
        <row r="641">
          <cell r="B641">
            <v>1002111</v>
          </cell>
          <cell r="C641" t="str">
            <v>Mr.</v>
          </cell>
          <cell r="D641" t="str">
            <v>Fumiaki Konno</v>
          </cell>
          <cell r="E641" t="str">
            <v>Specialist Operation Advisor (S2) (IKC)</v>
          </cell>
          <cell r="F641">
            <v>0</v>
          </cell>
          <cell r="G641" t="str">
            <v>Operation</v>
          </cell>
          <cell r="H641" t="str">
            <v>Section 2</v>
          </cell>
          <cell r="I641" t="str">
            <v>fumiaki.konno@nsrp.com.vn</v>
          </cell>
          <cell r="J641" t="str">
            <v>+84 (0) 902 202 049</v>
          </cell>
        </row>
        <row r="642">
          <cell r="B642">
            <v>1002121</v>
          </cell>
          <cell r="C642" t="str">
            <v>Mr.</v>
          </cell>
          <cell r="D642" t="str">
            <v>Masanobu Takekoshi</v>
          </cell>
          <cell r="E642" t="str">
            <v>Specialist Operation Advisor (S2) (IKC)</v>
          </cell>
          <cell r="F642">
            <v>0</v>
          </cell>
          <cell r="G642" t="str">
            <v>Operation</v>
          </cell>
          <cell r="H642" t="str">
            <v>Section 2</v>
          </cell>
          <cell r="I642" t="str">
            <v>masanobu.takekoshi@nsrp.com.vn</v>
          </cell>
          <cell r="J642" t="str">
            <v>+84 (0) 904 893 028</v>
          </cell>
        </row>
        <row r="643">
          <cell r="B643">
            <v>1004511</v>
          </cell>
          <cell r="C643" t="str">
            <v>Mr.</v>
          </cell>
          <cell r="D643" t="str">
            <v>Susumu Nonaka</v>
          </cell>
          <cell r="E643" t="str">
            <v>Specialist Operation Advisor (S2) (IKC)</v>
          </cell>
          <cell r="F643">
            <v>0</v>
          </cell>
          <cell r="G643" t="str">
            <v>Operation</v>
          </cell>
          <cell r="H643" t="str">
            <v>Section 2</v>
          </cell>
          <cell r="I643" t="str">
            <v>susumu.nonaka@nsrp.com.vn</v>
          </cell>
          <cell r="J643" t="str">
            <v>+84 (0) 904 864 127</v>
          </cell>
        </row>
        <row r="644">
          <cell r="B644">
            <v>1004741</v>
          </cell>
          <cell r="C644" t="str">
            <v>Mr.</v>
          </cell>
          <cell r="D644" t="str">
            <v>Toshiro Nakamura</v>
          </cell>
          <cell r="E644" t="str">
            <v>Specialist Shift Supervisor (S2) (IKC)</v>
          </cell>
          <cell r="F644">
            <v>0</v>
          </cell>
          <cell r="G644" t="str">
            <v>Operation</v>
          </cell>
          <cell r="H644" t="str">
            <v>Section 2</v>
          </cell>
          <cell r="I644" t="str">
            <v>toshiro.nakamura@nsrp.com.vn</v>
          </cell>
          <cell r="J644" t="str">
            <v>+84 (0) 904 932 349</v>
          </cell>
        </row>
        <row r="645">
          <cell r="B645">
            <v>1012251</v>
          </cell>
          <cell r="C645" t="str">
            <v>Mr.</v>
          </cell>
          <cell r="D645" t="str">
            <v>Yuichi Yamada</v>
          </cell>
          <cell r="E645" t="str">
            <v>Specialist Shift Supervisor (S2) (IKC)</v>
          </cell>
          <cell r="F645">
            <v>0</v>
          </cell>
          <cell r="G645" t="str">
            <v>Operation</v>
          </cell>
          <cell r="H645" t="str">
            <v>Section 2</v>
          </cell>
          <cell r="I645" t="str">
            <v>yuichi.yamada@nsrp.com.vn</v>
          </cell>
          <cell r="J645">
            <v>0</v>
          </cell>
        </row>
        <row r="646">
          <cell r="B646">
            <v>1004011</v>
          </cell>
          <cell r="C646" t="str">
            <v>Mr.</v>
          </cell>
          <cell r="D646" t="str">
            <v>Yoshiyuki Arai</v>
          </cell>
          <cell r="E646" t="str">
            <v>Specialist Field Operator (S2) (IKC)</v>
          </cell>
          <cell r="F646">
            <v>0</v>
          </cell>
          <cell r="G646" t="str">
            <v>Operation</v>
          </cell>
          <cell r="H646" t="str">
            <v>Section 2</v>
          </cell>
          <cell r="I646" t="str">
            <v>yoshiyuki.arai@nsrp.com.vn</v>
          </cell>
          <cell r="J646" t="str">
            <v>+84 (0) 904 891 146</v>
          </cell>
        </row>
        <row r="647">
          <cell r="B647">
            <v>1004071</v>
          </cell>
          <cell r="C647" t="str">
            <v>Mr.</v>
          </cell>
          <cell r="D647" t="str">
            <v>Kazuya Oko</v>
          </cell>
          <cell r="E647" t="str">
            <v>Specialist Field Operator (S2) (IKC)</v>
          </cell>
          <cell r="F647">
            <v>0</v>
          </cell>
          <cell r="G647" t="str">
            <v>Operation</v>
          </cell>
          <cell r="H647" t="str">
            <v>Section 2</v>
          </cell>
          <cell r="I647" t="str">
            <v>kazuya.oko@nsrp.com.vn</v>
          </cell>
          <cell r="J647" t="str">
            <v>+84 (0) 904 891 823</v>
          </cell>
        </row>
        <row r="648">
          <cell r="B648">
            <v>1004881</v>
          </cell>
          <cell r="C648" t="str">
            <v>Mr.</v>
          </cell>
          <cell r="D648" t="str">
            <v>Keita Abe</v>
          </cell>
          <cell r="E648" t="str">
            <v>Specialist Field Operator (S2) (IKC)</v>
          </cell>
          <cell r="F648">
            <v>0</v>
          </cell>
          <cell r="G648" t="str">
            <v>Operation</v>
          </cell>
          <cell r="H648" t="str">
            <v>Section 2</v>
          </cell>
          <cell r="I648" t="str">
            <v>keita.abe@nsrp.com.vn</v>
          </cell>
          <cell r="J648" t="str">
            <v>+84 (0) 901 799 144</v>
          </cell>
        </row>
        <row r="649">
          <cell r="B649">
            <v>1004891</v>
          </cell>
          <cell r="C649" t="str">
            <v>Mr.</v>
          </cell>
          <cell r="D649" t="str">
            <v>Takayoshi Oshita</v>
          </cell>
          <cell r="E649" t="str">
            <v>Specialist Field Operator (S2) (IKC)</v>
          </cell>
          <cell r="F649">
            <v>0</v>
          </cell>
          <cell r="G649" t="str">
            <v>Operation</v>
          </cell>
          <cell r="H649" t="str">
            <v>Section 2</v>
          </cell>
          <cell r="I649" t="str">
            <v>takayoshi.oshita@nsrp.com.vn</v>
          </cell>
          <cell r="J649" t="str">
            <v>+84 (0) 901 799 194</v>
          </cell>
        </row>
        <row r="650">
          <cell r="B650">
            <v>1007511</v>
          </cell>
          <cell r="C650" t="str">
            <v>Mr.</v>
          </cell>
          <cell r="D650" t="str">
            <v>Hiroto Tosaki</v>
          </cell>
          <cell r="E650" t="str">
            <v>Specialist Field Operator (S2) (IKC)</v>
          </cell>
          <cell r="F650">
            <v>0</v>
          </cell>
          <cell r="G650" t="str">
            <v>Operation</v>
          </cell>
          <cell r="H650" t="str">
            <v>Section 2</v>
          </cell>
          <cell r="I650" t="str">
            <v>hiroto.tosaki@nsrp.com.vn</v>
          </cell>
          <cell r="J650">
            <v>0</v>
          </cell>
        </row>
        <row r="651">
          <cell r="B651">
            <v>1007601</v>
          </cell>
          <cell r="C651" t="str">
            <v>Mr.</v>
          </cell>
          <cell r="D651" t="str">
            <v>Hiroshi Odaira</v>
          </cell>
          <cell r="E651" t="str">
            <v>Specialist Field Operator (S2) (IKC)</v>
          </cell>
          <cell r="F651">
            <v>0</v>
          </cell>
          <cell r="G651" t="str">
            <v>Operation</v>
          </cell>
          <cell r="H651" t="str">
            <v>Section 2</v>
          </cell>
          <cell r="I651" t="str">
            <v>hiroshi.odaira@nsrp.com.vn</v>
          </cell>
          <cell r="J651">
            <v>0</v>
          </cell>
        </row>
        <row r="652">
          <cell r="B652">
            <v>1007611</v>
          </cell>
          <cell r="C652" t="str">
            <v>Mr.</v>
          </cell>
          <cell r="D652" t="str">
            <v>Takumi Konishi</v>
          </cell>
          <cell r="E652" t="str">
            <v>Specialist Field Operator (S2) (IKC)</v>
          </cell>
          <cell r="F652">
            <v>0</v>
          </cell>
          <cell r="G652" t="str">
            <v>Operation</v>
          </cell>
          <cell r="H652" t="str">
            <v>Section 2</v>
          </cell>
          <cell r="I652" t="str">
            <v xml:space="preserve"> takumi.konishi@nsrp.com.vn</v>
          </cell>
          <cell r="J652">
            <v>0</v>
          </cell>
        </row>
        <row r="653">
          <cell r="B653">
            <v>1007621</v>
          </cell>
          <cell r="C653" t="str">
            <v>Mr.</v>
          </cell>
          <cell r="D653" t="str">
            <v>Yuhei Washida</v>
          </cell>
          <cell r="E653" t="str">
            <v>Specialist Field Operator (S2) (IKC)</v>
          </cell>
          <cell r="F653">
            <v>0</v>
          </cell>
          <cell r="G653" t="str">
            <v>Operation</v>
          </cell>
          <cell r="H653" t="str">
            <v>Section 2</v>
          </cell>
          <cell r="I653" t="str">
            <v>yuhei.washida@nsrp.com.vn</v>
          </cell>
          <cell r="J653">
            <v>0</v>
          </cell>
        </row>
        <row r="654">
          <cell r="B654">
            <v>1012171</v>
          </cell>
          <cell r="C654" t="str">
            <v>Mr.</v>
          </cell>
          <cell r="D654" t="str">
            <v>Hiroshi Naya</v>
          </cell>
          <cell r="E654" t="str">
            <v>Specialist Field Operator (S2) (IKC)</v>
          </cell>
          <cell r="F654">
            <v>0</v>
          </cell>
          <cell r="G654" t="str">
            <v>Operation</v>
          </cell>
          <cell r="H654" t="str">
            <v>Section 2</v>
          </cell>
          <cell r="I654" t="str">
            <v>hiroshi.naya@nsrp.com.vn</v>
          </cell>
          <cell r="J654">
            <v>0</v>
          </cell>
        </row>
        <row r="655">
          <cell r="B655">
            <v>1011693</v>
          </cell>
          <cell r="C655" t="str">
            <v>Mr.</v>
          </cell>
          <cell r="D655" t="str">
            <v>Lê Thọ Hòa</v>
          </cell>
          <cell r="E655" t="str">
            <v>Specialist Field Operator (S2) (PVN)</v>
          </cell>
          <cell r="F655">
            <v>0</v>
          </cell>
          <cell r="G655" t="str">
            <v>Operation</v>
          </cell>
          <cell r="H655" t="str">
            <v>Section 2</v>
          </cell>
          <cell r="I655" t="str">
            <v>hoa.lt@nsrp.com.vn</v>
          </cell>
          <cell r="J655" t="str">
            <v>+84 (0) 912 660 712</v>
          </cell>
        </row>
        <row r="656">
          <cell r="B656">
            <v>1004021</v>
          </cell>
          <cell r="C656" t="str">
            <v>Mr.</v>
          </cell>
          <cell r="D656" t="str">
            <v>Kota Endo</v>
          </cell>
          <cell r="E656" t="str">
            <v>Specialist Panel Operator (S2) (IKC)</v>
          </cell>
          <cell r="F656">
            <v>0</v>
          </cell>
          <cell r="G656" t="str">
            <v>Operation</v>
          </cell>
          <cell r="H656" t="str">
            <v>Section 2</v>
          </cell>
          <cell r="I656" t="str">
            <v>kota.endo@nsrp.com.vn</v>
          </cell>
          <cell r="J656" t="str">
            <v>+84 (0) 904 890 267</v>
          </cell>
        </row>
        <row r="657">
          <cell r="B657">
            <v>1004031</v>
          </cell>
          <cell r="C657" t="str">
            <v>Mr.</v>
          </cell>
          <cell r="D657" t="str">
            <v>Tomoya Hayashigawa</v>
          </cell>
          <cell r="E657" t="str">
            <v>Specialist Panel Operator (S2) (IKC)</v>
          </cell>
          <cell r="F657">
            <v>0</v>
          </cell>
          <cell r="G657" t="str">
            <v>Operation</v>
          </cell>
          <cell r="H657" t="str">
            <v>Section 2</v>
          </cell>
          <cell r="I657" t="str">
            <v>tomoya.hayashigawa@nsrp.com.vn</v>
          </cell>
          <cell r="J657" t="str">
            <v>+84 (0) 904 890 346</v>
          </cell>
        </row>
        <row r="658">
          <cell r="B658">
            <v>1004051</v>
          </cell>
          <cell r="C658" t="str">
            <v>Mr.</v>
          </cell>
          <cell r="D658" t="str">
            <v>Mizuho Kashiwagura</v>
          </cell>
          <cell r="E658" t="str">
            <v>Specialist Panel Operator (S2) (IKC)</v>
          </cell>
          <cell r="F658">
            <v>0</v>
          </cell>
          <cell r="G658" t="str">
            <v>Operation</v>
          </cell>
          <cell r="H658" t="str">
            <v>Section 2</v>
          </cell>
          <cell r="I658" t="str">
            <v>mizuho.kashiwagura@nsrp.com.vn</v>
          </cell>
          <cell r="J658" t="str">
            <v>+84 (0) 904 891 417</v>
          </cell>
        </row>
        <row r="659">
          <cell r="B659">
            <v>1004061</v>
          </cell>
          <cell r="C659" t="str">
            <v>Mr.</v>
          </cell>
          <cell r="D659" t="str">
            <v>Hiroki Kawamura</v>
          </cell>
          <cell r="E659" t="str">
            <v>Specialist Panel Operator (S2) (IKC)</v>
          </cell>
          <cell r="F659">
            <v>0</v>
          </cell>
          <cell r="G659" t="str">
            <v>Operation</v>
          </cell>
          <cell r="H659" t="str">
            <v>Section 2</v>
          </cell>
          <cell r="I659" t="str">
            <v>hiroki.kawamura@nsrp.com.vn</v>
          </cell>
          <cell r="J659" t="str">
            <v>+84 (0) 904 891 232</v>
          </cell>
        </row>
        <row r="660">
          <cell r="B660">
            <v>1004081</v>
          </cell>
          <cell r="C660" t="str">
            <v>Mr.</v>
          </cell>
          <cell r="D660" t="str">
            <v>Shimpei Suyama</v>
          </cell>
          <cell r="E660" t="str">
            <v>Specialist Panel Operator (S2) (IKC)</v>
          </cell>
          <cell r="F660">
            <v>0</v>
          </cell>
          <cell r="G660" t="str">
            <v>Operation</v>
          </cell>
          <cell r="H660" t="str">
            <v>Section 2</v>
          </cell>
          <cell r="I660" t="str">
            <v>shimpei.oshima@nsrp.com.vn</v>
          </cell>
          <cell r="J660" t="str">
            <v>+84 (0) 904 891 334</v>
          </cell>
        </row>
        <row r="661">
          <cell r="B661">
            <v>1007521</v>
          </cell>
          <cell r="C661" t="str">
            <v>Mr.</v>
          </cell>
          <cell r="D661" t="str">
            <v>Tatsuya Suzuki</v>
          </cell>
          <cell r="E661" t="str">
            <v>Specialist Panel Operator (S2) (IKC)</v>
          </cell>
          <cell r="F661">
            <v>0</v>
          </cell>
          <cell r="G661" t="str">
            <v>Operation</v>
          </cell>
          <cell r="H661" t="str">
            <v>Section 2</v>
          </cell>
          <cell r="I661" t="str">
            <v>tatsuya.suzuki@nsrp.com.vn</v>
          </cell>
          <cell r="J661">
            <v>0</v>
          </cell>
        </row>
        <row r="662">
          <cell r="B662">
            <v>1007581</v>
          </cell>
          <cell r="C662" t="str">
            <v>Mr.</v>
          </cell>
          <cell r="D662" t="str">
            <v>Hiroaki Yamagata</v>
          </cell>
          <cell r="E662" t="str">
            <v>Specialist Panel Operator (S2) (IKC)</v>
          </cell>
          <cell r="F662">
            <v>0</v>
          </cell>
          <cell r="G662" t="str">
            <v>Operation</v>
          </cell>
          <cell r="H662" t="str">
            <v>Section 2</v>
          </cell>
          <cell r="I662" t="str">
            <v>hiroaki.yamagata@nsrp.com.vn</v>
          </cell>
          <cell r="J662">
            <v>0</v>
          </cell>
        </row>
        <row r="663">
          <cell r="B663">
            <v>1007591</v>
          </cell>
          <cell r="C663" t="str">
            <v>Mr.</v>
          </cell>
          <cell r="D663" t="str">
            <v>Ryutaro Ushijima</v>
          </cell>
          <cell r="E663" t="str">
            <v>Specialist Panel Operator (S2) (IKC)</v>
          </cell>
          <cell r="F663">
            <v>0</v>
          </cell>
          <cell r="G663" t="str">
            <v>Operation</v>
          </cell>
          <cell r="H663" t="str">
            <v>Section 2</v>
          </cell>
          <cell r="I663" t="str">
            <v>ryutaro.ushijima@nsrp.com.vn</v>
          </cell>
          <cell r="J663" t="str">
            <v>+84 (0) 901 779 759</v>
          </cell>
        </row>
        <row r="664">
          <cell r="B664">
            <v>1002420</v>
          </cell>
          <cell r="C664" t="str">
            <v>Mr.</v>
          </cell>
          <cell r="D664" t="str">
            <v>Lê Hoài Nam</v>
          </cell>
          <cell r="E664" t="str">
            <v>Shift Supervisor (S2-1)</v>
          </cell>
          <cell r="F664">
            <v>0</v>
          </cell>
          <cell r="G664" t="str">
            <v>Operation</v>
          </cell>
          <cell r="H664" t="str">
            <v>Section 2</v>
          </cell>
          <cell r="I664" t="str">
            <v>nam.lh@nsrp.com.vn</v>
          </cell>
          <cell r="J664" t="str">
            <v>+84 (0) 936 882 187</v>
          </cell>
        </row>
        <row r="665">
          <cell r="B665">
            <v>1002670</v>
          </cell>
          <cell r="C665" t="str">
            <v>Mr.</v>
          </cell>
          <cell r="D665" t="str">
            <v>Nguyễn Hữu Cường</v>
          </cell>
          <cell r="E665" t="str">
            <v>Shift Supervisor (S2-1)</v>
          </cell>
          <cell r="F665">
            <v>0</v>
          </cell>
          <cell r="G665" t="str">
            <v>Operation</v>
          </cell>
          <cell r="H665" t="str">
            <v>Section 2</v>
          </cell>
          <cell r="I665" t="str">
            <v>cuong.nh@nsrp.com.vn</v>
          </cell>
          <cell r="J665" t="str">
            <v>+84 (0) 902 562 278</v>
          </cell>
        </row>
        <row r="666">
          <cell r="B666">
            <v>1003220</v>
          </cell>
          <cell r="C666" t="str">
            <v>Mr.</v>
          </cell>
          <cell r="D666" t="str">
            <v>Nguyễn Văn Phúc</v>
          </cell>
          <cell r="E666" t="str">
            <v>Shift Supervisor (S2-1)</v>
          </cell>
          <cell r="F666">
            <v>0</v>
          </cell>
          <cell r="G666" t="str">
            <v>Operation</v>
          </cell>
          <cell r="H666" t="str">
            <v>Section 2</v>
          </cell>
          <cell r="I666" t="str">
            <v>phuc.nv@nsrp.com.vn</v>
          </cell>
          <cell r="J666" t="str">
            <v>+84 (0) 909 696 429</v>
          </cell>
        </row>
        <row r="667">
          <cell r="B667">
            <v>1003230</v>
          </cell>
          <cell r="C667" t="str">
            <v>Mr.</v>
          </cell>
          <cell r="D667" t="str">
            <v>Phan Đức Hưng</v>
          </cell>
          <cell r="E667" t="str">
            <v>Shift Supervisor (S2-1)</v>
          </cell>
          <cell r="F667">
            <v>0</v>
          </cell>
          <cell r="G667" t="str">
            <v>Operation</v>
          </cell>
          <cell r="H667" t="str">
            <v>Section 2</v>
          </cell>
          <cell r="I667" t="str">
            <v>hung.pd@nsrp.com.vn</v>
          </cell>
          <cell r="J667" t="str">
            <v>+84 (0) 917 379 782</v>
          </cell>
        </row>
        <row r="668">
          <cell r="B668">
            <v>1002520</v>
          </cell>
          <cell r="C668" t="str">
            <v>Mr.</v>
          </cell>
          <cell r="D668" t="str">
            <v>Khưu Việt Tân</v>
          </cell>
          <cell r="E668" t="str">
            <v>Shift Supervisor (S2-2)</v>
          </cell>
          <cell r="F668">
            <v>0</v>
          </cell>
          <cell r="G668" t="str">
            <v>Operation</v>
          </cell>
          <cell r="H668" t="str">
            <v>Section 2</v>
          </cell>
          <cell r="I668" t="str">
            <v>tan.kv@nsrp.com.vn</v>
          </cell>
          <cell r="J668" t="str">
            <v>+84 (0) 976 197 039</v>
          </cell>
        </row>
        <row r="669">
          <cell r="B669">
            <v>1002530</v>
          </cell>
          <cell r="C669" t="str">
            <v>Mr.</v>
          </cell>
          <cell r="D669" t="str">
            <v>Đỗ Thế Trung</v>
          </cell>
          <cell r="E669" t="str">
            <v>Shift Supervisor (S2-2)</v>
          </cell>
          <cell r="F669">
            <v>0</v>
          </cell>
          <cell r="G669" t="str">
            <v>Operation</v>
          </cell>
          <cell r="H669" t="str">
            <v>Section 2</v>
          </cell>
          <cell r="I669" t="str">
            <v>trung.dt@nsrp.com.vn</v>
          </cell>
          <cell r="J669" t="str">
            <v>+84 (0) 989 262 320</v>
          </cell>
        </row>
        <row r="670">
          <cell r="B670">
            <v>1002630</v>
          </cell>
          <cell r="C670" t="str">
            <v>Mr.</v>
          </cell>
          <cell r="D670" t="str">
            <v>Đặng Khắc Lượng</v>
          </cell>
          <cell r="E670" t="str">
            <v>Shift Supervisor (S2-2)</v>
          </cell>
          <cell r="F670">
            <v>0</v>
          </cell>
          <cell r="G670" t="str">
            <v>Operation</v>
          </cell>
          <cell r="H670" t="str">
            <v>Section 2</v>
          </cell>
          <cell r="I670" t="str">
            <v>luong.dk@nsrp.com.vn</v>
          </cell>
          <cell r="J670" t="str">
            <v>+84 (0) 939 810 779</v>
          </cell>
        </row>
        <row r="671">
          <cell r="B671">
            <v>1002690</v>
          </cell>
          <cell r="C671" t="str">
            <v>Mr.</v>
          </cell>
          <cell r="D671" t="str">
            <v>Nguyễn Hồng Thái</v>
          </cell>
          <cell r="E671" t="str">
            <v>Shift Supervisor (S2-2)</v>
          </cell>
          <cell r="F671">
            <v>0</v>
          </cell>
          <cell r="G671" t="str">
            <v>Operation</v>
          </cell>
          <cell r="H671" t="str">
            <v>Section 2</v>
          </cell>
          <cell r="I671" t="str">
            <v>thai.nh@nsrp.com.vn</v>
          </cell>
          <cell r="J671" t="str">
            <v>+84 (0) 972 322 844</v>
          </cell>
        </row>
        <row r="672">
          <cell r="B672">
            <v>1005110</v>
          </cell>
          <cell r="C672" t="str">
            <v>Mr.</v>
          </cell>
          <cell r="D672" t="str">
            <v>Nguyễn Đức Mạnh</v>
          </cell>
          <cell r="E672" t="str">
            <v>Lead Field Operator (S2-1)</v>
          </cell>
          <cell r="F672">
            <v>0</v>
          </cell>
          <cell r="G672" t="str">
            <v>Operation</v>
          </cell>
          <cell r="H672" t="str">
            <v>Section 2</v>
          </cell>
          <cell r="I672" t="str">
            <v>manh.nd1@nsrp.com.vn</v>
          </cell>
          <cell r="J672" t="str">
            <v>+84 (0) 986 215 119</v>
          </cell>
        </row>
        <row r="673">
          <cell r="B673">
            <v>1005160</v>
          </cell>
          <cell r="C673" t="str">
            <v>Mr.</v>
          </cell>
          <cell r="D673" t="str">
            <v>Lê Chí Năm</v>
          </cell>
          <cell r="E673" t="str">
            <v>Lead Field Operator (S2-1)</v>
          </cell>
          <cell r="F673">
            <v>0</v>
          </cell>
          <cell r="G673" t="str">
            <v>Operation</v>
          </cell>
          <cell r="H673" t="str">
            <v>Section 2</v>
          </cell>
          <cell r="I673" t="str">
            <v>nam.lc@nsrp.com.vn</v>
          </cell>
          <cell r="J673" t="str">
            <v>+84 (0) 915 330 803</v>
          </cell>
        </row>
        <row r="674">
          <cell r="B674">
            <v>1005060</v>
          </cell>
          <cell r="C674" t="str">
            <v>Mr.</v>
          </cell>
          <cell r="D674" t="str">
            <v>Chu Văn Phúc</v>
          </cell>
          <cell r="E674" t="str">
            <v>Lead Field Operator (S2-2)</v>
          </cell>
          <cell r="F674">
            <v>0</v>
          </cell>
          <cell r="G674" t="str">
            <v>Operation</v>
          </cell>
          <cell r="H674" t="str">
            <v>Section 2</v>
          </cell>
          <cell r="I674" t="str">
            <v>phuc.cv@nsrp.com.vn</v>
          </cell>
          <cell r="J674" t="str">
            <v>+84 (0) 989 786 179</v>
          </cell>
        </row>
        <row r="675">
          <cell r="B675">
            <v>1005340</v>
          </cell>
          <cell r="C675" t="str">
            <v>Mr.</v>
          </cell>
          <cell r="D675" t="str">
            <v>Trần Quyền Đức</v>
          </cell>
          <cell r="E675" t="str">
            <v>Lead Field Operator, Jr. (S2-1)</v>
          </cell>
          <cell r="F675">
            <v>0</v>
          </cell>
          <cell r="G675" t="str">
            <v>Operation</v>
          </cell>
          <cell r="H675" t="str">
            <v>Section 2</v>
          </cell>
          <cell r="I675" t="str">
            <v>duc.tq@nsrp.com.vn</v>
          </cell>
          <cell r="J675" t="str">
            <v>+84 (0) 907 659 096</v>
          </cell>
        </row>
        <row r="676">
          <cell r="B676">
            <v>1005360</v>
          </cell>
          <cell r="C676" t="str">
            <v>Mr.</v>
          </cell>
          <cell r="D676" t="str">
            <v>Nguyễn Văn Hồi</v>
          </cell>
          <cell r="E676" t="str">
            <v>Lead Field Operator, Jr. (S2-1)</v>
          </cell>
          <cell r="F676">
            <v>0</v>
          </cell>
          <cell r="G676" t="str">
            <v>Operation</v>
          </cell>
          <cell r="H676" t="str">
            <v>Section 2</v>
          </cell>
          <cell r="I676" t="str">
            <v>hoi.nv@nsrp.com.vn</v>
          </cell>
          <cell r="J676" t="str">
            <v>+84 (0) 984 196 728</v>
          </cell>
        </row>
        <row r="677">
          <cell r="B677">
            <v>1005260</v>
          </cell>
          <cell r="C677" t="str">
            <v>Mr.</v>
          </cell>
          <cell r="D677" t="str">
            <v>Hoàng Xuân Mạnh</v>
          </cell>
          <cell r="E677" t="str">
            <v>Lead Field Operator, Jr. (S2-2)</v>
          </cell>
          <cell r="F677">
            <v>0</v>
          </cell>
          <cell r="G677" t="str">
            <v>Operation</v>
          </cell>
          <cell r="H677" t="str">
            <v>Section 2</v>
          </cell>
          <cell r="I677" t="str">
            <v>manh.hx@nsrp.com.vn</v>
          </cell>
          <cell r="J677" t="str">
            <v>+84 (0) 164 965 7450</v>
          </cell>
        </row>
        <row r="678">
          <cell r="B678">
            <v>1005330</v>
          </cell>
          <cell r="C678" t="str">
            <v>Mr.</v>
          </cell>
          <cell r="D678" t="str">
            <v>Lê Văn Dũng</v>
          </cell>
          <cell r="E678" t="str">
            <v>Lead Field Operator, Jr. (S2-2)</v>
          </cell>
          <cell r="F678">
            <v>0</v>
          </cell>
          <cell r="G678" t="str">
            <v>Operation</v>
          </cell>
          <cell r="H678" t="str">
            <v>Section 2</v>
          </cell>
          <cell r="I678" t="str">
            <v>dung.lv@nsrp.com.vn</v>
          </cell>
          <cell r="J678" t="str">
            <v>+84 (0) 985 100 423</v>
          </cell>
        </row>
        <row r="679">
          <cell r="B679">
            <v>1005370</v>
          </cell>
          <cell r="C679" t="str">
            <v>Mr.</v>
          </cell>
          <cell r="D679" t="str">
            <v>Vũ Thạch Tuấn</v>
          </cell>
          <cell r="E679" t="str">
            <v>Lead Field Operator, Jr. (S2-2)</v>
          </cell>
          <cell r="F679">
            <v>0</v>
          </cell>
          <cell r="G679" t="str">
            <v>Operation</v>
          </cell>
          <cell r="H679" t="str">
            <v>Section 2</v>
          </cell>
          <cell r="I679" t="str">
            <v>tuan.vt@nsrp.com.vn</v>
          </cell>
          <cell r="J679" t="str">
            <v>+84 (0) 973 100 095</v>
          </cell>
        </row>
        <row r="680">
          <cell r="B680">
            <v>1007720</v>
          </cell>
          <cell r="C680" t="str">
            <v>Mr.</v>
          </cell>
          <cell r="D680" t="str">
            <v>Lê Mạnh Phát</v>
          </cell>
          <cell r="E680" t="str">
            <v>Field Operator (S2-1)</v>
          </cell>
          <cell r="F680">
            <v>0</v>
          </cell>
          <cell r="G680" t="str">
            <v>Operation</v>
          </cell>
          <cell r="H680" t="str">
            <v>Section 2</v>
          </cell>
          <cell r="I680" t="str">
            <v>phat.lm@nsrp.com.vn</v>
          </cell>
          <cell r="J680" t="str">
            <v>+84 (0) 169 325 1035</v>
          </cell>
        </row>
        <row r="681">
          <cell r="B681">
            <v>1007760</v>
          </cell>
          <cell r="C681" t="str">
            <v>Mr.</v>
          </cell>
          <cell r="D681" t="str">
            <v>Chu Văn Quyết</v>
          </cell>
          <cell r="E681" t="str">
            <v>Field Operator (S2-1)</v>
          </cell>
          <cell r="F681">
            <v>0</v>
          </cell>
          <cell r="G681" t="str">
            <v>Operation</v>
          </cell>
          <cell r="H681" t="str">
            <v>Section 2</v>
          </cell>
          <cell r="I681" t="str">
            <v>quyet.cv@nsrp.com.vn</v>
          </cell>
          <cell r="J681" t="str">
            <v>+84 (0) 944 535 062</v>
          </cell>
        </row>
        <row r="682">
          <cell r="B682">
            <v>1008110</v>
          </cell>
          <cell r="C682" t="str">
            <v>Mr.</v>
          </cell>
          <cell r="D682" t="str">
            <v>Lê Thanh Xuân</v>
          </cell>
          <cell r="E682" t="str">
            <v>Field Operator (S2-1)</v>
          </cell>
          <cell r="F682">
            <v>0</v>
          </cell>
          <cell r="G682" t="str">
            <v>Operation</v>
          </cell>
          <cell r="H682" t="str">
            <v>Section 2</v>
          </cell>
          <cell r="I682" t="str">
            <v>xuan.lt@nsrp.com.vn</v>
          </cell>
          <cell r="J682" t="str">
            <v>+84 (0) 167 465 1781</v>
          </cell>
        </row>
        <row r="683">
          <cell r="B683">
            <v>1008130</v>
          </cell>
          <cell r="C683" t="str">
            <v>Mr.</v>
          </cell>
          <cell r="D683" t="str">
            <v>Nguyễn Ngọc Nguyên</v>
          </cell>
          <cell r="E683" t="str">
            <v>Field Operator (S2-1)</v>
          </cell>
          <cell r="F683">
            <v>0</v>
          </cell>
          <cell r="G683" t="str">
            <v>Operation</v>
          </cell>
          <cell r="H683" t="str">
            <v>Section 2</v>
          </cell>
          <cell r="I683" t="str">
            <v>nguyen.nn@nsrp.com.vn</v>
          </cell>
          <cell r="J683" t="str">
            <v>+84 (0) 165 992 0591</v>
          </cell>
        </row>
        <row r="684">
          <cell r="B684">
            <v>1008260</v>
          </cell>
          <cell r="C684" t="str">
            <v>Mr.</v>
          </cell>
          <cell r="D684" t="str">
            <v>Nguyễn Kiên Quyết</v>
          </cell>
          <cell r="E684" t="str">
            <v>Field Operator (S2-1)</v>
          </cell>
          <cell r="F684">
            <v>0</v>
          </cell>
          <cell r="G684" t="str">
            <v>Operation</v>
          </cell>
          <cell r="H684" t="str">
            <v>Section 2</v>
          </cell>
          <cell r="I684" t="str">
            <v>quyet.nk@nsrp.com.vn</v>
          </cell>
          <cell r="J684" t="str">
            <v>+84 (0) 987 547 986</v>
          </cell>
        </row>
        <row r="685">
          <cell r="B685">
            <v>1008350</v>
          </cell>
          <cell r="C685" t="str">
            <v>Mr.</v>
          </cell>
          <cell r="D685" t="str">
            <v>Dương Duy Tiếp</v>
          </cell>
          <cell r="E685" t="str">
            <v>Field Operator (S2-1)</v>
          </cell>
          <cell r="F685">
            <v>0</v>
          </cell>
          <cell r="G685" t="str">
            <v>Operation</v>
          </cell>
          <cell r="H685" t="str">
            <v>Section 2</v>
          </cell>
          <cell r="I685" t="str">
            <v>tiep.dd@nsrp.com.vn</v>
          </cell>
          <cell r="J685" t="str">
            <v>+84 (0) 166 901 4847</v>
          </cell>
        </row>
        <row r="686">
          <cell r="B686">
            <v>1008390</v>
          </cell>
          <cell r="C686" t="str">
            <v>Mr.</v>
          </cell>
          <cell r="D686" t="str">
            <v>Đinh Quốc Cư</v>
          </cell>
          <cell r="E686" t="str">
            <v>Field Operator (S2-1)</v>
          </cell>
          <cell r="F686">
            <v>0</v>
          </cell>
          <cell r="G686" t="str">
            <v>Operation</v>
          </cell>
          <cell r="H686" t="str">
            <v>Section 2</v>
          </cell>
          <cell r="I686" t="str">
            <v>cu.dq@nsrp.com.vn</v>
          </cell>
          <cell r="J686" t="str">
            <v>+84 (0) 978 996 905</v>
          </cell>
        </row>
        <row r="687">
          <cell r="B687">
            <v>1008430</v>
          </cell>
          <cell r="C687" t="str">
            <v>Mr.</v>
          </cell>
          <cell r="D687" t="str">
            <v>Bùi Xuân Công</v>
          </cell>
          <cell r="E687" t="str">
            <v>Field Operator (S2-1)</v>
          </cell>
          <cell r="F687">
            <v>0</v>
          </cell>
          <cell r="G687" t="str">
            <v>Operation</v>
          </cell>
          <cell r="H687" t="str">
            <v>Section 2</v>
          </cell>
          <cell r="I687" t="str">
            <v>cong.bx@nsrp.com.vn</v>
          </cell>
          <cell r="J687" t="str">
            <v>+84 (0) 164 977 6751</v>
          </cell>
        </row>
        <row r="688">
          <cell r="B688">
            <v>1008540</v>
          </cell>
          <cell r="C688" t="str">
            <v>Mr.</v>
          </cell>
          <cell r="D688" t="str">
            <v>Ngô Tiến Việt Anh</v>
          </cell>
          <cell r="E688" t="str">
            <v>Field Operator (S2-1)</v>
          </cell>
          <cell r="F688">
            <v>0</v>
          </cell>
          <cell r="G688" t="str">
            <v>Operation</v>
          </cell>
          <cell r="H688" t="str">
            <v>Section 2</v>
          </cell>
          <cell r="I688" t="str">
            <v>anh.ntv@nsrp.com.vn</v>
          </cell>
          <cell r="J688" t="str">
            <v>+84 (0) 167 773 6025</v>
          </cell>
        </row>
        <row r="689">
          <cell r="B689">
            <v>1008570</v>
          </cell>
          <cell r="C689" t="str">
            <v>Mr.</v>
          </cell>
          <cell r="D689" t="str">
            <v>Lê Trọng Duy</v>
          </cell>
          <cell r="E689" t="str">
            <v>Field Operator (S2-1)</v>
          </cell>
          <cell r="F689">
            <v>0</v>
          </cell>
          <cell r="G689" t="str">
            <v>Operation</v>
          </cell>
          <cell r="H689" t="str">
            <v>Section 2</v>
          </cell>
          <cell r="I689" t="str">
            <v>duy.lt@nsrp.com.vn</v>
          </cell>
          <cell r="J689" t="str">
            <v>+84 (0) 964 089 724</v>
          </cell>
        </row>
        <row r="690">
          <cell r="B690">
            <v>1008850</v>
          </cell>
          <cell r="C690" t="str">
            <v>Mr.</v>
          </cell>
          <cell r="D690" t="str">
            <v>Lê Anh Nhất</v>
          </cell>
          <cell r="E690" t="str">
            <v>Field Operator (S2-1)</v>
          </cell>
          <cell r="F690">
            <v>0</v>
          </cell>
          <cell r="G690" t="str">
            <v>Operation</v>
          </cell>
          <cell r="H690" t="str">
            <v>Section 2</v>
          </cell>
          <cell r="I690" t="str">
            <v>nhat.la@nsrp.com.vn</v>
          </cell>
          <cell r="J690" t="str">
            <v>+84 (0) 166 298 0135</v>
          </cell>
        </row>
        <row r="691">
          <cell r="B691">
            <v>1008920</v>
          </cell>
          <cell r="C691" t="str">
            <v>Mr.</v>
          </cell>
          <cell r="D691" t="str">
            <v>Lê Trọng Cường</v>
          </cell>
          <cell r="E691" t="str">
            <v>Field Operator (S2-1)</v>
          </cell>
          <cell r="F691">
            <v>0</v>
          </cell>
          <cell r="G691" t="str">
            <v>Operation</v>
          </cell>
          <cell r="H691" t="str">
            <v>Section 2</v>
          </cell>
          <cell r="I691" t="str">
            <v>cuong.lt@nsrp.com.vn</v>
          </cell>
          <cell r="J691" t="str">
            <v>+84 (0) 165 630 7026</v>
          </cell>
        </row>
        <row r="692">
          <cell r="B692">
            <v>1007820</v>
          </cell>
          <cell r="C692" t="str">
            <v>Mr.</v>
          </cell>
          <cell r="D692" t="str">
            <v>Lê Trọng Hưng</v>
          </cell>
          <cell r="E692" t="str">
            <v>Field Operator (S2-2)</v>
          </cell>
          <cell r="F692">
            <v>0</v>
          </cell>
          <cell r="G692" t="str">
            <v>Operation</v>
          </cell>
          <cell r="H692" t="str">
            <v>Section 2</v>
          </cell>
          <cell r="I692" t="str">
            <v>hung.lt1@nsrp.com.vn</v>
          </cell>
          <cell r="J692" t="str">
            <v>+84 (0) 169 535 5254</v>
          </cell>
        </row>
        <row r="693">
          <cell r="B693">
            <v>1008040</v>
          </cell>
          <cell r="C693" t="str">
            <v>Mr.</v>
          </cell>
          <cell r="D693" t="str">
            <v>Lê Thành Tuấn</v>
          </cell>
          <cell r="E693" t="str">
            <v>Field Operator (S2-2)</v>
          </cell>
          <cell r="F693">
            <v>0</v>
          </cell>
          <cell r="G693" t="str">
            <v>Operation</v>
          </cell>
          <cell r="H693" t="str">
            <v>Section 2</v>
          </cell>
          <cell r="I693" t="str">
            <v>tuan.lt@nsrp.com.vn</v>
          </cell>
          <cell r="J693" t="str">
            <v>+84 (0) 973 334 226</v>
          </cell>
        </row>
        <row r="694">
          <cell r="B694">
            <v>1008170</v>
          </cell>
          <cell r="C694" t="str">
            <v>Mr.</v>
          </cell>
          <cell r="D694" t="str">
            <v>Lê Viết Sơn</v>
          </cell>
          <cell r="E694" t="str">
            <v>Field Operator (S2-2)</v>
          </cell>
          <cell r="F694">
            <v>0</v>
          </cell>
          <cell r="G694" t="str">
            <v>Operation</v>
          </cell>
          <cell r="H694" t="str">
            <v>Section 2</v>
          </cell>
          <cell r="I694" t="str">
            <v>son.lv@nsrp.com.vn</v>
          </cell>
          <cell r="J694" t="str">
            <v>+84 (0) 164 978 3593</v>
          </cell>
        </row>
        <row r="695">
          <cell r="B695">
            <v>1008220</v>
          </cell>
          <cell r="C695" t="str">
            <v>Mr.</v>
          </cell>
          <cell r="D695" t="str">
            <v>Hồ Hữu Trung</v>
          </cell>
          <cell r="E695" t="str">
            <v>Field Operator (S2-2)</v>
          </cell>
          <cell r="F695">
            <v>0</v>
          </cell>
          <cell r="G695" t="str">
            <v>Operation</v>
          </cell>
          <cell r="H695" t="str">
            <v>Section 2</v>
          </cell>
          <cell r="I695" t="str">
            <v>trung.hh@nsrp.com.vn</v>
          </cell>
          <cell r="J695" t="str">
            <v>+84 (0) 916 748 689</v>
          </cell>
        </row>
        <row r="696">
          <cell r="B696">
            <v>1008440</v>
          </cell>
          <cell r="C696" t="str">
            <v>Mr.</v>
          </cell>
          <cell r="D696" t="str">
            <v>Cao Khả Xuân</v>
          </cell>
          <cell r="E696" t="str">
            <v>Field Operator (S2-2)</v>
          </cell>
          <cell r="F696">
            <v>0</v>
          </cell>
          <cell r="G696" t="str">
            <v>Operation</v>
          </cell>
          <cell r="H696" t="str">
            <v>Section 2</v>
          </cell>
          <cell r="I696" t="str">
            <v>xuan.ck@nsrp.com.vn</v>
          </cell>
          <cell r="J696" t="str">
            <v>+84 (0) 167 559 0787</v>
          </cell>
        </row>
        <row r="697">
          <cell r="B697">
            <v>1008640</v>
          </cell>
          <cell r="C697" t="str">
            <v>Mr.</v>
          </cell>
          <cell r="D697" t="str">
            <v>Lê Bá Thanh</v>
          </cell>
          <cell r="E697" t="str">
            <v>Field Operator (S2-2)</v>
          </cell>
          <cell r="F697">
            <v>0</v>
          </cell>
          <cell r="G697" t="str">
            <v>Operation</v>
          </cell>
          <cell r="H697" t="str">
            <v>Section 2</v>
          </cell>
          <cell r="I697" t="str">
            <v>thanh.lb@nsrp.com.vn</v>
          </cell>
          <cell r="J697" t="str">
            <v>+84 (0) 973 732 501</v>
          </cell>
        </row>
        <row r="698">
          <cell r="B698">
            <v>1008770</v>
          </cell>
          <cell r="C698" t="str">
            <v>Mr.</v>
          </cell>
          <cell r="D698" t="str">
            <v>Nguyễn Đăng Dương</v>
          </cell>
          <cell r="E698" t="str">
            <v>Field Operator (S2-2)</v>
          </cell>
          <cell r="F698">
            <v>0</v>
          </cell>
          <cell r="G698" t="str">
            <v>Operation</v>
          </cell>
          <cell r="H698" t="str">
            <v>Section 2</v>
          </cell>
          <cell r="I698" t="str">
            <v>duong.nd@nsrp.com.vn</v>
          </cell>
          <cell r="J698" t="str">
            <v>+84 (0) 983 307 868</v>
          </cell>
        </row>
        <row r="699">
          <cell r="B699">
            <v>1009080</v>
          </cell>
          <cell r="C699" t="str">
            <v>Mr.</v>
          </cell>
          <cell r="D699" t="str">
            <v>Trần Vương Nam</v>
          </cell>
          <cell r="E699" t="str">
            <v>Field Operator (S2-2)</v>
          </cell>
          <cell r="F699">
            <v>0</v>
          </cell>
          <cell r="G699" t="str">
            <v>Operation</v>
          </cell>
          <cell r="H699" t="str">
            <v>Section 2</v>
          </cell>
          <cell r="I699" t="str">
            <v>nam.tv@nsrp.com.vn</v>
          </cell>
          <cell r="J699" t="str">
            <v>+84 (0) 167 680 1014</v>
          </cell>
        </row>
        <row r="700">
          <cell r="B700">
            <v>1005500</v>
          </cell>
          <cell r="C700" t="str">
            <v>Mr.</v>
          </cell>
          <cell r="D700" t="str">
            <v>Lê Kim Cương</v>
          </cell>
          <cell r="E700" t="str">
            <v>DCS Operator (S2-2)</v>
          </cell>
          <cell r="F700">
            <v>0</v>
          </cell>
          <cell r="G700" t="str">
            <v>Operation</v>
          </cell>
          <cell r="H700" t="str">
            <v>Section 2</v>
          </cell>
          <cell r="I700" t="str">
            <v>cuong.lk@nsrp.com.vn</v>
          </cell>
          <cell r="J700" t="str">
            <v>+84 (0) 987 503 190</v>
          </cell>
        </row>
        <row r="701">
          <cell r="B701">
            <v>1005550</v>
          </cell>
          <cell r="C701" t="str">
            <v>Mr.</v>
          </cell>
          <cell r="D701" t="str">
            <v>Phan Quốc Tuấn</v>
          </cell>
          <cell r="E701" t="str">
            <v>DCS Operator, Jr. (S2-1)</v>
          </cell>
          <cell r="F701">
            <v>0</v>
          </cell>
          <cell r="G701" t="str">
            <v>Operation</v>
          </cell>
          <cell r="H701" t="str">
            <v>Section 2</v>
          </cell>
          <cell r="I701" t="str">
            <v>tuan.pq@nsrp.com.vn</v>
          </cell>
          <cell r="J701" t="str">
            <v>+84 (0) 943 025 559</v>
          </cell>
        </row>
        <row r="702">
          <cell r="B702">
            <v>1005580</v>
          </cell>
          <cell r="C702" t="str">
            <v>Mr.</v>
          </cell>
          <cell r="D702" t="str">
            <v>Hoàng Trung Kiên</v>
          </cell>
          <cell r="E702" t="str">
            <v>DCS Operator, Jr. (S2-1)</v>
          </cell>
          <cell r="F702">
            <v>0</v>
          </cell>
          <cell r="G702" t="str">
            <v>Operation</v>
          </cell>
          <cell r="H702" t="str">
            <v>Section 2</v>
          </cell>
          <cell r="I702" t="str">
            <v>kien.ht1@nsrp.com.vn</v>
          </cell>
          <cell r="J702" t="str">
            <v>+84 (0) 938 568 488</v>
          </cell>
        </row>
        <row r="703">
          <cell r="B703">
            <v>1005590</v>
          </cell>
          <cell r="C703" t="str">
            <v>Ms.</v>
          </cell>
          <cell r="D703" t="str">
            <v>Nguyễn Thị Hồng Trang</v>
          </cell>
          <cell r="E703" t="str">
            <v>DCS Operator, Jr. (S2-1)</v>
          </cell>
          <cell r="F703">
            <v>0</v>
          </cell>
          <cell r="G703" t="str">
            <v>Operation</v>
          </cell>
          <cell r="H703" t="str">
            <v>Section 2</v>
          </cell>
          <cell r="I703" t="str">
            <v>trang.nth@nsrp.com.vn</v>
          </cell>
          <cell r="J703" t="str">
            <v>+84 (0) 937 151 527</v>
          </cell>
        </row>
        <row r="704">
          <cell r="B704">
            <v>1005610</v>
          </cell>
          <cell r="C704" t="str">
            <v>Mr.</v>
          </cell>
          <cell r="D704" t="str">
            <v>Nguyễn Hữu Phước</v>
          </cell>
          <cell r="E704" t="str">
            <v>DCS Operator, Jr. (S2-1)</v>
          </cell>
          <cell r="F704">
            <v>0</v>
          </cell>
          <cell r="G704" t="str">
            <v>Operation</v>
          </cell>
          <cell r="H704" t="str">
            <v>Section 2</v>
          </cell>
          <cell r="I704" t="str">
            <v>phuoc.nh@nsrp.com.vn</v>
          </cell>
          <cell r="J704" t="str">
            <v>+84 (0) 164 956 7366</v>
          </cell>
        </row>
        <row r="705">
          <cell r="B705">
            <v>1005670</v>
          </cell>
          <cell r="C705" t="str">
            <v>Mr.</v>
          </cell>
          <cell r="D705" t="str">
            <v>Dương Đông Phương</v>
          </cell>
          <cell r="E705" t="str">
            <v>DCS Operator, Jr. (S2-1)</v>
          </cell>
          <cell r="F705">
            <v>0</v>
          </cell>
          <cell r="G705" t="str">
            <v>Operation</v>
          </cell>
          <cell r="H705" t="str">
            <v>Section 2</v>
          </cell>
          <cell r="I705" t="str">
            <v>phuong.dd@nsrp.com.vn</v>
          </cell>
          <cell r="J705" t="str">
            <v>+84 (0) 168 991 3769</v>
          </cell>
        </row>
        <row r="706">
          <cell r="B706">
            <v>1005810</v>
          </cell>
          <cell r="C706" t="str">
            <v>Mr.</v>
          </cell>
          <cell r="D706" t="str">
            <v>Mai Ngọc Chiến</v>
          </cell>
          <cell r="E706" t="str">
            <v>DCS Operator, Jr. (S2-1)</v>
          </cell>
          <cell r="F706">
            <v>0</v>
          </cell>
          <cell r="G706" t="str">
            <v>Operation</v>
          </cell>
          <cell r="H706" t="str">
            <v>Section 2</v>
          </cell>
          <cell r="I706" t="str">
            <v>chien.mn@nsrp.com.vn</v>
          </cell>
          <cell r="J706" t="str">
            <v>+84 (0) 167 453 9321</v>
          </cell>
        </row>
        <row r="707">
          <cell r="B707">
            <v>1006130</v>
          </cell>
          <cell r="C707" t="str">
            <v>Mr.</v>
          </cell>
          <cell r="D707" t="str">
            <v>Phạm Đình Thanh</v>
          </cell>
          <cell r="E707" t="str">
            <v>DCS Operator, Jr. (S2-1)</v>
          </cell>
          <cell r="F707">
            <v>0</v>
          </cell>
          <cell r="G707" t="str">
            <v>Operation</v>
          </cell>
          <cell r="H707" t="str">
            <v>Section 2</v>
          </cell>
          <cell r="I707" t="str">
            <v>thanh.pd1@nsrp.com.vn</v>
          </cell>
          <cell r="J707" t="str">
            <v>+84 (0) 942 580 357</v>
          </cell>
        </row>
        <row r="708">
          <cell r="B708">
            <v>1006590</v>
          </cell>
          <cell r="C708" t="str">
            <v>Mr.</v>
          </cell>
          <cell r="D708" t="str">
            <v>Nguyễn Văn Khánh</v>
          </cell>
          <cell r="E708" t="str">
            <v>DCS Operator, Jr. (S2-1)</v>
          </cell>
          <cell r="F708">
            <v>0</v>
          </cell>
          <cell r="G708" t="str">
            <v>Operation</v>
          </cell>
          <cell r="H708" t="str">
            <v>Section 2</v>
          </cell>
          <cell r="I708" t="str">
            <v>khanh.nv1@nsrp.com.vn</v>
          </cell>
          <cell r="J708" t="str">
            <v>+84 (0) 949 178 889</v>
          </cell>
        </row>
        <row r="709">
          <cell r="B709">
            <v>1006610</v>
          </cell>
          <cell r="C709" t="str">
            <v>Mr.</v>
          </cell>
          <cell r="D709" t="str">
            <v>Vũ Tuấn Anh</v>
          </cell>
          <cell r="E709" t="str">
            <v>DCS Operator, Jr. (S2-1)</v>
          </cell>
          <cell r="F709">
            <v>0</v>
          </cell>
          <cell r="G709" t="str">
            <v>Operation</v>
          </cell>
          <cell r="H709" t="str">
            <v>Section 2</v>
          </cell>
          <cell r="I709" t="str">
            <v>anh.vt@nsrp.com.vn</v>
          </cell>
          <cell r="J709" t="str">
            <v>+84 (0) 936 687 991</v>
          </cell>
        </row>
        <row r="710">
          <cell r="B710">
            <v>1006630</v>
          </cell>
          <cell r="C710" t="str">
            <v>Mr.</v>
          </cell>
          <cell r="D710" t="str">
            <v>Nguyễn Quang Trạch</v>
          </cell>
          <cell r="E710" t="str">
            <v>DCS Operator, Jr. (S2-1)</v>
          </cell>
          <cell r="F710">
            <v>0</v>
          </cell>
          <cell r="G710" t="str">
            <v>Operation</v>
          </cell>
          <cell r="H710" t="str">
            <v>Section 2</v>
          </cell>
          <cell r="I710" t="str">
            <v>trach.nq@nsrp.com.vn</v>
          </cell>
          <cell r="J710" t="str">
            <v>+84 (0) 167 318 3180</v>
          </cell>
        </row>
        <row r="711">
          <cell r="B711">
            <v>1006710</v>
          </cell>
          <cell r="C711" t="str">
            <v>Mr.</v>
          </cell>
          <cell r="D711" t="str">
            <v>Lê Chu Kiệt</v>
          </cell>
          <cell r="E711" t="str">
            <v>DCS Operator, Jr. (S2-1)</v>
          </cell>
          <cell r="F711">
            <v>0</v>
          </cell>
          <cell r="G711" t="str">
            <v>Operation</v>
          </cell>
          <cell r="H711" t="str">
            <v>Section 2</v>
          </cell>
          <cell r="I711" t="str">
            <v>kiet.lc@nsrp.com.vn</v>
          </cell>
          <cell r="J711" t="str">
            <v>+84 (0) 168 210 0486</v>
          </cell>
        </row>
        <row r="712">
          <cell r="B712">
            <v>1006730</v>
          </cell>
          <cell r="C712" t="str">
            <v>Mr.</v>
          </cell>
          <cell r="D712" t="str">
            <v>Lê Duy Liêm</v>
          </cell>
          <cell r="E712" t="str">
            <v>DCS Operator, Jr. (S2-1)</v>
          </cell>
          <cell r="F712">
            <v>0</v>
          </cell>
          <cell r="G712" t="str">
            <v>Operation</v>
          </cell>
          <cell r="H712" t="str">
            <v>Section 2</v>
          </cell>
          <cell r="I712" t="str">
            <v>liem.ld@nsrp.com.vn</v>
          </cell>
          <cell r="J712" t="str">
            <v>+84 (0) 168 294 7392</v>
          </cell>
        </row>
        <row r="713">
          <cell r="B713">
            <v>1006780</v>
          </cell>
          <cell r="C713" t="str">
            <v>Mr.</v>
          </cell>
          <cell r="D713" t="str">
            <v>Trần Văn Long</v>
          </cell>
          <cell r="E713" t="str">
            <v>DCS Operator, Jr. (S2-1)</v>
          </cell>
          <cell r="F713">
            <v>0</v>
          </cell>
          <cell r="G713" t="str">
            <v>Operation</v>
          </cell>
          <cell r="H713" t="str">
            <v>Section 2</v>
          </cell>
          <cell r="I713" t="str">
            <v>long.tv@nsrp.com.vn</v>
          </cell>
          <cell r="J713" t="str">
            <v>+84 (0) 168 997 009</v>
          </cell>
        </row>
        <row r="714">
          <cell r="B714">
            <v>1005660</v>
          </cell>
          <cell r="C714" t="str">
            <v>Mr.</v>
          </cell>
          <cell r="D714" t="str">
            <v>Nguyễn Trọng Kỷ</v>
          </cell>
          <cell r="E714" t="str">
            <v>DCS Operator, Jr. (S2-2)</v>
          </cell>
          <cell r="F714">
            <v>0</v>
          </cell>
          <cell r="G714" t="str">
            <v>Operation</v>
          </cell>
          <cell r="H714" t="str">
            <v>Section 2</v>
          </cell>
          <cell r="I714" t="str">
            <v>ky.nt@nsrp.com.vn</v>
          </cell>
          <cell r="J714" t="str">
            <v>+84 (0) 907 181 056</v>
          </cell>
        </row>
        <row r="715">
          <cell r="B715">
            <v>1005770</v>
          </cell>
          <cell r="C715" t="str">
            <v>Mr.</v>
          </cell>
          <cell r="D715" t="str">
            <v>Nguyễn Viết Thọ</v>
          </cell>
          <cell r="E715" t="str">
            <v>DCS Operator, Jr. (S2-2)</v>
          </cell>
          <cell r="F715">
            <v>0</v>
          </cell>
          <cell r="G715" t="str">
            <v>Operation</v>
          </cell>
          <cell r="H715" t="str">
            <v>Section 2</v>
          </cell>
          <cell r="I715" t="str">
            <v>tho.nv1@nsrp.com.vn</v>
          </cell>
          <cell r="J715" t="str">
            <v>+84 (0) 979 013 807</v>
          </cell>
        </row>
        <row r="716">
          <cell r="B716">
            <v>1005830</v>
          </cell>
          <cell r="C716" t="str">
            <v>Mr.</v>
          </cell>
          <cell r="D716" t="str">
            <v>Nguyễn Đức Tâm</v>
          </cell>
          <cell r="E716" t="str">
            <v>DCS Operator, Jr. (S2-2)</v>
          </cell>
          <cell r="F716">
            <v>0</v>
          </cell>
          <cell r="G716" t="str">
            <v>Operation</v>
          </cell>
          <cell r="H716" t="str">
            <v>Section 2</v>
          </cell>
          <cell r="I716" t="str">
            <v>tam.nd@nsrp.com.vn</v>
          </cell>
          <cell r="J716" t="str">
            <v>+84 (0) 967 259 974</v>
          </cell>
        </row>
        <row r="717">
          <cell r="B717">
            <v>1005940</v>
          </cell>
          <cell r="C717" t="str">
            <v>Mr.</v>
          </cell>
          <cell r="D717" t="str">
            <v>Nguyễn Tiến Dung</v>
          </cell>
          <cell r="E717" t="str">
            <v>DCS Operator, Jr. (S2-2)</v>
          </cell>
          <cell r="F717">
            <v>0</v>
          </cell>
          <cell r="G717" t="str">
            <v>Operation</v>
          </cell>
          <cell r="H717" t="str">
            <v>Section 2</v>
          </cell>
          <cell r="I717" t="str">
            <v>dung.nt1@nsrp.com.vn</v>
          </cell>
          <cell r="J717" t="str">
            <v>+84 (0) 903 535 268</v>
          </cell>
        </row>
        <row r="718">
          <cell r="B718">
            <v>1006020</v>
          </cell>
          <cell r="C718" t="str">
            <v>Mr.</v>
          </cell>
          <cell r="D718" t="str">
            <v>Nguyễn Hữu Quyền</v>
          </cell>
          <cell r="E718" t="str">
            <v>DCS Operator, Jr. (S2-2)</v>
          </cell>
          <cell r="F718">
            <v>0</v>
          </cell>
          <cell r="G718" t="str">
            <v>Operation</v>
          </cell>
          <cell r="H718" t="str">
            <v>Section 2</v>
          </cell>
          <cell r="I718" t="str">
            <v>quyen.nh@nsrp.com.vn</v>
          </cell>
          <cell r="J718" t="str">
            <v>+84 (0) 168 812 2009</v>
          </cell>
        </row>
        <row r="719">
          <cell r="B719">
            <v>1006120</v>
          </cell>
          <cell r="C719" t="str">
            <v>Mr.</v>
          </cell>
          <cell r="D719" t="str">
            <v>Bùi Tuấn Tài</v>
          </cell>
          <cell r="E719" t="str">
            <v>DCS Operator, Jr. (S2-2)</v>
          </cell>
          <cell r="F719">
            <v>0</v>
          </cell>
          <cell r="G719" t="str">
            <v>Operation</v>
          </cell>
          <cell r="H719" t="str">
            <v>Section 2</v>
          </cell>
          <cell r="I719" t="str">
            <v>tai.bt@nsrp.com.vn</v>
          </cell>
          <cell r="J719" t="str">
            <v>+84 (0) 163 526 9213</v>
          </cell>
        </row>
        <row r="720">
          <cell r="B720">
            <v>1006160</v>
          </cell>
          <cell r="C720" t="str">
            <v>Mr.</v>
          </cell>
          <cell r="D720" t="str">
            <v>Ngô Văn Minh</v>
          </cell>
          <cell r="E720" t="str">
            <v>DCS Operator, Jr. (S2-2)</v>
          </cell>
          <cell r="F720">
            <v>0</v>
          </cell>
          <cell r="G720" t="str">
            <v>Operation</v>
          </cell>
          <cell r="H720" t="str">
            <v>Section 2</v>
          </cell>
          <cell r="I720" t="str">
            <v>minh.nv@nsrp.com.vn</v>
          </cell>
          <cell r="J720" t="str">
            <v>+84 (0) 982 613 079</v>
          </cell>
        </row>
        <row r="721">
          <cell r="B721">
            <v>1006210</v>
          </cell>
          <cell r="C721" t="str">
            <v>Mr.</v>
          </cell>
          <cell r="D721" t="str">
            <v>Lê Xuân Anh</v>
          </cell>
          <cell r="E721" t="str">
            <v>DCS Operator, Jr. (S2-2)</v>
          </cell>
          <cell r="F721">
            <v>0</v>
          </cell>
          <cell r="G721" t="str">
            <v>Operation</v>
          </cell>
          <cell r="H721" t="str">
            <v>Section 2</v>
          </cell>
          <cell r="I721" t="str">
            <v>anh.lx@nsrp.com.vn</v>
          </cell>
          <cell r="J721" t="str">
            <v>+84 (0) 932 313 314</v>
          </cell>
        </row>
        <row r="722">
          <cell r="B722">
            <v>1006360</v>
          </cell>
          <cell r="C722" t="str">
            <v>Mr.</v>
          </cell>
          <cell r="D722" t="str">
            <v>Nguyễn Văn Điệp</v>
          </cell>
          <cell r="E722" t="str">
            <v>DCS Operator, Jr. (S2-2)</v>
          </cell>
          <cell r="F722">
            <v>0</v>
          </cell>
          <cell r="G722" t="str">
            <v>Operation</v>
          </cell>
          <cell r="H722" t="str">
            <v>Section 2</v>
          </cell>
          <cell r="I722" t="str">
            <v>diep.nv@nsrp.com.vn</v>
          </cell>
          <cell r="J722" t="str">
            <v>+84 (0) 168 332 2216</v>
          </cell>
        </row>
        <row r="723">
          <cell r="B723">
            <v>1006440</v>
          </cell>
          <cell r="C723" t="str">
            <v>Mr.</v>
          </cell>
          <cell r="D723" t="str">
            <v>Lê Nguyễn Minh Trí</v>
          </cell>
          <cell r="E723" t="str">
            <v>DCS Operator, Jr. (S2-2)</v>
          </cell>
          <cell r="F723">
            <v>0</v>
          </cell>
          <cell r="G723" t="str">
            <v>Operation</v>
          </cell>
          <cell r="H723" t="str">
            <v>Section 2</v>
          </cell>
          <cell r="I723" t="str">
            <v>tri.lnm@nsrp.com.vn</v>
          </cell>
          <cell r="J723" t="str">
            <v>+84 (0) 120 862 3478</v>
          </cell>
        </row>
        <row r="724">
          <cell r="B724">
            <v>1006480</v>
          </cell>
          <cell r="C724" t="str">
            <v>Ms.</v>
          </cell>
          <cell r="D724" t="str">
            <v>Hoàng Thị Thu Thủy</v>
          </cell>
          <cell r="E724" t="str">
            <v>DCS Operator, Jr. (S2-2)</v>
          </cell>
          <cell r="F724">
            <v>0</v>
          </cell>
          <cell r="G724" t="str">
            <v>Operation</v>
          </cell>
          <cell r="H724" t="str">
            <v>Section 2</v>
          </cell>
          <cell r="I724" t="str">
            <v>thuy.htt@nsrp.com.vn</v>
          </cell>
          <cell r="J724" t="str">
            <v>+84 (0) 965 414 703</v>
          </cell>
        </row>
        <row r="725">
          <cell r="B725">
            <v>1006700</v>
          </cell>
          <cell r="C725" t="str">
            <v>Mr.</v>
          </cell>
          <cell r="D725" t="str">
            <v>Hoàng Xuân Thơ</v>
          </cell>
          <cell r="E725" t="str">
            <v>DCS Operator, Jr. (S2-2)</v>
          </cell>
          <cell r="F725">
            <v>0</v>
          </cell>
          <cell r="G725" t="str">
            <v>Operation</v>
          </cell>
          <cell r="H725" t="str">
            <v>Section 2</v>
          </cell>
          <cell r="I725" t="str">
            <v>tho.hx@nsrp.com.vn</v>
          </cell>
          <cell r="J725" t="str">
            <v>+84 (0) 167 927 9482</v>
          </cell>
        </row>
        <row r="726">
          <cell r="B726">
            <v>1003160</v>
          </cell>
          <cell r="C726" t="str">
            <v>Mr.</v>
          </cell>
          <cell r="D726" t="str">
            <v>Dương Hương Ly</v>
          </cell>
          <cell r="E726" t="str">
            <v>Day Staff (S2)</v>
          </cell>
          <cell r="F726">
            <v>0</v>
          </cell>
          <cell r="G726" t="str">
            <v>Operation</v>
          </cell>
          <cell r="H726" t="str">
            <v>Section 2</v>
          </cell>
          <cell r="I726" t="str">
            <v>ly.dh@nsrp.com.vn</v>
          </cell>
          <cell r="J726" t="str">
            <v>+84 (0) 912 987 998</v>
          </cell>
        </row>
        <row r="727">
          <cell r="B727">
            <v>1003320</v>
          </cell>
          <cell r="C727" t="str">
            <v>Mr.</v>
          </cell>
          <cell r="D727" t="str">
            <v>Võ Ngọc Kỳ</v>
          </cell>
          <cell r="E727" t="str">
            <v>Day Staff (S2)</v>
          </cell>
          <cell r="F727">
            <v>0</v>
          </cell>
          <cell r="G727" t="str">
            <v>Operation</v>
          </cell>
          <cell r="H727" t="str">
            <v>Section 2</v>
          </cell>
          <cell r="I727" t="str">
            <v>ky.vn@nsrp.com.vn</v>
          </cell>
          <cell r="J727" t="str">
            <v>+84 (0) 974 989 984</v>
          </cell>
        </row>
        <row r="728">
          <cell r="B728">
            <v>1009180</v>
          </cell>
          <cell r="C728" t="str">
            <v>Mr.</v>
          </cell>
          <cell r="D728" t="str">
            <v>Hoàng Văn Việt</v>
          </cell>
          <cell r="E728" t="str">
            <v>Section staff - Operation Plan (S2)</v>
          </cell>
          <cell r="F728">
            <v>0</v>
          </cell>
          <cell r="G728" t="str">
            <v>Operation</v>
          </cell>
          <cell r="H728" t="str">
            <v>Section 2</v>
          </cell>
          <cell r="I728" t="str">
            <v>viet.hv@nsrp.com.vn</v>
          </cell>
          <cell r="J728" t="str">
            <v>+84 (0) 938 729 770</v>
          </cell>
        </row>
        <row r="729">
          <cell r="B729">
            <v>1009210</v>
          </cell>
          <cell r="C729" t="str">
            <v>Ms.</v>
          </cell>
          <cell r="D729" t="str">
            <v>Thòng Sủi Din</v>
          </cell>
          <cell r="E729" t="str">
            <v>Section staff - Operation Plan (S2)</v>
          </cell>
          <cell r="F729">
            <v>0</v>
          </cell>
          <cell r="G729" t="str">
            <v>Operation</v>
          </cell>
          <cell r="H729" t="str">
            <v>Section 2</v>
          </cell>
          <cell r="I729" t="str">
            <v>din.ts@nsrp.com.vn</v>
          </cell>
          <cell r="J729" t="str">
            <v>+84 (0) 120 290 3023</v>
          </cell>
        </row>
        <row r="730">
          <cell r="B730">
            <v>1011340</v>
          </cell>
          <cell r="C730" t="str">
            <v>Mr.</v>
          </cell>
          <cell r="D730" t="str">
            <v>Nguyễn Trọng Hoàng</v>
          </cell>
          <cell r="E730" t="str">
            <v>Section Staff - Safety</v>
          </cell>
          <cell r="F730">
            <v>0</v>
          </cell>
          <cell r="G730" t="str">
            <v>Operation</v>
          </cell>
          <cell r="H730" t="str">
            <v>Section 2</v>
          </cell>
          <cell r="I730" t="str">
            <v>hoang.nt1@nsrp.com.vn</v>
          </cell>
          <cell r="J730" t="str">
            <v>+84 (0) 164 978 5509</v>
          </cell>
        </row>
        <row r="731">
          <cell r="B731">
            <v>1011370</v>
          </cell>
          <cell r="C731" t="str">
            <v>Mr.</v>
          </cell>
          <cell r="D731" t="str">
            <v>Nguyễn Ngọc Tuấn</v>
          </cell>
          <cell r="E731" t="str">
            <v>Section Staff - Safety</v>
          </cell>
          <cell r="F731">
            <v>0</v>
          </cell>
          <cell r="G731" t="str">
            <v>Operation</v>
          </cell>
          <cell r="H731" t="str">
            <v>Section 2</v>
          </cell>
          <cell r="I731" t="str">
            <v>tuan.nn@nsrp.com.vn</v>
          </cell>
          <cell r="J731" t="str">
            <v>+84 (0) 962 789 029</v>
          </cell>
        </row>
        <row r="732">
          <cell r="B732">
            <v>1010220</v>
          </cell>
          <cell r="C732" t="str">
            <v>Mr.</v>
          </cell>
          <cell r="D732" t="str">
            <v>Trần Văn Anh</v>
          </cell>
          <cell r="E732" t="str">
            <v>Field Operator (S2-2)</v>
          </cell>
          <cell r="F732">
            <v>0</v>
          </cell>
          <cell r="G732" t="str">
            <v>Operation</v>
          </cell>
          <cell r="H732" t="str">
            <v>Section 2</v>
          </cell>
          <cell r="I732" t="str">
            <v>anh.tv@nsrp.com.vn</v>
          </cell>
          <cell r="J732" t="str">
            <v>+84 (0) 982 504 315</v>
          </cell>
        </row>
        <row r="733">
          <cell r="B733">
            <v>1010320</v>
          </cell>
          <cell r="C733" t="str">
            <v>Mr.</v>
          </cell>
          <cell r="D733" t="str">
            <v>Trương Tuấn Anh</v>
          </cell>
          <cell r="E733" t="str">
            <v>Field Operator (S2-2)</v>
          </cell>
          <cell r="F733">
            <v>0</v>
          </cell>
          <cell r="G733" t="str">
            <v>Operation</v>
          </cell>
          <cell r="H733" t="str">
            <v>Section 2</v>
          </cell>
          <cell r="I733" t="str">
            <v>anh.tt@nsrp.com.vn</v>
          </cell>
          <cell r="J733" t="str">
            <v>+84 (0) 167 465 0047</v>
          </cell>
        </row>
        <row r="734">
          <cell r="B734">
            <v>1010390</v>
          </cell>
          <cell r="C734" t="str">
            <v>Mr.</v>
          </cell>
          <cell r="D734" t="str">
            <v>Phạm Tiến Sỹ</v>
          </cell>
          <cell r="E734" t="str">
            <v>Field Operator (S2-1)</v>
          </cell>
          <cell r="F734">
            <v>0</v>
          </cell>
          <cell r="G734" t="str">
            <v>Operation</v>
          </cell>
          <cell r="H734" t="str">
            <v>Section 2</v>
          </cell>
          <cell r="I734" t="str">
            <v>sy.pt@nsrp.com.vn</v>
          </cell>
          <cell r="J734" t="str">
            <v>+84 (0) 972 546 045</v>
          </cell>
        </row>
        <row r="735">
          <cell r="B735">
            <v>1010430</v>
          </cell>
          <cell r="C735" t="str">
            <v>Mr.</v>
          </cell>
          <cell r="D735" t="str">
            <v>Lê Đức Hoàng</v>
          </cell>
          <cell r="E735" t="str">
            <v>Field Operator (S2-2)</v>
          </cell>
          <cell r="F735">
            <v>0</v>
          </cell>
          <cell r="G735" t="str">
            <v>Operation</v>
          </cell>
          <cell r="H735" t="str">
            <v>Section 2</v>
          </cell>
          <cell r="I735" t="str">
            <v>hoang.ld@nsrp.com.vn</v>
          </cell>
          <cell r="J735" t="str">
            <v>+84 (0) 984 331 440</v>
          </cell>
        </row>
        <row r="736">
          <cell r="B736">
            <v>1010460</v>
          </cell>
          <cell r="C736" t="str">
            <v>Mr.</v>
          </cell>
          <cell r="D736" t="str">
            <v>Ngô Thanh Hưng</v>
          </cell>
          <cell r="E736" t="str">
            <v>Field Operator (S2-2)</v>
          </cell>
          <cell r="F736">
            <v>0</v>
          </cell>
          <cell r="G736" t="str">
            <v>Operation</v>
          </cell>
          <cell r="H736" t="str">
            <v>Section 2</v>
          </cell>
          <cell r="I736" t="str">
            <v>hung.nt2@nsrp.com.vn</v>
          </cell>
          <cell r="J736" t="str">
            <v>+84 (0) 168 991 8856</v>
          </cell>
        </row>
        <row r="737">
          <cell r="B737">
            <v>1010490</v>
          </cell>
          <cell r="C737" t="str">
            <v>Mr.</v>
          </cell>
          <cell r="D737" t="str">
            <v>Lê Đức Thiện</v>
          </cell>
          <cell r="E737" t="str">
            <v>Field Operator (S2-2)</v>
          </cell>
          <cell r="F737">
            <v>0</v>
          </cell>
          <cell r="G737" t="str">
            <v>Operation</v>
          </cell>
          <cell r="H737" t="str">
            <v>Section 2</v>
          </cell>
          <cell r="I737" t="str">
            <v>thien.ld@nsrp.com.vn</v>
          </cell>
          <cell r="J737" t="str">
            <v>+84 (0) 988 388 528</v>
          </cell>
        </row>
        <row r="738">
          <cell r="B738">
            <v>1010540</v>
          </cell>
          <cell r="C738" t="str">
            <v>Mr.</v>
          </cell>
          <cell r="D738" t="str">
            <v>Phạm Trung Du</v>
          </cell>
          <cell r="E738" t="str">
            <v>Field Operator (S2-2)</v>
          </cell>
          <cell r="F738">
            <v>0</v>
          </cell>
          <cell r="G738" t="str">
            <v>Operation</v>
          </cell>
          <cell r="H738" t="str">
            <v>Section 2</v>
          </cell>
          <cell r="I738" t="str">
            <v>du.pt@nsrp.com.vn</v>
          </cell>
          <cell r="J738" t="str">
            <v>+84 (0) 162 858 9007</v>
          </cell>
        </row>
        <row r="739">
          <cell r="B739">
            <v>1010720</v>
          </cell>
          <cell r="C739" t="str">
            <v>Mr.</v>
          </cell>
          <cell r="D739" t="str">
            <v>Nguyễn Tiến Mạnh</v>
          </cell>
          <cell r="E739" t="str">
            <v>Field Operator (S2-2)</v>
          </cell>
          <cell r="F739">
            <v>0</v>
          </cell>
          <cell r="G739" t="str">
            <v>Operation</v>
          </cell>
          <cell r="H739" t="str">
            <v>Section 2</v>
          </cell>
          <cell r="I739" t="str">
            <v>manh.nt@nsrp.com.vn</v>
          </cell>
          <cell r="J739" t="str">
            <v>+84 (0) 912 354 128</v>
          </cell>
        </row>
        <row r="740">
          <cell r="B740">
            <v>1010730</v>
          </cell>
          <cell r="C740" t="str">
            <v>Mr.</v>
          </cell>
          <cell r="D740" t="str">
            <v>Nguyễn Trọng Hưng</v>
          </cell>
          <cell r="E740" t="str">
            <v>Field Operator (S2-1)</v>
          </cell>
          <cell r="F740">
            <v>0</v>
          </cell>
          <cell r="G740" t="str">
            <v>Operation</v>
          </cell>
          <cell r="H740" t="str">
            <v>Section 2</v>
          </cell>
          <cell r="I740" t="str">
            <v>hung.nt3@nsrp.com.vn</v>
          </cell>
          <cell r="J740" t="str">
            <v>+84 (0) 168 290 0788</v>
          </cell>
        </row>
        <row r="741">
          <cell r="B741">
            <v>1010790</v>
          </cell>
          <cell r="C741" t="str">
            <v>Mr.</v>
          </cell>
          <cell r="D741" t="str">
            <v>Nguyễn Xuân Tùng</v>
          </cell>
          <cell r="E741" t="str">
            <v>Field Operator (S2-1)</v>
          </cell>
          <cell r="F741">
            <v>0</v>
          </cell>
          <cell r="G741" t="str">
            <v>Operation</v>
          </cell>
          <cell r="H741" t="str">
            <v>Section 2</v>
          </cell>
          <cell r="I741" t="str">
            <v>tung.nx2@nsrp.com.vn</v>
          </cell>
          <cell r="J741" t="str">
            <v>+84 (0) 973 684 177</v>
          </cell>
        </row>
        <row r="742">
          <cell r="B742">
            <v>1010810</v>
          </cell>
          <cell r="C742" t="str">
            <v>Mr.</v>
          </cell>
          <cell r="D742" t="str">
            <v>Hà Duyên Minh</v>
          </cell>
          <cell r="E742" t="str">
            <v>Field Operator (S2-1)</v>
          </cell>
          <cell r="F742">
            <v>0</v>
          </cell>
          <cell r="G742" t="str">
            <v>Operation</v>
          </cell>
          <cell r="H742" t="str">
            <v>Section 2</v>
          </cell>
          <cell r="I742" t="str">
            <v>minh.hd@nsrp.com.vn</v>
          </cell>
          <cell r="J742" t="str">
            <v>+84 (0) 979 633 820</v>
          </cell>
        </row>
        <row r="743">
          <cell r="B743">
            <v>1010830</v>
          </cell>
          <cell r="C743" t="str">
            <v>Mr.</v>
          </cell>
          <cell r="D743" t="str">
            <v>Vũ Văn Tuấn</v>
          </cell>
          <cell r="E743" t="str">
            <v>Field Operator (S2-1)</v>
          </cell>
          <cell r="F743">
            <v>0</v>
          </cell>
          <cell r="G743" t="str">
            <v>Operation</v>
          </cell>
          <cell r="H743" t="str">
            <v>Section 2</v>
          </cell>
          <cell r="I743" t="str">
            <v>tuan.vv@nsrp.com.vn</v>
          </cell>
          <cell r="J743" t="str">
            <v>+84 (0) 987 469 881</v>
          </cell>
        </row>
        <row r="744">
          <cell r="B744">
            <v>1010870</v>
          </cell>
          <cell r="C744" t="str">
            <v>Mr.</v>
          </cell>
          <cell r="D744" t="str">
            <v>Đặng Văn Đức</v>
          </cell>
          <cell r="E744" t="str">
            <v>Field Operator (S2-1)</v>
          </cell>
          <cell r="F744">
            <v>0</v>
          </cell>
          <cell r="G744" t="str">
            <v>Operation</v>
          </cell>
          <cell r="H744" t="str">
            <v>Section 2</v>
          </cell>
          <cell r="I744" t="str">
            <v>duc.dv@nsrp.com.vn</v>
          </cell>
          <cell r="J744" t="str">
            <v>+84 (0) 937 298 123</v>
          </cell>
        </row>
        <row r="745">
          <cell r="B745">
            <v>1010890</v>
          </cell>
          <cell r="C745" t="str">
            <v>Mr.</v>
          </cell>
          <cell r="D745" t="str">
            <v>Nguyễn Đức Long</v>
          </cell>
          <cell r="E745" t="str">
            <v>Field Operator (S2-1)</v>
          </cell>
          <cell r="F745">
            <v>0</v>
          </cell>
          <cell r="G745" t="str">
            <v>Operation</v>
          </cell>
          <cell r="H745" t="str">
            <v>Section 2</v>
          </cell>
          <cell r="I745" t="str">
            <v>long.nd@nsrp.com.vn</v>
          </cell>
          <cell r="J745" t="str">
            <v>+84 (0) 164 969 5691</v>
          </cell>
        </row>
        <row r="746">
          <cell r="B746">
            <v>1010980</v>
          </cell>
          <cell r="C746" t="str">
            <v>Mr.</v>
          </cell>
          <cell r="D746" t="str">
            <v>Trần Trung</v>
          </cell>
          <cell r="E746" t="str">
            <v>Field Operator (S2-2)</v>
          </cell>
          <cell r="F746">
            <v>0</v>
          </cell>
          <cell r="G746" t="str">
            <v>Operation</v>
          </cell>
          <cell r="H746" t="str">
            <v>Section 2</v>
          </cell>
          <cell r="I746" t="str">
            <v>trung.t@nsrp.com.vn</v>
          </cell>
          <cell r="J746" t="str">
            <v>+84 (0) 979 479 873</v>
          </cell>
        </row>
        <row r="747">
          <cell r="B747">
            <v>1011110</v>
          </cell>
          <cell r="C747" t="str">
            <v>Mr.</v>
          </cell>
          <cell r="D747" t="str">
            <v>Vũ Hồng Đệ</v>
          </cell>
          <cell r="E747" t="str">
            <v>Field Operator (S2-1)</v>
          </cell>
          <cell r="F747">
            <v>0</v>
          </cell>
          <cell r="G747" t="str">
            <v>Operation</v>
          </cell>
          <cell r="H747" t="str">
            <v>Section 2</v>
          </cell>
          <cell r="I747" t="str">
            <v>de.vh@nsrp.com.vn</v>
          </cell>
          <cell r="J747" t="str">
            <v>+84 (0) 165 302 6789</v>
          </cell>
        </row>
        <row r="748">
          <cell r="B748">
            <v>1011130</v>
          </cell>
          <cell r="C748" t="str">
            <v>Mr.</v>
          </cell>
          <cell r="D748" t="str">
            <v>Lê Đình Anh</v>
          </cell>
          <cell r="E748" t="str">
            <v>Field Operator (S2-2)</v>
          </cell>
          <cell r="F748">
            <v>0</v>
          </cell>
          <cell r="G748" t="str">
            <v>Operation</v>
          </cell>
          <cell r="H748" t="str">
            <v>Section 2</v>
          </cell>
          <cell r="I748" t="str">
            <v>anh.ld1@nsrp.com.vn</v>
          </cell>
          <cell r="J748" t="str">
            <v>+84 (0) 976 359 286</v>
          </cell>
        </row>
        <row r="749">
          <cell r="B749">
            <v>1011140</v>
          </cell>
          <cell r="C749" t="str">
            <v>Mr.</v>
          </cell>
          <cell r="D749" t="str">
            <v>Trần Văn Duy</v>
          </cell>
          <cell r="E749" t="str">
            <v>Field Operator (S2-2)</v>
          </cell>
          <cell r="F749">
            <v>0</v>
          </cell>
          <cell r="G749" t="str">
            <v>Operation</v>
          </cell>
          <cell r="H749" t="str">
            <v>Section 2</v>
          </cell>
          <cell r="I749" t="str">
            <v>duy.tv@nsrp.com.vn</v>
          </cell>
          <cell r="J749" t="str">
            <v>+84 (0) 973 191 185</v>
          </cell>
        </row>
        <row r="750">
          <cell r="B750">
            <v>1011150</v>
          </cell>
          <cell r="C750" t="str">
            <v>Mr.</v>
          </cell>
          <cell r="D750" t="str">
            <v>Lê Đình Hưng</v>
          </cell>
          <cell r="E750" t="str">
            <v>Field Operator (S2-2)</v>
          </cell>
          <cell r="F750">
            <v>0</v>
          </cell>
          <cell r="G750" t="str">
            <v>Operation</v>
          </cell>
          <cell r="H750" t="str">
            <v>Section 2</v>
          </cell>
          <cell r="I750" t="str">
            <v>hung.ld@nsrp.com.vn</v>
          </cell>
          <cell r="J750" t="str">
            <v>+84 (0) 169 847 0640</v>
          </cell>
        </row>
        <row r="751">
          <cell r="B751">
            <v>1011240</v>
          </cell>
          <cell r="C751" t="str">
            <v>Mr.</v>
          </cell>
          <cell r="D751" t="str">
            <v>Nguyễn Hữu Lan</v>
          </cell>
          <cell r="E751" t="str">
            <v>Field Operator (S2-2)</v>
          </cell>
          <cell r="F751">
            <v>0</v>
          </cell>
          <cell r="G751" t="str">
            <v>Operation</v>
          </cell>
          <cell r="H751" t="str">
            <v>Section 2</v>
          </cell>
          <cell r="I751" t="str">
            <v>lan.nh1@nsrp.com.vn</v>
          </cell>
          <cell r="J751" t="str">
            <v>+84 (0) 169 966 273</v>
          </cell>
        </row>
        <row r="752">
          <cell r="B752">
            <v>1001161</v>
          </cell>
          <cell r="C752" t="str">
            <v>Mr.</v>
          </cell>
          <cell r="D752" t="str">
            <v>Yoshio Kasahara</v>
          </cell>
          <cell r="E752" t="str">
            <v>Section Manager, Section 3 (IKC)</v>
          </cell>
          <cell r="F752">
            <v>0</v>
          </cell>
          <cell r="G752" t="str">
            <v>Operation</v>
          </cell>
          <cell r="H752" t="str">
            <v>Section 3</v>
          </cell>
          <cell r="I752" t="str">
            <v>yoshio.kasahara@nsrp.com.vn</v>
          </cell>
          <cell r="J752" t="str">
            <v>+84 (0) 904 876 635</v>
          </cell>
        </row>
        <row r="753">
          <cell r="B753">
            <v>1001760</v>
          </cell>
          <cell r="C753" t="str">
            <v>Mr.</v>
          </cell>
          <cell r="D753" t="str">
            <v>Nguyễn Sỹ Lân</v>
          </cell>
          <cell r="E753" t="str">
            <v>Deputy Section Manager (S3-1)</v>
          </cell>
          <cell r="F753">
            <v>0</v>
          </cell>
          <cell r="G753" t="str">
            <v>Operation</v>
          </cell>
          <cell r="H753" t="str">
            <v>Section 3</v>
          </cell>
          <cell r="I753" t="str">
            <v>lan.ns@nsrp.com.vn</v>
          </cell>
          <cell r="J753" t="str">
            <v>+84 (0) 913 606 785</v>
          </cell>
        </row>
        <row r="754">
          <cell r="B754">
            <v>1001790</v>
          </cell>
          <cell r="C754" t="str">
            <v>Mr.</v>
          </cell>
          <cell r="D754" t="str">
            <v>Lê Hồng Thanh</v>
          </cell>
          <cell r="E754" t="str">
            <v>Deputy Section Manager (S3-2)</v>
          </cell>
          <cell r="F754">
            <v>0</v>
          </cell>
          <cell r="G754" t="str">
            <v>Operation</v>
          </cell>
          <cell r="H754" t="str">
            <v>Section 3</v>
          </cell>
          <cell r="I754" t="str">
            <v>thanh.lh@nsrp.com.vn</v>
          </cell>
          <cell r="J754" t="str">
            <v>+84 (0) 908 775 688</v>
          </cell>
        </row>
        <row r="755">
          <cell r="B755">
            <v>1012821</v>
          </cell>
          <cell r="C755" t="str">
            <v>Mr.</v>
          </cell>
          <cell r="D755" t="str">
            <v>Tatsuya Uchimoto</v>
          </cell>
          <cell r="E755" t="str">
            <v>Specialist Field Operator (S3) (IKC)</v>
          </cell>
          <cell r="F755">
            <v>0</v>
          </cell>
          <cell r="G755" t="str">
            <v>Operation</v>
          </cell>
          <cell r="H755" t="str">
            <v>Section 3</v>
          </cell>
          <cell r="I755" t="str">
            <v>tatsuya.uchimoto@nsrp.com.vn</v>
          </cell>
          <cell r="J755" t="str">
            <v>080-8195-5104</v>
          </cell>
        </row>
        <row r="756">
          <cell r="B756">
            <v>1002131</v>
          </cell>
          <cell r="C756" t="str">
            <v>Mr.</v>
          </cell>
          <cell r="D756" t="str">
            <v>Makoto Nagamine</v>
          </cell>
          <cell r="E756" t="str">
            <v>Specialist Operation Advisor (S3) (IKC)</v>
          </cell>
          <cell r="F756">
            <v>0</v>
          </cell>
          <cell r="G756" t="str">
            <v>Operation</v>
          </cell>
          <cell r="H756" t="str">
            <v>Section 3</v>
          </cell>
          <cell r="I756" t="str">
            <v>makoto.nagamine@nsrp.com.vn</v>
          </cell>
          <cell r="J756" t="str">
            <v>+84 (0) 903 281 418</v>
          </cell>
        </row>
        <row r="757">
          <cell r="B757">
            <v>1002141</v>
          </cell>
          <cell r="C757" t="str">
            <v>Mr.</v>
          </cell>
          <cell r="D757" t="str">
            <v>Takashi Nakashima</v>
          </cell>
          <cell r="E757" t="str">
            <v>Specialist Operation Advisor (S3) (IKC)</v>
          </cell>
          <cell r="F757">
            <v>0</v>
          </cell>
          <cell r="G757" t="str">
            <v>Operation</v>
          </cell>
          <cell r="H757" t="str">
            <v>Section 3</v>
          </cell>
          <cell r="I757" t="str">
            <v>takashi.nakashima@nsrp.com.vn</v>
          </cell>
          <cell r="J757" t="str">
            <v>+84 (0) 904 876 528</v>
          </cell>
        </row>
        <row r="758">
          <cell r="B758">
            <v>1002151</v>
          </cell>
          <cell r="C758" t="str">
            <v>Mr.</v>
          </cell>
          <cell r="D758" t="str">
            <v>Michiaki Ueda</v>
          </cell>
          <cell r="E758" t="str">
            <v>Specialist Operation Advisor (S3) (IKC)</v>
          </cell>
          <cell r="F758">
            <v>0</v>
          </cell>
          <cell r="G758" t="str">
            <v>Operation</v>
          </cell>
          <cell r="H758" t="str">
            <v>Section 3</v>
          </cell>
          <cell r="I758" t="str">
            <v>michiaki.ueda@nsrp.com.vn</v>
          </cell>
          <cell r="J758" t="str">
            <v>+84 (0) 906 253 438</v>
          </cell>
        </row>
        <row r="759">
          <cell r="B759">
            <v>1002161</v>
          </cell>
          <cell r="C759" t="str">
            <v>Mr.</v>
          </cell>
          <cell r="D759" t="str">
            <v>Yoshimitsu Fujita</v>
          </cell>
          <cell r="E759" t="str">
            <v>Specialist Operation Advisor (S3) (IKC)</v>
          </cell>
          <cell r="F759">
            <v>0</v>
          </cell>
          <cell r="G759" t="str">
            <v>Operation</v>
          </cell>
          <cell r="H759" t="str">
            <v>Section 3</v>
          </cell>
          <cell r="I759" t="str">
            <v>yoshimitsu.fujita@nsrp.com.vn</v>
          </cell>
          <cell r="J759" t="str">
            <v>+84 (0) 903 261 018</v>
          </cell>
        </row>
        <row r="760">
          <cell r="B760">
            <v>1002031</v>
          </cell>
          <cell r="C760" t="str">
            <v>Mr.</v>
          </cell>
          <cell r="D760" t="str">
            <v>Naoyuki Sagawa</v>
          </cell>
          <cell r="E760" t="str">
            <v>Specialist Shift Supervisor (S3) (IKC)</v>
          </cell>
          <cell r="F760">
            <v>0</v>
          </cell>
          <cell r="G760" t="str">
            <v>Operation</v>
          </cell>
          <cell r="H760" t="str">
            <v>Section 3</v>
          </cell>
          <cell r="I760" t="str">
            <v>naoyuki.sagawa@nsrp.com.vn</v>
          </cell>
          <cell r="J760" t="str">
            <v>+84 (0) 903 291 349</v>
          </cell>
        </row>
        <row r="761">
          <cell r="B761">
            <v>1004521</v>
          </cell>
          <cell r="C761" t="str">
            <v>Mr.</v>
          </cell>
          <cell r="D761" t="str">
            <v>Atsushi Ishizawa</v>
          </cell>
          <cell r="E761" t="str">
            <v>Specialist Shift Supervisor (S3) (IKC)</v>
          </cell>
          <cell r="F761">
            <v>0</v>
          </cell>
          <cell r="G761" t="str">
            <v>Operation</v>
          </cell>
          <cell r="H761" t="str">
            <v>Section 3</v>
          </cell>
          <cell r="I761" t="str">
            <v>atsushi.ishizawa@nsrp.com.vn</v>
          </cell>
          <cell r="J761" t="str">
            <v>+84 (0) 902 297 573</v>
          </cell>
        </row>
        <row r="762">
          <cell r="B762">
            <v>1007641</v>
          </cell>
          <cell r="C762" t="str">
            <v>Mr.</v>
          </cell>
          <cell r="D762" t="str">
            <v>Nobuyuki Hatanaka</v>
          </cell>
          <cell r="E762" t="str">
            <v>Specialist Shift Supervisor (S3) (IKC)</v>
          </cell>
          <cell r="F762">
            <v>0</v>
          </cell>
          <cell r="G762" t="str">
            <v>Operation</v>
          </cell>
          <cell r="H762" t="str">
            <v>Section 3</v>
          </cell>
          <cell r="I762" t="str">
            <v>nobuyuki.hatanaka@nsrp.com.vn</v>
          </cell>
          <cell r="J762">
            <v>0</v>
          </cell>
        </row>
        <row r="763">
          <cell r="B763">
            <v>1004373</v>
          </cell>
          <cell r="C763" t="str">
            <v>Mr.</v>
          </cell>
          <cell r="D763" t="str">
            <v>Trần Thế Minh</v>
          </cell>
          <cell r="E763" t="str">
            <v>Specialist Shift Supervisor (S3) (PVN)</v>
          </cell>
          <cell r="F763">
            <v>0</v>
          </cell>
          <cell r="G763" t="str">
            <v>Operation</v>
          </cell>
          <cell r="H763" t="str">
            <v>Section 3</v>
          </cell>
          <cell r="I763" t="str">
            <v>minh.tt@nsrp.com.vn</v>
          </cell>
          <cell r="J763" t="str">
            <v>+84 (0) 918 417 177</v>
          </cell>
        </row>
        <row r="764">
          <cell r="B764">
            <v>1004131</v>
          </cell>
          <cell r="C764" t="str">
            <v>Mr.</v>
          </cell>
          <cell r="D764" t="str">
            <v>Kosuke Hatayama</v>
          </cell>
          <cell r="E764" t="str">
            <v>Specialist Field Operator (S3) (IKC)</v>
          </cell>
          <cell r="F764">
            <v>0</v>
          </cell>
          <cell r="G764" t="str">
            <v>Operation</v>
          </cell>
          <cell r="H764" t="str">
            <v>Section 3</v>
          </cell>
          <cell r="I764" t="str">
            <v>kosuke.hatayama@nsrp.com.vn</v>
          </cell>
          <cell r="J764" t="str">
            <v>+84 (0) 904 874 048</v>
          </cell>
        </row>
        <row r="765">
          <cell r="B765">
            <v>1004151</v>
          </cell>
          <cell r="C765" t="str">
            <v>Mr.</v>
          </cell>
          <cell r="D765" t="str">
            <v>Ryota Kuwahara</v>
          </cell>
          <cell r="E765" t="str">
            <v>Specialist Field Operator (S3) (IKC)</v>
          </cell>
          <cell r="F765">
            <v>0</v>
          </cell>
          <cell r="G765" t="str">
            <v>Operation</v>
          </cell>
          <cell r="H765" t="str">
            <v>Section 3</v>
          </cell>
          <cell r="I765" t="str">
            <v>ryota.kuwahara@nsrp.com.vn</v>
          </cell>
          <cell r="J765" t="str">
            <v>+84 (0) 904 895 235</v>
          </cell>
        </row>
        <row r="766">
          <cell r="B766">
            <v>1004181</v>
          </cell>
          <cell r="C766" t="str">
            <v>Mr.</v>
          </cell>
          <cell r="D766" t="str">
            <v>Yusuke Okuguchi</v>
          </cell>
          <cell r="E766" t="str">
            <v>Specialist Field Operator (S3) (IKC)</v>
          </cell>
          <cell r="F766">
            <v>0</v>
          </cell>
          <cell r="G766" t="str">
            <v>Operation</v>
          </cell>
          <cell r="H766" t="str">
            <v>Section 3</v>
          </cell>
          <cell r="I766" t="str">
            <v>yusuke.okuguchi@nsrp.com.vn</v>
          </cell>
          <cell r="J766" t="str">
            <v>+84 (0) 904 895 597</v>
          </cell>
        </row>
        <row r="767">
          <cell r="B767">
            <v>1004211</v>
          </cell>
          <cell r="C767" t="str">
            <v>Mr.</v>
          </cell>
          <cell r="D767" t="str">
            <v>Yuki Tatetsu</v>
          </cell>
          <cell r="E767" t="str">
            <v>Specialist Field Operator (S3) (IKC)</v>
          </cell>
          <cell r="F767">
            <v>0</v>
          </cell>
          <cell r="G767" t="str">
            <v>Operation</v>
          </cell>
          <cell r="H767" t="str">
            <v>Section 3</v>
          </cell>
          <cell r="I767" t="str">
            <v>yuki.tatetsu@nsrp.com.vn</v>
          </cell>
          <cell r="J767" t="str">
            <v>+84 (0) 904 872 623</v>
          </cell>
        </row>
        <row r="768">
          <cell r="B768">
            <v>1004951</v>
          </cell>
          <cell r="C768" t="str">
            <v>Mr.</v>
          </cell>
          <cell r="D768" t="str">
            <v>Daisuke Hagiyama</v>
          </cell>
          <cell r="E768" t="str">
            <v>Specialist Field Operator (S3) (IKC)</v>
          </cell>
          <cell r="F768">
            <v>0</v>
          </cell>
          <cell r="G768" t="str">
            <v>Operation</v>
          </cell>
          <cell r="H768" t="str">
            <v>Section 3</v>
          </cell>
          <cell r="I768" t="str">
            <v>daisuke.hagiyama@nsrp.com.vn</v>
          </cell>
          <cell r="J768" t="str">
            <v>+84 (0) 901 799 069</v>
          </cell>
        </row>
        <row r="769">
          <cell r="B769">
            <v>1004961</v>
          </cell>
          <cell r="C769" t="str">
            <v>Mr.</v>
          </cell>
          <cell r="D769" t="str">
            <v>Daishi Amino</v>
          </cell>
          <cell r="E769" t="str">
            <v>Specialist Field Operator (S3) (IKC)</v>
          </cell>
          <cell r="F769">
            <v>0</v>
          </cell>
          <cell r="G769" t="str">
            <v>Operation</v>
          </cell>
          <cell r="H769" t="str">
            <v>Section 3</v>
          </cell>
          <cell r="I769" t="str">
            <v>daishi.amino@nsrp.com.vn</v>
          </cell>
          <cell r="J769" t="str">
            <v>+84 (0) 901 799 070</v>
          </cell>
        </row>
        <row r="770">
          <cell r="B770">
            <v>1007531</v>
          </cell>
          <cell r="C770" t="str">
            <v>Mr.</v>
          </cell>
          <cell r="D770" t="str">
            <v>Toshihiro Matsumura</v>
          </cell>
          <cell r="E770" t="str">
            <v>Specialist Field Operator (S3) (IKC)</v>
          </cell>
          <cell r="F770">
            <v>0</v>
          </cell>
          <cell r="G770" t="str">
            <v>Operation</v>
          </cell>
          <cell r="H770" t="str">
            <v>Section 3</v>
          </cell>
          <cell r="I770" t="str">
            <v>toshihiro.matsumura@nsrp.com.vn</v>
          </cell>
          <cell r="J770" t="str">
            <v>+84 (0) 901 798 069</v>
          </cell>
        </row>
        <row r="771">
          <cell r="B771">
            <v>1007541</v>
          </cell>
          <cell r="C771" t="str">
            <v>Mr.</v>
          </cell>
          <cell r="D771" t="str">
            <v>Takara Nishihara</v>
          </cell>
          <cell r="E771" t="str">
            <v>Specialist Field Operator (S3) (IKC)</v>
          </cell>
          <cell r="F771">
            <v>0</v>
          </cell>
          <cell r="G771" t="str">
            <v>Operation</v>
          </cell>
          <cell r="H771" t="str">
            <v>Section 3</v>
          </cell>
          <cell r="I771" t="str">
            <v>takara.nishihara@nsrp.com.vn</v>
          </cell>
          <cell r="J771">
            <v>0</v>
          </cell>
        </row>
        <row r="772">
          <cell r="B772">
            <v>1007561</v>
          </cell>
          <cell r="C772" t="str">
            <v>Mr.</v>
          </cell>
          <cell r="D772" t="str">
            <v>Noriaki Inoue</v>
          </cell>
          <cell r="E772" t="str">
            <v>Specialist Field Operator (S3) (IKC)</v>
          </cell>
          <cell r="F772">
            <v>0</v>
          </cell>
          <cell r="G772" t="str">
            <v>Operation</v>
          </cell>
          <cell r="H772" t="str">
            <v>Section 3</v>
          </cell>
          <cell r="I772" t="str">
            <v>noriaki.inoue@nsrp.com.vn</v>
          </cell>
          <cell r="J772">
            <v>0</v>
          </cell>
        </row>
        <row r="773">
          <cell r="B773">
            <v>1007631</v>
          </cell>
          <cell r="C773" t="str">
            <v>Mr.</v>
          </cell>
          <cell r="D773" t="str">
            <v>Kai Kamiya</v>
          </cell>
          <cell r="E773" t="str">
            <v>Specialist Field Operator (S3) (IKC)</v>
          </cell>
          <cell r="F773">
            <v>0</v>
          </cell>
          <cell r="G773" t="str">
            <v>Operation</v>
          </cell>
          <cell r="H773" t="str">
            <v>Section 3</v>
          </cell>
          <cell r="I773" t="str">
            <v>kai.kamiya@nsrp.com.vn</v>
          </cell>
          <cell r="J773">
            <v>0</v>
          </cell>
        </row>
        <row r="774">
          <cell r="B774">
            <v>1011703</v>
          </cell>
          <cell r="C774" t="str">
            <v>Mr.</v>
          </cell>
          <cell r="D774" t="str">
            <v>Nguyễn Đình Hùng</v>
          </cell>
          <cell r="E774" t="str">
            <v>Specialist Field Operator (S3) (PVN)</v>
          </cell>
          <cell r="F774">
            <v>0</v>
          </cell>
          <cell r="G774" t="str">
            <v>Operation</v>
          </cell>
          <cell r="H774" t="str">
            <v>Section 3</v>
          </cell>
          <cell r="I774" t="str">
            <v>hung.nd@nsrp.com.vn</v>
          </cell>
          <cell r="J774" t="str">
            <v>+84 (0) 167 986 3639</v>
          </cell>
        </row>
        <row r="775">
          <cell r="B775">
            <v>1004101</v>
          </cell>
          <cell r="C775" t="str">
            <v>Mr.</v>
          </cell>
          <cell r="D775" t="str">
            <v>Norikazu Nishi</v>
          </cell>
          <cell r="E775" t="str">
            <v>Specialist Panel Operator (S3) (IKC)</v>
          </cell>
          <cell r="F775">
            <v>0</v>
          </cell>
          <cell r="G775" t="str">
            <v>Operation</v>
          </cell>
          <cell r="H775" t="str">
            <v>Section 3</v>
          </cell>
          <cell r="I775" t="str">
            <v>norikazu.nishi@nsrp.com.vn</v>
          </cell>
          <cell r="J775" t="str">
            <v>+84 (0) 904 892 527</v>
          </cell>
        </row>
        <row r="776">
          <cell r="B776">
            <v>1004121</v>
          </cell>
          <cell r="C776" t="str">
            <v>Mr.</v>
          </cell>
          <cell r="D776" t="str">
            <v>Masaaki Desaki</v>
          </cell>
          <cell r="E776" t="str">
            <v>Specialist Panel Operator (S3) (IKC)</v>
          </cell>
          <cell r="F776">
            <v>0</v>
          </cell>
          <cell r="G776" t="str">
            <v>Operation</v>
          </cell>
          <cell r="H776" t="str">
            <v>Section 3</v>
          </cell>
          <cell r="I776" t="str">
            <v>masaaki.desaki@nsrp.com.vn</v>
          </cell>
          <cell r="J776" t="str">
            <v>+84 (0) 904 893 447</v>
          </cell>
        </row>
        <row r="777">
          <cell r="B777">
            <v>1004141</v>
          </cell>
          <cell r="C777" t="str">
            <v>Mr.</v>
          </cell>
          <cell r="D777" t="str">
            <v>Wataru Katoda</v>
          </cell>
          <cell r="E777" t="str">
            <v>Specialist Panel Operator (S3) (IKC)</v>
          </cell>
          <cell r="F777">
            <v>0</v>
          </cell>
          <cell r="G777" t="str">
            <v>Operation</v>
          </cell>
          <cell r="H777" t="str">
            <v>Section 3</v>
          </cell>
          <cell r="I777" t="str">
            <v>wataru.katoda@nsrp.com.vn</v>
          </cell>
          <cell r="J777" t="str">
            <v>+84 (0) 904 895 496</v>
          </cell>
        </row>
        <row r="778">
          <cell r="B778">
            <v>1004161</v>
          </cell>
          <cell r="C778" t="str">
            <v>Mr.</v>
          </cell>
          <cell r="D778" t="str">
            <v>Shunsuke Miyasaka</v>
          </cell>
          <cell r="E778" t="str">
            <v>Specialist Panel Operator (S3) (IKC)</v>
          </cell>
          <cell r="F778">
            <v>0</v>
          </cell>
          <cell r="G778" t="str">
            <v>Operation</v>
          </cell>
          <cell r="H778" t="str">
            <v>Section 3</v>
          </cell>
          <cell r="I778" t="str">
            <v>shunsuke.miyasaka@nsrp.com.vn</v>
          </cell>
          <cell r="J778" t="str">
            <v>+84 (0) 904 894 267</v>
          </cell>
        </row>
        <row r="779">
          <cell r="B779">
            <v>1004171</v>
          </cell>
          <cell r="C779" t="str">
            <v>Mr.</v>
          </cell>
          <cell r="D779" t="str">
            <v>Sho Ogata</v>
          </cell>
          <cell r="E779" t="str">
            <v>Specialist Panel Operator (S3) (IKC)</v>
          </cell>
          <cell r="F779">
            <v>0</v>
          </cell>
          <cell r="G779" t="str">
            <v>Operation</v>
          </cell>
          <cell r="H779" t="str">
            <v>Section 3</v>
          </cell>
          <cell r="I779" t="str">
            <v>sho.ogata@nsrp.com.vn</v>
          </cell>
          <cell r="J779" t="str">
            <v>+84 (0) 904 895 351</v>
          </cell>
        </row>
        <row r="780">
          <cell r="B780">
            <v>1004201</v>
          </cell>
          <cell r="C780" t="str">
            <v>Mr.</v>
          </cell>
          <cell r="D780" t="str">
            <v>Yuta Takizawa</v>
          </cell>
          <cell r="E780" t="str">
            <v>Specialist Panel Operator (S3) (IKC)</v>
          </cell>
          <cell r="F780">
            <v>0</v>
          </cell>
          <cell r="G780" t="str">
            <v>Operation</v>
          </cell>
          <cell r="H780" t="str">
            <v>Section 3</v>
          </cell>
          <cell r="I780" t="str">
            <v>yuta.takizawa@nsrp.com.vn</v>
          </cell>
          <cell r="J780" t="str">
            <v>+84 (0) 904 895 135</v>
          </cell>
        </row>
        <row r="781">
          <cell r="B781">
            <v>1004221</v>
          </cell>
          <cell r="C781" t="str">
            <v>Mr.</v>
          </cell>
          <cell r="D781" t="str">
            <v>Ikunori Wada</v>
          </cell>
          <cell r="E781" t="str">
            <v>Specialist Panel Operator (S3) (IKC)</v>
          </cell>
          <cell r="F781">
            <v>0</v>
          </cell>
          <cell r="G781" t="str">
            <v>Operation</v>
          </cell>
          <cell r="H781" t="str">
            <v>Section 3</v>
          </cell>
          <cell r="I781" t="str">
            <v>ikunori.wada@nsrp.com.vn</v>
          </cell>
          <cell r="J781" t="str">
            <v>+84 (0) 904 856 346</v>
          </cell>
        </row>
        <row r="782">
          <cell r="B782">
            <v>1004231</v>
          </cell>
          <cell r="C782" t="str">
            <v>Mr.</v>
          </cell>
          <cell r="D782" t="str">
            <v>Makoto Yokoyama</v>
          </cell>
          <cell r="E782" t="str">
            <v>Specialist Panel Operator (S3) (IKC)</v>
          </cell>
          <cell r="F782">
            <v>0</v>
          </cell>
          <cell r="G782" t="str">
            <v>Operation</v>
          </cell>
          <cell r="H782" t="str">
            <v>Section 3</v>
          </cell>
          <cell r="I782" t="str">
            <v>makoto.yokoyama@nsrp.com.vn</v>
          </cell>
          <cell r="J782" t="str">
            <v>+84 (0) 904 855 347</v>
          </cell>
        </row>
        <row r="783">
          <cell r="B783">
            <v>1004531</v>
          </cell>
          <cell r="C783" t="str">
            <v>Mr.</v>
          </cell>
          <cell r="D783" t="str">
            <v>Kazuma Hatada</v>
          </cell>
          <cell r="E783" t="str">
            <v>Specialist Panel Operator (S3) (IKC)</v>
          </cell>
          <cell r="F783">
            <v>0</v>
          </cell>
          <cell r="G783" t="str">
            <v>Operation</v>
          </cell>
          <cell r="H783" t="str">
            <v>Section 3</v>
          </cell>
          <cell r="I783" t="str">
            <v>kazuma.hatada@nsrp.com.vn</v>
          </cell>
          <cell r="J783" t="str">
            <v>+84 (0) 904 864 121</v>
          </cell>
        </row>
        <row r="784">
          <cell r="B784">
            <v>1004751</v>
          </cell>
          <cell r="C784" t="str">
            <v>Mr.</v>
          </cell>
          <cell r="D784" t="str">
            <v>Akiyoshi Yamazaki</v>
          </cell>
          <cell r="E784" t="str">
            <v>Specialist Panel Operator (S3) (IKC)</v>
          </cell>
          <cell r="F784">
            <v>0</v>
          </cell>
          <cell r="G784" t="str">
            <v>Operation</v>
          </cell>
          <cell r="H784" t="str">
            <v>Section 3</v>
          </cell>
          <cell r="I784" t="str">
            <v>akiyoshi.yamazaki@nsrp.com.vn</v>
          </cell>
          <cell r="J784" t="str">
            <v>+84 (0) 903 246 896</v>
          </cell>
        </row>
        <row r="785">
          <cell r="B785">
            <v>1007031</v>
          </cell>
          <cell r="C785" t="str">
            <v>Mr.</v>
          </cell>
          <cell r="D785" t="str">
            <v>Takayoshi Shimbo</v>
          </cell>
          <cell r="E785" t="str">
            <v>Specialist Panel Operator (S3) (IKC)</v>
          </cell>
          <cell r="F785">
            <v>0</v>
          </cell>
          <cell r="G785" t="str">
            <v>Operation</v>
          </cell>
          <cell r="H785" t="str">
            <v>Section 3</v>
          </cell>
          <cell r="I785" t="str">
            <v>takayoshi.shimbo@nsrp.com.vn</v>
          </cell>
          <cell r="J785">
            <v>0</v>
          </cell>
        </row>
        <row r="786">
          <cell r="B786">
            <v>1002400</v>
          </cell>
          <cell r="C786" t="str">
            <v>Mr.</v>
          </cell>
          <cell r="D786" t="str">
            <v>Nguyễn Cao Cường</v>
          </cell>
          <cell r="E786" t="str">
            <v>Shift Supervisor (S3-1)</v>
          </cell>
          <cell r="F786">
            <v>0</v>
          </cell>
          <cell r="G786" t="str">
            <v>Operation</v>
          </cell>
          <cell r="H786" t="str">
            <v>Section 3</v>
          </cell>
          <cell r="I786" t="str">
            <v>cuong.nc@nsrp.com.vn</v>
          </cell>
          <cell r="J786" t="str">
            <v>+84 (0) 905 642 135</v>
          </cell>
        </row>
        <row r="787">
          <cell r="B787">
            <v>1002430</v>
          </cell>
          <cell r="C787" t="str">
            <v>Mr.</v>
          </cell>
          <cell r="D787" t="str">
            <v>Nguyễn Cảnh Mười</v>
          </cell>
          <cell r="E787" t="str">
            <v>Shift Supervisor (S3-1)</v>
          </cell>
          <cell r="F787">
            <v>0</v>
          </cell>
          <cell r="G787" t="str">
            <v>Operation</v>
          </cell>
          <cell r="H787" t="str">
            <v>Section 3</v>
          </cell>
          <cell r="I787" t="str">
            <v>muoi.nc@nsrp.com.vn</v>
          </cell>
          <cell r="J787" t="str">
            <v>+84 (0) 164 544 8917</v>
          </cell>
        </row>
        <row r="788">
          <cell r="B788">
            <v>1002930</v>
          </cell>
          <cell r="C788" t="str">
            <v>Mr.</v>
          </cell>
          <cell r="D788" t="str">
            <v>Nguyễn Bá Bình</v>
          </cell>
          <cell r="E788" t="str">
            <v>Shift Supervisor (S3-1)</v>
          </cell>
          <cell r="F788">
            <v>0</v>
          </cell>
          <cell r="G788" t="str">
            <v>Operation</v>
          </cell>
          <cell r="H788" t="str">
            <v>Section 3</v>
          </cell>
          <cell r="I788" t="str">
            <v>binh.nb@nsrp.com.vn</v>
          </cell>
          <cell r="J788" t="str">
            <v>+84 (0) 918 124 612</v>
          </cell>
        </row>
        <row r="789">
          <cell r="B789">
            <v>1002960</v>
          </cell>
          <cell r="C789" t="str">
            <v>Mr.</v>
          </cell>
          <cell r="D789" t="str">
            <v>Hà Hoàng Anh</v>
          </cell>
          <cell r="E789" t="str">
            <v>Shift Supervisor (S3-1)</v>
          </cell>
          <cell r="F789">
            <v>0</v>
          </cell>
          <cell r="G789" t="str">
            <v>Operation</v>
          </cell>
          <cell r="H789" t="str">
            <v>Section 3</v>
          </cell>
          <cell r="I789" t="str">
            <v>anh.hh@nsrp.com.vn</v>
          </cell>
          <cell r="J789" t="str">
            <v>+84 (0) 979 808 661</v>
          </cell>
        </row>
        <row r="790">
          <cell r="B790">
            <v>1002460</v>
          </cell>
          <cell r="C790" t="str">
            <v>Mr.</v>
          </cell>
          <cell r="D790" t="str">
            <v>Dương Đức Cường</v>
          </cell>
          <cell r="E790" t="str">
            <v>Shift Supervisor (S3-2)</v>
          </cell>
          <cell r="F790">
            <v>0</v>
          </cell>
          <cell r="G790" t="str">
            <v>Operation</v>
          </cell>
          <cell r="H790" t="str">
            <v>Section 3</v>
          </cell>
          <cell r="I790" t="str">
            <v>cuong.dd@nsrp.com.vn</v>
          </cell>
          <cell r="J790" t="str">
            <v>+84 (0) 909 727 640</v>
          </cell>
        </row>
        <row r="791">
          <cell r="B791">
            <v>1002470</v>
          </cell>
          <cell r="C791" t="str">
            <v>Mr.</v>
          </cell>
          <cell r="D791" t="str">
            <v>Đinh Mạnh Tuấn</v>
          </cell>
          <cell r="E791" t="str">
            <v>Shift Supervisor (S3-2)</v>
          </cell>
          <cell r="F791">
            <v>0</v>
          </cell>
          <cell r="G791" t="str">
            <v>Operation</v>
          </cell>
          <cell r="H791" t="str">
            <v>Section 3</v>
          </cell>
          <cell r="I791" t="str">
            <v>tuan.dm@nsrp.com.vn</v>
          </cell>
          <cell r="J791" t="str">
            <v>+84 (0) 913 153 100</v>
          </cell>
        </row>
        <row r="792">
          <cell r="B792">
            <v>1002510</v>
          </cell>
          <cell r="C792" t="str">
            <v>Mr.</v>
          </cell>
          <cell r="D792" t="str">
            <v>Nguyễn Anh Tuấn</v>
          </cell>
          <cell r="E792" t="str">
            <v>Shift Supervisor (S3-2)</v>
          </cell>
          <cell r="F792">
            <v>0</v>
          </cell>
          <cell r="G792" t="str">
            <v>Operation</v>
          </cell>
          <cell r="H792" t="str">
            <v>Section 3</v>
          </cell>
          <cell r="I792" t="str">
            <v>tuan.na@nsrp.com.vn</v>
          </cell>
          <cell r="J792" t="str">
            <v>+84 (0) 914 309 830</v>
          </cell>
        </row>
        <row r="793">
          <cell r="B793">
            <v>1002830</v>
          </cell>
          <cell r="C793" t="str">
            <v>Mr.</v>
          </cell>
          <cell r="D793" t="str">
            <v>Bùi Huy Hoàng</v>
          </cell>
          <cell r="E793" t="str">
            <v>Shift Supervisor (S3-2)</v>
          </cell>
          <cell r="F793">
            <v>0</v>
          </cell>
          <cell r="G793" t="str">
            <v>Operation</v>
          </cell>
          <cell r="H793" t="str">
            <v>Section 3</v>
          </cell>
          <cell r="I793" t="str">
            <v>hoang.bh@nsrp.com.vn</v>
          </cell>
          <cell r="J793" t="str">
            <v>+84 (0) 904 291 248</v>
          </cell>
        </row>
        <row r="794">
          <cell r="B794">
            <v>1005210</v>
          </cell>
          <cell r="C794" t="str">
            <v>Mr.</v>
          </cell>
          <cell r="D794" t="str">
            <v>Cao Quang Hoàng</v>
          </cell>
          <cell r="E794" t="str">
            <v>Lead Field Operator (S3-1)</v>
          </cell>
          <cell r="F794">
            <v>0</v>
          </cell>
          <cell r="G794" t="str">
            <v>Operation</v>
          </cell>
          <cell r="H794" t="str">
            <v>Section 3</v>
          </cell>
          <cell r="I794" t="str">
            <v>hoang.cq@nsrp.com.vn</v>
          </cell>
          <cell r="J794" t="str">
            <v>+84 (0) 127 686 9996</v>
          </cell>
        </row>
        <row r="795">
          <cell r="B795">
            <v>1005220</v>
          </cell>
          <cell r="C795" t="str">
            <v>Mr.</v>
          </cell>
          <cell r="D795" t="str">
            <v>Đặng Văn Tú</v>
          </cell>
          <cell r="E795" t="str">
            <v>Lead Field Operator (S3-1)</v>
          </cell>
          <cell r="F795">
            <v>0</v>
          </cell>
          <cell r="G795" t="str">
            <v>Operation</v>
          </cell>
          <cell r="H795" t="str">
            <v>Section 3</v>
          </cell>
          <cell r="I795" t="str">
            <v>tu.dv@nsrp.com.vn</v>
          </cell>
          <cell r="J795" t="str">
            <v>+84 (0) 982 051 228</v>
          </cell>
        </row>
        <row r="796">
          <cell r="B796">
            <v>1005190</v>
          </cell>
          <cell r="C796" t="str">
            <v>Mr.</v>
          </cell>
          <cell r="D796" t="str">
            <v>Dương Anh Hùng</v>
          </cell>
          <cell r="E796" t="str">
            <v>Lead Field Operator (S3-2)</v>
          </cell>
          <cell r="F796">
            <v>0</v>
          </cell>
          <cell r="G796" t="str">
            <v>Operation</v>
          </cell>
          <cell r="H796" t="str">
            <v>Section 3</v>
          </cell>
          <cell r="I796" t="str">
            <v>hung.da@nsrp.com.vn</v>
          </cell>
          <cell r="J796" t="str">
            <v>+84 (0) 988 993 188</v>
          </cell>
        </row>
        <row r="797">
          <cell r="B797">
            <v>1005280</v>
          </cell>
          <cell r="C797" t="str">
            <v>Mr.</v>
          </cell>
          <cell r="D797" t="str">
            <v>Võ Tiến Dũng</v>
          </cell>
          <cell r="E797" t="str">
            <v>Lead Field Operator, Jr. (S3-1)</v>
          </cell>
          <cell r="F797">
            <v>0</v>
          </cell>
          <cell r="G797" t="str">
            <v>Operation</v>
          </cell>
          <cell r="H797" t="str">
            <v>Section 3</v>
          </cell>
          <cell r="I797" t="str">
            <v>dung.vt@nsrp.com.vn</v>
          </cell>
          <cell r="J797" t="str">
            <v>+84 (0) 917 467 288</v>
          </cell>
        </row>
        <row r="798">
          <cell r="B798">
            <v>1005410</v>
          </cell>
          <cell r="C798" t="str">
            <v>Mr.</v>
          </cell>
          <cell r="D798" t="str">
            <v>Lê Xuân Chung</v>
          </cell>
          <cell r="E798" t="str">
            <v>Lead Field Operator, Jr. (S3-1)</v>
          </cell>
          <cell r="F798">
            <v>0</v>
          </cell>
          <cell r="G798" t="str">
            <v>Operation</v>
          </cell>
          <cell r="H798" t="str">
            <v>Section 3</v>
          </cell>
          <cell r="I798" t="str">
            <v>chung.lx@nsrp.com.vn</v>
          </cell>
          <cell r="J798" t="str">
            <v>+84 (0) 985 814 007</v>
          </cell>
        </row>
        <row r="799">
          <cell r="B799">
            <v>1005300</v>
          </cell>
          <cell r="C799" t="str">
            <v>Mr.</v>
          </cell>
          <cell r="D799" t="str">
            <v>Vũ Hoàng Việt</v>
          </cell>
          <cell r="E799" t="str">
            <v>Lead Field Operator, Jr. (S3-2)</v>
          </cell>
          <cell r="F799">
            <v>0</v>
          </cell>
          <cell r="G799" t="str">
            <v>Operation</v>
          </cell>
          <cell r="H799" t="str">
            <v>Section 3</v>
          </cell>
          <cell r="I799" t="str">
            <v>viet.vh@nsrp.com.vn</v>
          </cell>
          <cell r="J799" t="str">
            <v>+84 (0) 973 305 973</v>
          </cell>
        </row>
        <row r="800">
          <cell r="B800">
            <v>1005400</v>
          </cell>
          <cell r="C800" t="str">
            <v>Mr.</v>
          </cell>
          <cell r="D800" t="str">
            <v>Nguyễn Trung Anh</v>
          </cell>
          <cell r="E800" t="str">
            <v>Lead Field Operator, Jr. (S3-2)</v>
          </cell>
          <cell r="F800">
            <v>0</v>
          </cell>
          <cell r="G800" t="str">
            <v>Operation</v>
          </cell>
          <cell r="H800" t="str">
            <v>Section 3</v>
          </cell>
          <cell r="I800" t="str">
            <v>anh.nt1@nsrp.com.vn</v>
          </cell>
          <cell r="J800" t="str">
            <v>+84 (0) 978 901 511</v>
          </cell>
        </row>
        <row r="801">
          <cell r="B801">
            <v>1005460</v>
          </cell>
          <cell r="C801" t="str">
            <v>Mr.</v>
          </cell>
          <cell r="D801" t="str">
            <v>Nguyễn Công Nguyên</v>
          </cell>
          <cell r="E801" t="str">
            <v>Lead Field Operator, Jr. (S3-2)</v>
          </cell>
          <cell r="F801">
            <v>0</v>
          </cell>
          <cell r="G801" t="str">
            <v>Operation</v>
          </cell>
          <cell r="H801" t="str">
            <v>Section 3</v>
          </cell>
          <cell r="I801" t="str">
            <v>nguyen.nc@nsrp.com.vn</v>
          </cell>
          <cell r="J801" t="str">
            <v>+84 (0) 937 812 756</v>
          </cell>
        </row>
        <row r="802">
          <cell r="B802">
            <v>1007740</v>
          </cell>
          <cell r="C802" t="str">
            <v>Mr.</v>
          </cell>
          <cell r="D802" t="str">
            <v>Trịnh Đình Tiến</v>
          </cell>
          <cell r="E802" t="str">
            <v>Field Operator (S3-1)</v>
          </cell>
          <cell r="F802">
            <v>0</v>
          </cell>
          <cell r="G802" t="str">
            <v>Operation</v>
          </cell>
          <cell r="H802" t="str">
            <v>Section 3</v>
          </cell>
          <cell r="I802" t="str">
            <v>tien.td@nsrp.com.vn</v>
          </cell>
          <cell r="J802" t="str">
            <v>+84 (0) 165 618 4097</v>
          </cell>
        </row>
        <row r="803">
          <cell r="B803">
            <v>1007880</v>
          </cell>
          <cell r="C803" t="str">
            <v>Mr.</v>
          </cell>
          <cell r="D803" t="str">
            <v>Nguyễn Tiến Thanh</v>
          </cell>
          <cell r="E803" t="str">
            <v>Field Operator (S3-1)</v>
          </cell>
          <cell r="F803">
            <v>0</v>
          </cell>
          <cell r="G803" t="str">
            <v>Operation</v>
          </cell>
          <cell r="H803" t="str">
            <v>Section 3</v>
          </cell>
          <cell r="I803" t="str">
            <v>thanh.nt1@nsrp.com.vn</v>
          </cell>
          <cell r="J803" t="str">
            <v>+84 (0) 983 499 498</v>
          </cell>
        </row>
        <row r="804">
          <cell r="B804">
            <v>1008010</v>
          </cell>
          <cell r="C804" t="str">
            <v>Mr.</v>
          </cell>
          <cell r="D804" t="str">
            <v>Phạm Minh Tâm</v>
          </cell>
          <cell r="E804" t="str">
            <v>Field Operator (S3-1)</v>
          </cell>
          <cell r="F804">
            <v>0</v>
          </cell>
          <cell r="G804" t="str">
            <v>Operation</v>
          </cell>
          <cell r="H804" t="str">
            <v>Section 3</v>
          </cell>
          <cell r="I804" t="str">
            <v>tam.pm@nsrp.com.vn</v>
          </cell>
          <cell r="J804" t="str">
            <v>+84 (0) 165 626 0917</v>
          </cell>
        </row>
        <row r="805">
          <cell r="B805">
            <v>1008070</v>
          </cell>
          <cell r="C805" t="str">
            <v>Mr.</v>
          </cell>
          <cell r="D805" t="str">
            <v>Nguyễn Thế Hùng</v>
          </cell>
          <cell r="E805" t="str">
            <v>Field Operator (S3-1)</v>
          </cell>
          <cell r="F805">
            <v>0</v>
          </cell>
          <cell r="G805" t="str">
            <v>Operation</v>
          </cell>
          <cell r="H805" t="str">
            <v>Section 3</v>
          </cell>
          <cell r="I805" t="str">
            <v>hung.nt1@nsrp.com.vn</v>
          </cell>
          <cell r="J805" t="str">
            <v>+84 (0) 165 623 6408</v>
          </cell>
        </row>
        <row r="806">
          <cell r="B806">
            <v>1008180</v>
          </cell>
          <cell r="C806" t="str">
            <v>Mr.</v>
          </cell>
          <cell r="D806" t="str">
            <v>Thái Đắc Hoàng</v>
          </cell>
          <cell r="E806" t="str">
            <v>Field Operator (S3-1)</v>
          </cell>
          <cell r="F806">
            <v>0</v>
          </cell>
          <cell r="G806" t="str">
            <v>Operation</v>
          </cell>
          <cell r="H806" t="str">
            <v>Section 3</v>
          </cell>
          <cell r="I806" t="str">
            <v>hoang.td@nsrp.com.vn</v>
          </cell>
          <cell r="J806" t="str">
            <v>+84 (0) 164 973 5318</v>
          </cell>
        </row>
        <row r="807">
          <cell r="B807">
            <v>1008210</v>
          </cell>
          <cell r="C807" t="str">
            <v>Mr.</v>
          </cell>
          <cell r="D807" t="str">
            <v>Vũ Đại Phong</v>
          </cell>
          <cell r="E807" t="str">
            <v>Field Operator (S3-1)</v>
          </cell>
          <cell r="F807">
            <v>0</v>
          </cell>
          <cell r="G807" t="str">
            <v>Operation</v>
          </cell>
          <cell r="H807" t="str">
            <v>Section 3</v>
          </cell>
          <cell r="I807" t="str">
            <v>phong.vd@nsrp.com.vn</v>
          </cell>
          <cell r="J807" t="str">
            <v>+84 (0) 949 986 838</v>
          </cell>
        </row>
        <row r="808">
          <cell r="B808">
            <v>1008230</v>
          </cell>
          <cell r="C808" t="str">
            <v>Mr.</v>
          </cell>
          <cell r="D808" t="str">
            <v>Nguyễn Văn Sơn</v>
          </cell>
          <cell r="E808" t="str">
            <v>Field Operator (S3-1)</v>
          </cell>
          <cell r="F808">
            <v>0</v>
          </cell>
          <cell r="G808" t="str">
            <v>Operation</v>
          </cell>
          <cell r="H808" t="str">
            <v>Section 3</v>
          </cell>
          <cell r="I808" t="str">
            <v>son.nv1@nsrp.com.vn</v>
          </cell>
          <cell r="J808" t="str">
            <v>+84 (0) 165 262 6757</v>
          </cell>
        </row>
        <row r="809">
          <cell r="B809">
            <v>1008330</v>
          </cell>
          <cell r="C809" t="str">
            <v>Mr.</v>
          </cell>
          <cell r="D809" t="str">
            <v>Mai Xuân Trường</v>
          </cell>
          <cell r="E809" t="str">
            <v>Field Operator (S3-1)</v>
          </cell>
          <cell r="F809">
            <v>0</v>
          </cell>
          <cell r="G809" t="str">
            <v>Operation</v>
          </cell>
          <cell r="H809" t="str">
            <v>Section 3</v>
          </cell>
          <cell r="I809" t="str">
            <v>truong.mx@nsrp.com.vn</v>
          </cell>
          <cell r="J809" t="str">
            <v>+84 (0) 942 354 246</v>
          </cell>
        </row>
        <row r="810">
          <cell r="B810">
            <v>1008680</v>
          </cell>
          <cell r="C810" t="str">
            <v>Mr.</v>
          </cell>
          <cell r="D810" t="str">
            <v>Đặng Ngọc Quang</v>
          </cell>
          <cell r="E810" t="str">
            <v>Field Operator (S3-1)</v>
          </cell>
          <cell r="F810">
            <v>0</v>
          </cell>
          <cell r="G810" t="str">
            <v>Operation</v>
          </cell>
          <cell r="H810" t="str">
            <v>Section 3</v>
          </cell>
          <cell r="I810" t="str">
            <v>quang.dn1@nsrp.com.vn</v>
          </cell>
          <cell r="J810" t="str">
            <v>+84 (0) 978 847 027</v>
          </cell>
        </row>
        <row r="811">
          <cell r="B811">
            <v>1008710</v>
          </cell>
          <cell r="C811" t="str">
            <v>Mr.</v>
          </cell>
          <cell r="D811" t="str">
            <v>Nguyễn Hợp Hải</v>
          </cell>
          <cell r="E811" t="str">
            <v>Field Operator (S3-1)</v>
          </cell>
          <cell r="F811">
            <v>0</v>
          </cell>
          <cell r="G811" t="str">
            <v>Operation</v>
          </cell>
          <cell r="H811" t="str">
            <v>Section 3</v>
          </cell>
          <cell r="I811" t="str">
            <v>hai.nh1@nsrp.com.vn</v>
          </cell>
          <cell r="J811" t="str">
            <v>+84 (0) 165 338 2537</v>
          </cell>
        </row>
        <row r="812">
          <cell r="B812">
            <v>1008750</v>
          </cell>
          <cell r="C812" t="str">
            <v>Mr.</v>
          </cell>
          <cell r="D812" t="str">
            <v>Lê Văn Điệp</v>
          </cell>
          <cell r="E812" t="str">
            <v>Field Operator (S3-1)</v>
          </cell>
          <cell r="F812">
            <v>0</v>
          </cell>
          <cell r="G812" t="str">
            <v>Operation</v>
          </cell>
          <cell r="H812" t="str">
            <v>Section 3</v>
          </cell>
          <cell r="I812" t="str">
            <v>diep.lv@nsrp.com.vn</v>
          </cell>
          <cell r="J812" t="str">
            <v>+84 (0) 973 575 160</v>
          </cell>
        </row>
        <row r="813">
          <cell r="B813">
            <v>1008820</v>
          </cell>
          <cell r="C813" t="str">
            <v>Mr.</v>
          </cell>
          <cell r="D813" t="str">
            <v>Phùng Văn Huấn</v>
          </cell>
          <cell r="E813" t="str">
            <v>Field Operator (S3-1)</v>
          </cell>
          <cell r="F813">
            <v>0</v>
          </cell>
          <cell r="G813" t="str">
            <v>Operation</v>
          </cell>
          <cell r="H813" t="str">
            <v>Section 3</v>
          </cell>
          <cell r="I813" t="str">
            <v>huan.pv@nsrp.com.vn</v>
          </cell>
          <cell r="J813" t="str">
            <v>+84 (0) 168 925 7911</v>
          </cell>
        </row>
        <row r="814">
          <cell r="B814">
            <v>1008960</v>
          </cell>
          <cell r="C814" t="str">
            <v>Mr.</v>
          </cell>
          <cell r="D814" t="str">
            <v>Phạm Văn Giáp</v>
          </cell>
          <cell r="E814" t="str">
            <v>Field Operator (S3-1)</v>
          </cell>
          <cell r="F814">
            <v>0</v>
          </cell>
          <cell r="G814" t="str">
            <v>Operation</v>
          </cell>
          <cell r="H814" t="str">
            <v>Section 3</v>
          </cell>
          <cell r="I814" t="str">
            <v>giap.pv@nsrp.com.vn</v>
          </cell>
          <cell r="J814" t="str">
            <v>+84 (0) 166 667 6565</v>
          </cell>
        </row>
        <row r="815">
          <cell r="B815">
            <v>1009030</v>
          </cell>
          <cell r="C815" t="str">
            <v>Mr.</v>
          </cell>
          <cell r="D815" t="str">
            <v>Dương Ngọc Tú</v>
          </cell>
          <cell r="E815" t="str">
            <v>Field Operator (S3-1)</v>
          </cell>
          <cell r="F815">
            <v>0</v>
          </cell>
          <cell r="G815" t="str">
            <v>Operation</v>
          </cell>
          <cell r="H815" t="str">
            <v>Section 3</v>
          </cell>
          <cell r="I815" t="str">
            <v>tu.dn@nsrp.com.vn</v>
          </cell>
          <cell r="J815" t="str">
            <v>+84 (0) 165 872 4146</v>
          </cell>
        </row>
        <row r="816">
          <cell r="B816">
            <v>1007810</v>
          </cell>
          <cell r="C816" t="str">
            <v>Mr.</v>
          </cell>
          <cell r="D816" t="str">
            <v>Đoàn Mạnh Thành</v>
          </cell>
          <cell r="E816" t="str">
            <v>Field Operator (S3-2)</v>
          </cell>
          <cell r="F816">
            <v>0</v>
          </cell>
          <cell r="G816" t="str">
            <v>Operation</v>
          </cell>
          <cell r="H816" t="str">
            <v>Section 3</v>
          </cell>
          <cell r="I816" t="str">
            <v>thanh.dm@nsrp.com.vn</v>
          </cell>
          <cell r="J816" t="str">
            <v>+84 (0) 987 499 879</v>
          </cell>
        </row>
        <row r="817">
          <cell r="B817">
            <v>1008120</v>
          </cell>
          <cell r="C817" t="str">
            <v>Mr.</v>
          </cell>
          <cell r="D817" t="str">
            <v>Trịnh Văn Thuân</v>
          </cell>
          <cell r="E817" t="str">
            <v>Field Operator (S3-2)</v>
          </cell>
          <cell r="F817">
            <v>0</v>
          </cell>
          <cell r="G817" t="str">
            <v>Operation</v>
          </cell>
          <cell r="H817" t="str">
            <v>Section 3</v>
          </cell>
          <cell r="I817" t="str">
            <v>thuan.tv@nsrp.com.vn</v>
          </cell>
          <cell r="J817" t="str">
            <v>+84 (0) 967 073 999</v>
          </cell>
        </row>
        <row r="818">
          <cell r="B818">
            <v>1008370</v>
          </cell>
          <cell r="C818" t="str">
            <v>Mr.</v>
          </cell>
          <cell r="D818" t="str">
            <v>Nguyễn Xuân Hợp</v>
          </cell>
          <cell r="E818" t="str">
            <v>Field Operator (S3-2)</v>
          </cell>
          <cell r="F818">
            <v>0</v>
          </cell>
          <cell r="G818" t="str">
            <v>Operation</v>
          </cell>
          <cell r="H818" t="str">
            <v>Section 3</v>
          </cell>
          <cell r="I818" t="str">
            <v>hop.nx@nsrp.com.vn</v>
          </cell>
          <cell r="J818" t="str">
            <v>+84 (0) 973 343 500</v>
          </cell>
        </row>
        <row r="819">
          <cell r="B819">
            <v>1008410</v>
          </cell>
          <cell r="C819" t="str">
            <v>Mr.</v>
          </cell>
          <cell r="D819" t="str">
            <v>Nguyễn Văn Tuấn</v>
          </cell>
          <cell r="E819" t="str">
            <v>Field Operator (S3-2)</v>
          </cell>
          <cell r="F819">
            <v>0</v>
          </cell>
          <cell r="G819" t="str">
            <v>Operation</v>
          </cell>
          <cell r="H819" t="str">
            <v>Section 3</v>
          </cell>
          <cell r="I819" t="str">
            <v>tuan.nv1@nsrp.com.vn</v>
          </cell>
          <cell r="J819" t="str">
            <v>+84 (0) 936 112 981</v>
          </cell>
        </row>
        <row r="820">
          <cell r="B820">
            <v>1008480</v>
          </cell>
          <cell r="C820" t="str">
            <v>Mr.</v>
          </cell>
          <cell r="D820" t="str">
            <v>Hồ Viết Thành</v>
          </cell>
          <cell r="E820" t="str">
            <v>Field Operator (S3-2)</v>
          </cell>
          <cell r="F820">
            <v>0</v>
          </cell>
          <cell r="G820" t="str">
            <v>Operation</v>
          </cell>
          <cell r="H820" t="str">
            <v>Section 3</v>
          </cell>
          <cell r="I820" t="str">
            <v>thanh.hv@nsrp.com.vn</v>
          </cell>
          <cell r="J820" t="str">
            <v>+84 (0) 982 720 299</v>
          </cell>
        </row>
        <row r="821">
          <cell r="B821">
            <v>1008520</v>
          </cell>
          <cell r="C821" t="str">
            <v>Mr.</v>
          </cell>
          <cell r="D821" t="str">
            <v>Đỗ Công Luận</v>
          </cell>
          <cell r="E821" t="str">
            <v>Field Operator (S3-2)</v>
          </cell>
          <cell r="F821">
            <v>0</v>
          </cell>
          <cell r="G821" t="str">
            <v>Operation</v>
          </cell>
          <cell r="H821" t="str">
            <v>Section 3</v>
          </cell>
          <cell r="I821" t="str">
            <v>luan.dc@nsrp.com.vn</v>
          </cell>
          <cell r="J821" t="str">
            <v>+84 (0) 935 761 198</v>
          </cell>
        </row>
        <row r="822">
          <cell r="B822">
            <v>1008900</v>
          </cell>
          <cell r="C822" t="str">
            <v>Mr.</v>
          </cell>
          <cell r="D822" t="str">
            <v>Phạm Đức Trình</v>
          </cell>
          <cell r="E822" t="str">
            <v>Field Operator (S3-2)</v>
          </cell>
          <cell r="F822">
            <v>0</v>
          </cell>
          <cell r="G822" t="str">
            <v>Operation</v>
          </cell>
          <cell r="H822" t="str">
            <v>Section 3</v>
          </cell>
          <cell r="I822" t="str">
            <v>trinh.pd@nsrp.com.vn</v>
          </cell>
          <cell r="J822" t="str">
            <v>+84 (0) 989 834 480</v>
          </cell>
        </row>
        <row r="823">
          <cell r="B823">
            <v>1008950</v>
          </cell>
          <cell r="C823" t="str">
            <v>Mr.</v>
          </cell>
          <cell r="D823" t="str">
            <v>Trương Văn Dũng</v>
          </cell>
          <cell r="E823" t="str">
            <v>Field Operator (S3-2)</v>
          </cell>
          <cell r="F823">
            <v>0</v>
          </cell>
          <cell r="G823" t="str">
            <v>Operation</v>
          </cell>
          <cell r="H823" t="str">
            <v>Section 3</v>
          </cell>
          <cell r="I823" t="str">
            <v>dung.tv@nsrp.com.vn</v>
          </cell>
          <cell r="J823" t="str">
            <v>+84 (0) 976 946 858</v>
          </cell>
        </row>
        <row r="824">
          <cell r="B824">
            <v>1008980</v>
          </cell>
          <cell r="C824" t="str">
            <v>Mr.</v>
          </cell>
          <cell r="D824" t="str">
            <v>Nguyễn Hoài Nam</v>
          </cell>
          <cell r="E824" t="str">
            <v>Field Operator (S3-2)</v>
          </cell>
          <cell r="F824">
            <v>0</v>
          </cell>
          <cell r="G824" t="str">
            <v>Operation</v>
          </cell>
          <cell r="H824" t="str">
            <v>Section 3</v>
          </cell>
          <cell r="I824" t="str">
            <v>nam.nh@nsrp.com.vn</v>
          </cell>
          <cell r="J824" t="str">
            <v>+84 (0) 168 992 8802</v>
          </cell>
        </row>
        <row r="825">
          <cell r="B825">
            <v>1009010</v>
          </cell>
          <cell r="C825" t="str">
            <v>Mr.</v>
          </cell>
          <cell r="D825" t="str">
            <v>Nguyễn Hữu Trứ</v>
          </cell>
          <cell r="E825" t="str">
            <v>Field Operator (S3-2)</v>
          </cell>
          <cell r="F825">
            <v>0</v>
          </cell>
          <cell r="G825" t="str">
            <v>Operation</v>
          </cell>
          <cell r="H825" t="str">
            <v>Section 3</v>
          </cell>
          <cell r="I825" t="str">
            <v>tru.nh@nsrp.com.vn</v>
          </cell>
          <cell r="J825" t="str">
            <v>+84 (0) 982 345 078</v>
          </cell>
        </row>
        <row r="826">
          <cell r="B826">
            <v>1009050</v>
          </cell>
          <cell r="C826" t="str">
            <v>Mr.</v>
          </cell>
          <cell r="D826" t="str">
            <v>Đỗ Trung Thành</v>
          </cell>
          <cell r="E826" t="str">
            <v>Field Operator (S3-2)</v>
          </cell>
          <cell r="F826">
            <v>0</v>
          </cell>
          <cell r="G826" t="str">
            <v>Operation</v>
          </cell>
          <cell r="H826" t="str">
            <v>Section 3</v>
          </cell>
          <cell r="I826" t="str">
            <v>thanh.dt1@nsrp.com.vn</v>
          </cell>
          <cell r="J826" t="str">
            <v>+84 (0) 987 041 190</v>
          </cell>
        </row>
        <row r="827">
          <cell r="B827">
            <v>1009060</v>
          </cell>
          <cell r="C827" t="str">
            <v>Mr.</v>
          </cell>
          <cell r="D827" t="str">
            <v>Nguyễn Đình Chuyên</v>
          </cell>
          <cell r="E827" t="str">
            <v>Field Operator (S3-2)</v>
          </cell>
          <cell r="F827">
            <v>0</v>
          </cell>
          <cell r="G827" t="str">
            <v>Operation</v>
          </cell>
          <cell r="H827" t="str">
            <v>Section 3</v>
          </cell>
          <cell r="I827" t="str">
            <v>chuyen.nd@nsrp.com.vn</v>
          </cell>
          <cell r="J827" t="str">
            <v>+84 (0) 919 729 400</v>
          </cell>
        </row>
        <row r="828">
          <cell r="B828">
            <v>1005540</v>
          </cell>
          <cell r="C828" t="str">
            <v>Mr.</v>
          </cell>
          <cell r="D828" t="str">
            <v>Hồ Song Hào</v>
          </cell>
          <cell r="E828" t="str">
            <v>DCS Operator, Jr. (S3-1)</v>
          </cell>
          <cell r="F828">
            <v>0</v>
          </cell>
          <cell r="G828" t="str">
            <v>Operation</v>
          </cell>
          <cell r="H828" t="str">
            <v>Section 3</v>
          </cell>
          <cell r="I828" t="str">
            <v>hao.hs@nsrp.com.vn</v>
          </cell>
          <cell r="J828" t="str">
            <v>+84 (0) 983 424 135</v>
          </cell>
        </row>
        <row r="829">
          <cell r="B829">
            <v>1005620</v>
          </cell>
          <cell r="C829" t="str">
            <v>Mr.</v>
          </cell>
          <cell r="D829" t="str">
            <v>Nguyễn Văn Quang</v>
          </cell>
          <cell r="E829" t="str">
            <v>DCS Operator, Jr. (S3-1)</v>
          </cell>
          <cell r="F829">
            <v>0</v>
          </cell>
          <cell r="G829" t="str">
            <v>Operation</v>
          </cell>
          <cell r="H829" t="str">
            <v>Section 3</v>
          </cell>
          <cell r="I829" t="str">
            <v>quang.nv@nsrp.com.vn</v>
          </cell>
          <cell r="J829" t="str">
            <v>+84 (0) 912 341 248</v>
          </cell>
        </row>
        <row r="830">
          <cell r="B830">
            <v>1005640</v>
          </cell>
          <cell r="C830" t="str">
            <v>Mr.</v>
          </cell>
          <cell r="D830" t="str">
            <v>Trịnh Quang Thanh</v>
          </cell>
          <cell r="E830" t="str">
            <v>DCS Operator, Jr. (S3-1)</v>
          </cell>
          <cell r="F830">
            <v>0</v>
          </cell>
          <cell r="G830" t="str">
            <v>Operation</v>
          </cell>
          <cell r="H830" t="str">
            <v>Section 3</v>
          </cell>
          <cell r="I830" t="str">
            <v>thanh.tq@nsrp.com.vn</v>
          </cell>
          <cell r="J830" t="str">
            <v>+84 (0) 165 695 7064</v>
          </cell>
        </row>
        <row r="831">
          <cell r="B831">
            <v>1005740</v>
          </cell>
          <cell r="C831" t="str">
            <v>Mr.</v>
          </cell>
          <cell r="D831" t="str">
            <v>Nguyễn Văn Long</v>
          </cell>
          <cell r="E831" t="str">
            <v>DCS Operator, Jr. (S3-1)</v>
          </cell>
          <cell r="F831">
            <v>0</v>
          </cell>
          <cell r="G831" t="str">
            <v>Operation</v>
          </cell>
          <cell r="H831" t="str">
            <v>Section 3</v>
          </cell>
          <cell r="I831" t="str">
            <v>long.nv@nsrp.com.vn</v>
          </cell>
          <cell r="J831" t="str">
            <v>+84 (0) 973 766 609</v>
          </cell>
        </row>
        <row r="832">
          <cell r="B832">
            <v>1005820</v>
          </cell>
          <cell r="C832" t="str">
            <v>Ms.</v>
          </cell>
          <cell r="D832" t="str">
            <v>Nguyễn Thị Thanh Min</v>
          </cell>
          <cell r="E832" t="str">
            <v>DCS Operator, Jr. (S3-1)</v>
          </cell>
          <cell r="F832">
            <v>0</v>
          </cell>
          <cell r="G832" t="str">
            <v>Operation</v>
          </cell>
          <cell r="H832" t="str">
            <v>Section 3</v>
          </cell>
          <cell r="I832" t="str">
            <v>min.ntt@nsrp.com.vn</v>
          </cell>
          <cell r="J832" t="str">
            <v>+84 (0) 905 211 195</v>
          </cell>
        </row>
        <row r="833">
          <cell r="B833">
            <v>1005840</v>
          </cell>
          <cell r="C833" t="str">
            <v>Mr.</v>
          </cell>
          <cell r="D833" t="str">
            <v>Nguyễn Thanh Sơn</v>
          </cell>
          <cell r="E833" t="str">
            <v>DCS Operator, Jr. (S3-1)</v>
          </cell>
          <cell r="F833">
            <v>0</v>
          </cell>
          <cell r="G833" t="str">
            <v>Operation</v>
          </cell>
          <cell r="H833" t="str">
            <v>Section 3</v>
          </cell>
          <cell r="I833" t="str">
            <v>son.nt@nsrp.com.vn</v>
          </cell>
          <cell r="J833" t="str">
            <v>+84 (0) 164 980 1193</v>
          </cell>
        </row>
        <row r="834">
          <cell r="B834">
            <v>1005860</v>
          </cell>
          <cell r="C834" t="str">
            <v>Mr.</v>
          </cell>
          <cell r="D834" t="str">
            <v>Bùi Phụ Duy</v>
          </cell>
          <cell r="E834" t="str">
            <v>DCS Operator, Jr. (S3-1)</v>
          </cell>
          <cell r="F834">
            <v>0</v>
          </cell>
          <cell r="G834" t="str">
            <v>Operation</v>
          </cell>
          <cell r="H834" t="str">
            <v>Section 3</v>
          </cell>
          <cell r="I834" t="str">
            <v>duy.bp@nsrp.com.vn</v>
          </cell>
          <cell r="J834" t="str">
            <v>+84 (0) 935 004 304</v>
          </cell>
        </row>
        <row r="835">
          <cell r="B835">
            <v>1005890</v>
          </cell>
          <cell r="C835" t="str">
            <v>Mr.</v>
          </cell>
          <cell r="D835" t="str">
            <v>Trương Trọng Công</v>
          </cell>
          <cell r="E835" t="str">
            <v>DCS Operator, Jr. (S3-1)</v>
          </cell>
          <cell r="F835">
            <v>0</v>
          </cell>
          <cell r="G835" t="str">
            <v>Operation</v>
          </cell>
          <cell r="H835" t="str">
            <v>Section 3</v>
          </cell>
          <cell r="I835" t="str">
            <v>cong.tt@nsrp.com.vn</v>
          </cell>
          <cell r="J835" t="str">
            <v>+84 (0) 989 741 899</v>
          </cell>
        </row>
        <row r="836">
          <cell r="B836">
            <v>1005900</v>
          </cell>
          <cell r="C836" t="str">
            <v>Mr.</v>
          </cell>
          <cell r="D836" t="str">
            <v>Đỗ Hữu Dũng</v>
          </cell>
          <cell r="E836" t="str">
            <v>DCS Operator, Jr. (S3-1)</v>
          </cell>
          <cell r="F836">
            <v>0</v>
          </cell>
          <cell r="G836" t="str">
            <v>Operation</v>
          </cell>
          <cell r="H836" t="str">
            <v>Section 3</v>
          </cell>
          <cell r="I836" t="str">
            <v>dung.dh@nsrp.com.vn</v>
          </cell>
          <cell r="J836" t="str">
            <v>+84 (0) 988 794 491</v>
          </cell>
        </row>
        <row r="837">
          <cell r="B837">
            <v>1006010</v>
          </cell>
          <cell r="C837" t="str">
            <v>Mr.</v>
          </cell>
          <cell r="D837" t="str">
            <v>Nguyễn Lê Tài Thu</v>
          </cell>
          <cell r="E837" t="str">
            <v>DCS Operator, Jr. (S3-1)</v>
          </cell>
          <cell r="F837">
            <v>0</v>
          </cell>
          <cell r="G837" t="str">
            <v>Operation</v>
          </cell>
          <cell r="H837" t="str">
            <v>Section 3</v>
          </cell>
          <cell r="I837" t="str">
            <v>thu.nlt@nsrp.com.vn</v>
          </cell>
          <cell r="J837" t="str">
            <v>+84 (0) 987 972 091</v>
          </cell>
        </row>
        <row r="838">
          <cell r="B838">
            <v>1006040</v>
          </cell>
          <cell r="C838" t="str">
            <v>Mr.</v>
          </cell>
          <cell r="D838" t="str">
            <v>Nguyễn Lập Nam</v>
          </cell>
          <cell r="E838" t="str">
            <v>DCS Operator, Jr. (S3-1)</v>
          </cell>
          <cell r="F838">
            <v>0</v>
          </cell>
          <cell r="G838" t="str">
            <v>Operation</v>
          </cell>
          <cell r="H838" t="str">
            <v>Section 3</v>
          </cell>
          <cell r="I838" t="str">
            <v>nam.nl@nsrp.com.vn</v>
          </cell>
          <cell r="J838" t="str">
            <v>+84 (0) 164 951 5224</v>
          </cell>
        </row>
        <row r="839">
          <cell r="B839">
            <v>1006410</v>
          </cell>
          <cell r="C839" t="str">
            <v>Mr.</v>
          </cell>
          <cell r="D839" t="str">
            <v>Đỗ Duy Long</v>
          </cell>
          <cell r="E839" t="str">
            <v>DCS Operator, Jr. (S3-1)</v>
          </cell>
          <cell r="F839">
            <v>0</v>
          </cell>
          <cell r="G839" t="str">
            <v>Operation</v>
          </cell>
          <cell r="H839" t="str">
            <v>Section 3</v>
          </cell>
          <cell r="I839" t="str">
            <v>long.dd@nsrp.com.vn</v>
          </cell>
          <cell r="J839" t="str">
            <v>+84 (0) 983 123 077</v>
          </cell>
        </row>
        <row r="840">
          <cell r="B840">
            <v>1006450</v>
          </cell>
          <cell r="C840" t="str">
            <v>Ms.</v>
          </cell>
          <cell r="D840" t="str">
            <v>Mạch Thị Huyền</v>
          </cell>
          <cell r="E840" t="str">
            <v>DCS Operator, Jr. (S3-1)</v>
          </cell>
          <cell r="F840">
            <v>0</v>
          </cell>
          <cell r="G840" t="str">
            <v>Operation</v>
          </cell>
          <cell r="H840" t="str">
            <v>Section 3</v>
          </cell>
          <cell r="I840" t="str">
            <v>huyen.mt@nsrp.com.vn</v>
          </cell>
          <cell r="J840" t="str">
            <v>+84 (0) 974 141 067</v>
          </cell>
        </row>
        <row r="841">
          <cell r="B841">
            <v>1006470</v>
          </cell>
          <cell r="C841" t="str">
            <v>Mr.</v>
          </cell>
          <cell r="D841" t="str">
            <v>Trần Võ Giang San</v>
          </cell>
          <cell r="E841" t="str">
            <v>DCS Operator, Jr. (S3-1)</v>
          </cell>
          <cell r="F841">
            <v>0</v>
          </cell>
          <cell r="G841" t="str">
            <v>Operation</v>
          </cell>
          <cell r="H841" t="str">
            <v>Section 3</v>
          </cell>
          <cell r="I841" t="str">
            <v>san.tvg@nsrp.com.vn</v>
          </cell>
          <cell r="J841" t="str">
            <v>+84 (0) 935 055 121</v>
          </cell>
        </row>
        <row r="842">
          <cell r="B842">
            <v>1006540</v>
          </cell>
          <cell r="C842" t="str">
            <v>Mr.</v>
          </cell>
          <cell r="D842" t="str">
            <v>Nguyễn Văn Hon</v>
          </cell>
          <cell r="E842" t="str">
            <v>DCS Operator, Jr. (S3-1)</v>
          </cell>
          <cell r="F842">
            <v>0</v>
          </cell>
          <cell r="G842" t="str">
            <v>Operation</v>
          </cell>
          <cell r="H842" t="str">
            <v>Section 3</v>
          </cell>
          <cell r="I842" t="str">
            <v>hon.nv@nsrp.com.vn</v>
          </cell>
          <cell r="J842" t="str">
            <v>+84 (0) 905 424 504</v>
          </cell>
        </row>
        <row r="843">
          <cell r="B843">
            <v>1006550</v>
          </cell>
          <cell r="C843" t="str">
            <v>Ms.</v>
          </cell>
          <cell r="D843" t="str">
            <v>Vi Thị Nhâm</v>
          </cell>
          <cell r="E843" t="str">
            <v>DCS Operator, Jr. (S3-1)</v>
          </cell>
          <cell r="F843">
            <v>0</v>
          </cell>
          <cell r="G843" t="str">
            <v>Operation</v>
          </cell>
          <cell r="H843" t="str">
            <v>Section 3</v>
          </cell>
          <cell r="I843" t="str">
            <v>nham.vt@nsrp.com.vn</v>
          </cell>
          <cell r="J843" t="str">
            <v>+84 (0) 165 202 2570</v>
          </cell>
        </row>
        <row r="844">
          <cell r="B844">
            <v>1006750</v>
          </cell>
          <cell r="C844" t="str">
            <v>Mr.</v>
          </cell>
          <cell r="D844" t="str">
            <v>Nguyễn Đức Bình</v>
          </cell>
          <cell r="E844" t="str">
            <v>DCS Operator, Jr. (S3-1)</v>
          </cell>
          <cell r="F844">
            <v>0</v>
          </cell>
          <cell r="G844" t="str">
            <v>Operation</v>
          </cell>
          <cell r="H844" t="str">
            <v>Section 3</v>
          </cell>
          <cell r="I844" t="str">
            <v>binh.nd@nsrp.com.vn</v>
          </cell>
          <cell r="J844" t="str">
            <v>+84 (0) 904 479 429</v>
          </cell>
        </row>
        <row r="845">
          <cell r="B845">
            <v>1005630</v>
          </cell>
          <cell r="C845" t="str">
            <v>Mr.</v>
          </cell>
          <cell r="D845" t="str">
            <v>Thái Duy Danh</v>
          </cell>
          <cell r="E845" t="str">
            <v>DCS Operator, Jr. (S3-2)</v>
          </cell>
          <cell r="F845">
            <v>0</v>
          </cell>
          <cell r="G845" t="str">
            <v>Operation</v>
          </cell>
          <cell r="H845" t="str">
            <v>Section 3</v>
          </cell>
          <cell r="I845" t="str">
            <v>danh.td@nsrp.com.vn</v>
          </cell>
          <cell r="J845" t="str">
            <v>+84 (0) 166 299 9227</v>
          </cell>
        </row>
        <row r="846">
          <cell r="B846">
            <v>1006080</v>
          </cell>
          <cell r="C846" t="str">
            <v>Mr.</v>
          </cell>
          <cell r="D846" t="str">
            <v>Lê Đức Quyền</v>
          </cell>
          <cell r="E846" t="str">
            <v>DCS Operator, Jr. (S3-2)</v>
          </cell>
          <cell r="F846">
            <v>0</v>
          </cell>
          <cell r="G846" t="str">
            <v>Operation</v>
          </cell>
          <cell r="H846" t="str">
            <v>Section 3</v>
          </cell>
          <cell r="I846" t="str">
            <v>quyen.ld@nsrp.com.vn</v>
          </cell>
          <cell r="J846" t="str">
            <v>+84 (0) 978 981 380</v>
          </cell>
        </row>
        <row r="847">
          <cell r="B847">
            <v>1006390</v>
          </cell>
          <cell r="C847" t="str">
            <v>Mr.</v>
          </cell>
          <cell r="D847" t="str">
            <v>Lại Văn Chung</v>
          </cell>
          <cell r="E847" t="str">
            <v>DCS Operator, Jr. (S3-2)</v>
          </cell>
          <cell r="F847">
            <v>0</v>
          </cell>
          <cell r="G847" t="str">
            <v>Operation</v>
          </cell>
          <cell r="H847" t="str">
            <v>Section 3</v>
          </cell>
          <cell r="I847" t="str">
            <v>chung.lv@nsrp.com.vn</v>
          </cell>
          <cell r="J847" t="str">
            <v>+84 (0) 169 731 1921</v>
          </cell>
        </row>
        <row r="848">
          <cell r="B848">
            <v>1006520</v>
          </cell>
          <cell r="C848" t="str">
            <v>Mr.</v>
          </cell>
          <cell r="D848" t="str">
            <v>Võ Văn Thiện</v>
          </cell>
          <cell r="E848" t="str">
            <v>DCS Operator, Jr. (S3-2)</v>
          </cell>
          <cell r="F848">
            <v>0</v>
          </cell>
          <cell r="G848" t="str">
            <v>Operation</v>
          </cell>
          <cell r="H848" t="str">
            <v>Section 3</v>
          </cell>
          <cell r="I848" t="str">
            <v>thien.vv@nsrp.com.vn</v>
          </cell>
          <cell r="J848" t="str">
            <v>+84 (0) 126 878 6034</v>
          </cell>
        </row>
        <row r="849">
          <cell r="B849">
            <v>1006560</v>
          </cell>
          <cell r="C849" t="str">
            <v>Ms.</v>
          </cell>
          <cell r="D849" t="str">
            <v>Hồ Thu Thủy</v>
          </cell>
          <cell r="E849" t="str">
            <v>DCS Operator, Jr. (S3-2)</v>
          </cell>
          <cell r="F849">
            <v>0</v>
          </cell>
          <cell r="G849" t="str">
            <v>Operation</v>
          </cell>
          <cell r="H849" t="str">
            <v>Section 3</v>
          </cell>
          <cell r="I849" t="str">
            <v>thuy.ht@nsrp.com.vn</v>
          </cell>
          <cell r="J849" t="str">
            <v>+84 (0) 166 377 4044</v>
          </cell>
        </row>
        <row r="850">
          <cell r="B850">
            <v>1006580</v>
          </cell>
          <cell r="C850" t="str">
            <v>Mr.</v>
          </cell>
          <cell r="D850" t="str">
            <v>Hoàng Văn Hải</v>
          </cell>
          <cell r="E850" t="str">
            <v>DCS Operator, Jr. (S3-2)</v>
          </cell>
          <cell r="F850">
            <v>0</v>
          </cell>
          <cell r="G850" t="str">
            <v>Operation</v>
          </cell>
          <cell r="H850" t="str">
            <v>Section 3</v>
          </cell>
          <cell r="I850" t="str">
            <v>hai.hv@nsrp.com.vn</v>
          </cell>
          <cell r="J850" t="str">
            <v>+84 (0) 169 622 9866</v>
          </cell>
        </row>
        <row r="851">
          <cell r="B851">
            <v>1006620</v>
          </cell>
          <cell r="C851" t="str">
            <v>Mr.</v>
          </cell>
          <cell r="D851" t="str">
            <v>Hồ Sỹ Hoàng</v>
          </cell>
          <cell r="E851" t="str">
            <v>DCS Operator, Jr. (S3-2)</v>
          </cell>
          <cell r="F851">
            <v>0</v>
          </cell>
          <cell r="G851" t="str">
            <v>Operation</v>
          </cell>
          <cell r="H851" t="str">
            <v>Section 3</v>
          </cell>
          <cell r="I851" t="str">
            <v>hoang.hs@nsrp.com.vn</v>
          </cell>
          <cell r="J851" t="str">
            <v>+84 (0) 167 465 8428</v>
          </cell>
        </row>
        <row r="852">
          <cell r="B852">
            <v>1006690</v>
          </cell>
          <cell r="C852" t="str">
            <v>Mr.</v>
          </cell>
          <cell r="D852" t="str">
            <v>Nguyễn Hữu Hưng</v>
          </cell>
          <cell r="E852" t="str">
            <v>DCS Operator, Jr. (S3-2)</v>
          </cell>
          <cell r="F852">
            <v>0</v>
          </cell>
          <cell r="G852" t="str">
            <v>Operation</v>
          </cell>
          <cell r="H852" t="str">
            <v>Section 3</v>
          </cell>
          <cell r="I852" t="str">
            <v>hung.nh@nsrp.com.vn</v>
          </cell>
          <cell r="J852" t="str">
            <v>+84 (0) 963 789 866</v>
          </cell>
        </row>
        <row r="853">
          <cell r="B853">
            <v>1006720</v>
          </cell>
          <cell r="C853" t="str">
            <v>Mr.</v>
          </cell>
          <cell r="D853" t="str">
            <v>Nguyễn Văn Thạnh</v>
          </cell>
          <cell r="E853" t="str">
            <v>DCS Operator, Jr. (S3-2)</v>
          </cell>
          <cell r="F853">
            <v>0</v>
          </cell>
          <cell r="G853" t="str">
            <v>Operation</v>
          </cell>
          <cell r="H853" t="str">
            <v>Section 3</v>
          </cell>
          <cell r="I853" t="str">
            <v>thanh.nv1@nsrp.com.vn</v>
          </cell>
          <cell r="J853" t="str">
            <v>+84 (0) 968 442 690</v>
          </cell>
        </row>
        <row r="854">
          <cell r="B854">
            <v>1003130</v>
          </cell>
          <cell r="C854" t="str">
            <v>Mr.</v>
          </cell>
          <cell r="D854" t="str">
            <v>Nguyễn Trường Thanh</v>
          </cell>
          <cell r="E854" t="str">
            <v>Day Staff (S3)</v>
          </cell>
          <cell r="F854">
            <v>0</v>
          </cell>
          <cell r="G854" t="str">
            <v>Operation</v>
          </cell>
          <cell r="H854" t="str">
            <v>Section 3</v>
          </cell>
          <cell r="I854" t="str">
            <v>thanh.nt@nsrp.com.vn</v>
          </cell>
          <cell r="J854" t="str">
            <v>+84 (0) 988 529 868</v>
          </cell>
        </row>
        <row r="855">
          <cell r="B855">
            <v>1003310</v>
          </cell>
          <cell r="C855" t="str">
            <v>Mr.</v>
          </cell>
          <cell r="D855" t="str">
            <v>Vũ Gia Lư</v>
          </cell>
          <cell r="E855" t="str">
            <v>Day Staff (S3)</v>
          </cell>
          <cell r="F855">
            <v>0</v>
          </cell>
          <cell r="G855" t="str">
            <v>Operation</v>
          </cell>
          <cell r="H855" t="str">
            <v>Section 3</v>
          </cell>
          <cell r="I855" t="str">
            <v>lu.vg@nsrp.com.vn</v>
          </cell>
          <cell r="J855" t="str">
            <v>+84 (0) 914 314 345</v>
          </cell>
        </row>
        <row r="856">
          <cell r="B856">
            <v>1009190</v>
          </cell>
          <cell r="C856" t="str">
            <v>Mr.</v>
          </cell>
          <cell r="D856" t="str">
            <v>Lâm Nguyên Khanh</v>
          </cell>
          <cell r="E856" t="str">
            <v>Section staff - Operation Plan (S3)</v>
          </cell>
          <cell r="F856">
            <v>0</v>
          </cell>
          <cell r="G856" t="str">
            <v>Operation</v>
          </cell>
          <cell r="H856" t="str">
            <v>Section 3</v>
          </cell>
          <cell r="I856" t="str">
            <v>khanh.ln@nsrp.com.vn</v>
          </cell>
          <cell r="J856" t="str">
            <v>+84 (0) 989 620 244</v>
          </cell>
        </row>
        <row r="857">
          <cell r="B857">
            <v>1009200</v>
          </cell>
          <cell r="C857" t="str">
            <v>Mr.</v>
          </cell>
          <cell r="D857" t="str">
            <v>Trần Văn Hải</v>
          </cell>
          <cell r="E857" t="str">
            <v>Section staff - Operation Plan (S3)</v>
          </cell>
          <cell r="F857">
            <v>0</v>
          </cell>
          <cell r="G857" t="str">
            <v>Operation</v>
          </cell>
          <cell r="H857" t="str">
            <v>Section 3</v>
          </cell>
          <cell r="I857" t="str">
            <v>hai.tv@nsrp.com.vn</v>
          </cell>
          <cell r="J857" t="str">
            <v>+84 (0) 165 600 3677</v>
          </cell>
        </row>
        <row r="858">
          <cell r="B858">
            <v>1011330</v>
          </cell>
          <cell r="C858" t="str">
            <v>Mr.</v>
          </cell>
          <cell r="D858" t="str">
            <v>Nguyễn Hữu Công</v>
          </cell>
          <cell r="E858" t="str">
            <v>Section Staff - Safety</v>
          </cell>
          <cell r="F858">
            <v>0</v>
          </cell>
          <cell r="G858" t="str">
            <v>Operation</v>
          </cell>
          <cell r="H858" t="str">
            <v>Section 3</v>
          </cell>
          <cell r="I858" t="str">
            <v>cong.nh@nsrp.com.vn</v>
          </cell>
          <cell r="J858" t="str">
            <v>+84 (0) 987 882 834</v>
          </cell>
        </row>
        <row r="859">
          <cell r="B859">
            <v>1011400</v>
          </cell>
          <cell r="C859" t="str">
            <v>Mr.</v>
          </cell>
          <cell r="D859" t="str">
            <v>Lã Thanh Tùng</v>
          </cell>
          <cell r="E859" t="str">
            <v>Section Staff - Safety</v>
          </cell>
          <cell r="F859">
            <v>0</v>
          </cell>
          <cell r="G859" t="str">
            <v>Operation</v>
          </cell>
          <cell r="H859" t="str">
            <v>Section 3</v>
          </cell>
          <cell r="I859" t="str">
            <v>tung.lt1@nsrp.com.vn</v>
          </cell>
          <cell r="J859" t="str">
            <v>+84 (0) 169 941 6665</v>
          </cell>
        </row>
        <row r="860">
          <cell r="B860">
            <v>1010200</v>
          </cell>
          <cell r="C860" t="str">
            <v>Mr.</v>
          </cell>
          <cell r="D860" t="str">
            <v>Vũ Văn Kỹ</v>
          </cell>
          <cell r="E860" t="str">
            <v>Field Operator (S3-1)</v>
          </cell>
          <cell r="F860">
            <v>0</v>
          </cell>
          <cell r="G860" t="str">
            <v>Operation</v>
          </cell>
          <cell r="H860" t="str">
            <v>Section 3</v>
          </cell>
          <cell r="I860" t="str">
            <v>ky.vv@nsrp.com.vn</v>
          </cell>
          <cell r="J860" t="str">
            <v>+84 (0) 986 559 040</v>
          </cell>
        </row>
        <row r="861">
          <cell r="B861">
            <v>1010260</v>
          </cell>
          <cell r="C861" t="str">
            <v>Mr.</v>
          </cell>
          <cell r="D861" t="str">
            <v>Trương Minh Lưu</v>
          </cell>
          <cell r="E861" t="str">
            <v>Field Operator (S3-1)</v>
          </cell>
          <cell r="F861">
            <v>0</v>
          </cell>
          <cell r="G861" t="str">
            <v>Operation</v>
          </cell>
          <cell r="H861" t="str">
            <v>Section 3</v>
          </cell>
          <cell r="I861" t="str">
            <v>luu.tm@nsrp.com.vn</v>
          </cell>
          <cell r="J861" t="str">
            <v>+84 (0) 985 458 523</v>
          </cell>
        </row>
        <row r="862">
          <cell r="B862">
            <v>1010270</v>
          </cell>
          <cell r="C862" t="str">
            <v>Mr.</v>
          </cell>
          <cell r="D862" t="str">
            <v>Trần Văn Tuấn</v>
          </cell>
          <cell r="E862" t="str">
            <v>Field Operator (S3-2)</v>
          </cell>
          <cell r="F862">
            <v>0</v>
          </cell>
          <cell r="G862" t="str">
            <v>Operation</v>
          </cell>
          <cell r="H862" t="str">
            <v>Section 3</v>
          </cell>
          <cell r="I862" t="str">
            <v>tuan.tv@nsrp.com.vn</v>
          </cell>
          <cell r="J862" t="str">
            <v>+84 (0) 168 343 9818</v>
          </cell>
        </row>
        <row r="863">
          <cell r="B863">
            <v>1010300</v>
          </cell>
          <cell r="C863" t="str">
            <v>Mr.</v>
          </cell>
          <cell r="D863" t="str">
            <v>Mai Đình Khải</v>
          </cell>
          <cell r="E863" t="str">
            <v>Field Operator (S3-2)</v>
          </cell>
          <cell r="F863">
            <v>0</v>
          </cell>
          <cell r="G863" t="str">
            <v>Operation</v>
          </cell>
          <cell r="H863" t="str">
            <v>Section 3</v>
          </cell>
          <cell r="I863" t="str">
            <v>khai.md@nsrp.com.vn</v>
          </cell>
          <cell r="J863" t="str">
            <v>+84 (0) 979 513 849</v>
          </cell>
        </row>
        <row r="864">
          <cell r="B864">
            <v>1010350</v>
          </cell>
          <cell r="C864" t="str">
            <v>Mr.</v>
          </cell>
          <cell r="D864" t="str">
            <v>Trần Đức Sơn</v>
          </cell>
          <cell r="E864" t="str">
            <v>Field Operator (S3-1)</v>
          </cell>
          <cell r="F864">
            <v>0</v>
          </cell>
          <cell r="G864" t="str">
            <v>Operation</v>
          </cell>
          <cell r="H864" t="str">
            <v>Section 3</v>
          </cell>
          <cell r="I864" t="str">
            <v>son.td@nsrp.com.vn</v>
          </cell>
          <cell r="J864" t="str">
            <v>+84 (0) 168 937 2234</v>
          </cell>
        </row>
        <row r="865">
          <cell r="B865">
            <v>1010410</v>
          </cell>
          <cell r="C865" t="str">
            <v>Mr.</v>
          </cell>
          <cell r="D865" t="str">
            <v>Đoàn Văn Hùng</v>
          </cell>
          <cell r="E865" t="str">
            <v>Field Operator (S3-2)</v>
          </cell>
          <cell r="F865">
            <v>0</v>
          </cell>
          <cell r="G865" t="str">
            <v>Operation</v>
          </cell>
          <cell r="H865" t="str">
            <v>Section 3</v>
          </cell>
          <cell r="I865" t="str">
            <v>hung.dv2@nsrp.com.vn</v>
          </cell>
          <cell r="J865" t="str">
            <v>+84 (0) 165 444 1210</v>
          </cell>
        </row>
        <row r="866">
          <cell r="B866">
            <v>1010420</v>
          </cell>
          <cell r="C866" t="str">
            <v>Mr.</v>
          </cell>
          <cell r="D866" t="str">
            <v>Lê Đình Tuyến</v>
          </cell>
          <cell r="E866" t="str">
            <v>Field Operator (S3-1)</v>
          </cell>
          <cell r="F866">
            <v>0</v>
          </cell>
          <cell r="G866" t="str">
            <v>Operation</v>
          </cell>
          <cell r="H866" t="str">
            <v>Section 3</v>
          </cell>
          <cell r="I866" t="str">
            <v>tuyen.ld@nsrp.com.vn</v>
          </cell>
          <cell r="J866" t="str">
            <v>+84 (0) 918 819 225</v>
          </cell>
        </row>
        <row r="867">
          <cell r="B867">
            <v>1010440</v>
          </cell>
          <cell r="C867" t="str">
            <v>Mr.</v>
          </cell>
          <cell r="D867" t="str">
            <v>Lê Văn Sửu</v>
          </cell>
          <cell r="E867" t="str">
            <v>Field Operator (S3-2)</v>
          </cell>
          <cell r="F867">
            <v>0</v>
          </cell>
          <cell r="G867" t="str">
            <v>Operation</v>
          </cell>
          <cell r="H867" t="str">
            <v>Section 3</v>
          </cell>
          <cell r="I867" t="str">
            <v>suu.lv@nsrp.com.vn</v>
          </cell>
          <cell r="J867" t="str">
            <v>+84 (0) 962 277 605</v>
          </cell>
        </row>
        <row r="868">
          <cell r="B868">
            <v>1010570</v>
          </cell>
          <cell r="C868" t="str">
            <v>Mr.</v>
          </cell>
          <cell r="D868" t="str">
            <v>Lê Hồng Trường</v>
          </cell>
          <cell r="E868" t="str">
            <v>Field Operator (S3-1)</v>
          </cell>
          <cell r="F868">
            <v>0</v>
          </cell>
          <cell r="G868" t="str">
            <v>Operation</v>
          </cell>
          <cell r="H868" t="str">
            <v>Section 3</v>
          </cell>
          <cell r="I868" t="str">
            <v>truong.lh@nsrp.com.vn</v>
          </cell>
          <cell r="J868" t="str">
            <v>+84 (0) 165 628 0226</v>
          </cell>
        </row>
        <row r="869">
          <cell r="B869">
            <v>1010580</v>
          </cell>
          <cell r="C869" t="str">
            <v>Mr.</v>
          </cell>
          <cell r="D869" t="str">
            <v>Nguyễn Viết Minh</v>
          </cell>
          <cell r="E869" t="str">
            <v>Field Operator (S3-2)</v>
          </cell>
          <cell r="F869">
            <v>0</v>
          </cell>
          <cell r="G869" t="str">
            <v>Operation</v>
          </cell>
          <cell r="H869" t="str">
            <v>Section 3</v>
          </cell>
          <cell r="I869" t="str">
            <v>minh.nv1@nsrp.com.vn</v>
          </cell>
          <cell r="J869" t="str">
            <v>+84 (0) 984 642 325</v>
          </cell>
        </row>
        <row r="870">
          <cell r="B870">
            <v>1010620</v>
          </cell>
          <cell r="C870" t="str">
            <v>Mr.</v>
          </cell>
          <cell r="D870" t="str">
            <v>Lâm Quang Vững</v>
          </cell>
          <cell r="E870" t="str">
            <v>Field Operator (S3-2)</v>
          </cell>
          <cell r="F870">
            <v>0</v>
          </cell>
          <cell r="G870" t="str">
            <v>Operation</v>
          </cell>
          <cell r="H870" t="str">
            <v>Section 3</v>
          </cell>
          <cell r="I870" t="str">
            <v>vung.lq@nsrp.com.vn</v>
          </cell>
          <cell r="J870" t="str">
            <v>+84 (0) 167 536 6923</v>
          </cell>
        </row>
        <row r="871">
          <cell r="B871">
            <v>1010640</v>
          </cell>
          <cell r="C871" t="str">
            <v>Mr.</v>
          </cell>
          <cell r="D871" t="str">
            <v>Bùi Sỹ Dương</v>
          </cell>
          <cell r="E871" t="str">
            <v>Field Operator (S3-2)</v>
          </cell>
          <cell r="F871">
            <v>0</v>
          </cell>
          <cell r="G871" t="str">
            <v>Operation</v>
          </cell>
          <cell r="H871" t="str">
            <v>Section 3</v>
          </cell>
          <cell r="I871" t="str">
            <v>duong.bs@nsrp.com.vn</v>
          </cell>
          <cell r="J871" t="str">
            <v>+84 (0) 969 029 650</v>
          </cell>
        </row>
        <row r="872">
          <cell r="B872">
            <v>1010650</v>
          </cell>
          <cell r="C872" t="str">
            <v>Mr.</v>
          </cell>
          <cell r="D872" t="str">
            <v>Phạm Văn Hiếu</v>
          </cell>
          <cell r="E872" t="str">
            <v>Field Operator (S3-1)</v>
          </cell>
          <cell r="F872">
            <v>0</v>
          </cell>
          <cell r="G872" t="str">
            <v>Operation</v>
          </cell>
          <cell r="H872" t="str">
            <v>Section 3</v>
          </cell>
          <cell r="I872" t="str">
            <v>hieu.pv@nsrp.com.vn</v>
          </cell>
          <cell r="J872" t="str">
            <v>+84 (0) 988 393 837-</v>
          </cell>
        </row>
        <row r="873">
          <cell r="B873">
            <v>1010700</v>
          </cell>
          <cell r="C873" t="str">
            <v>Mr.</v>
          </cell>
          <cell r="D873" t="str">
            <v>Nguyễn Quang Hùng</v>
          </cell>
          <cell r="E873" t="str">
            <v>Field Operator (S3-1)</v>
          </cell>
          <cell r="F873">
            <v>0</v>
          </cell>
          <cell r="G873" t="str">
            <v>Operation</v>
          </cell>
          <cell r="H873" t="str">
            <v>Section 3</v>
          </cell>
          <cell r="I873" t="str">
            <v>hung.nq@nsrp.com.vn</v>
          </cell>
          <cell r="J873" t="str">
            <v>+84 (0) 167 559 7823</v>
          </cell>
        </row>
        <row r="874">
          <cell r="B874">
            <v>1010710</v>
          </cell>
          <cell r="C874" t="str">
            <v>Mr.</v>
          </cell>
          <cell r="D874" t="str">
            <v>Lê Đình Kỳ</v>
          </cell>
          <cell r="E874" t="str">
            <v>Field Operator (S3-1)</v>
          </cell>
          <cell r="F874">
            <v>0</v>
          </cell>
          <cell r="G874" t="str">
            <v>Operation</v>
          </cell>
          <cell r="H874" t="str">
            <v>Section 3</v>
          </cell>
          <cell r="I874" t="str">
            <v>ky.ld@nsrp.com.vn</v>
          </cell>
          <cell r="J874" t="str">
            <v>+84 (0) 164 969 2452</v>
          </cell>
        </row>
        <row r="875">
          <cell r="B875">
            <v>1010760</v>
          </cell>
          <cell r="C875" t="str">
            <v>Mr.</v>
          </cell>
          <cell r="D875" t="str">
            <v>Lê Công Anh</v>
          </cell>
          <cell r="E875" t="str">
            <v>Field Operator (S3-2)</v>
          </cell>
          <cell r="F875">
            <v>0</v>
          </cell>
          <cell r="G875" t="str">
            <v>Operation</v>
          </cell>
          <cell r="H875" t="str">
            <v>Section 3</v>
          </cell>
          <cell r="I875" t="str">
            <v>anh.lc@nsrp.com.vn</v>
          </cell>
          <cell r="J875" t="str">
            <v>+84 (0) 165 628 1139</v>
          </cell>
        </row>
        <row r="876">
          <cell r="B876">
            <v>1010770</v>
          </cell>
          <cell r="C876" t="str">
            <v>Mr.</v>
          </cell>
          <cell r="D876" t="str">
            <v>Nguyễn Tiến Huấn</v>
          </cell>
          <cell r="E876" t="str">
            <v>Field Operator (S3-1)</v>
          </cell>
          <cell r="F876">
            <v>0</v>
          </cell>
          <cell r="G876" t="str">
            <v>Operation</v>
          </cell>
          <cell r="H876" t="str">
            <v>Section 3</v>
          </cell>
          <cell r="I876" t="str">
            <v>huan.nt@nsrp.com.vn</v>
          </cell>
          <cell r="J876" t="str">
            <v>+84 (0) 989 785 393</v>
          </cell>
        </row>
        <row r="877">
          <cell r="B877">
            <v>1010820</v>
          </cell>
          <cell r="C877" t="str">
            <v>Mr.</v>
          </cell>
          <cell r="D877" t="str">
            <v>Lê Văn Thành</v>
          </cell>
          <cell r="E877" t="str">
            <v>Field Operator (S3-2)</v>
          </cell>
          <cell r="F877">
            <v>0</v>
          </cell>
          <cell r="G877" t="str">
            <v>Operation</v>
          </cell>
          <cell r="H877" t="str">
            <v>Section 3</v>
          </cell>
          <cell r="I877" t="str">
            <v>thanh.lv1@nsrp.com.vn</v>
          </cell>
          <cell r="J877" t="str">
            <v>+84 (0) 944 940 366</v>
          </cell>
        </row>
        <row r="878">
          <cell r="B878">
            <v>1010840</v>
          </cell>
          <cell r="C878" t="str">
            <v>Mr.</v>
          </cell>
          <cell r="D878" t="str">
            <v>Phạm Minh Dũng</v>
          </cell>
          <cell r="E878" t="str">
            <v>Field Operator (S3-2)</v>
          </cell>
          <cell r="F878">
            <v>0</v>
          </cell>
          <cell r="G878" t="str">
            <v>Operation</v>
          </cell>
          <cell r="H878" t="str">
            <v>Section 3</v>
          </cell>
          <cell r="I878" t="str">
            <v>dung.pm@nsrp.com.vn</v>
          </cell>
          <cell r="J878" t="str">
            <v>+84 (0) 165 609 6433</v>
          </cell>
        </row>
        <row r="879">
          <cell r="B879">
            <v>1010860</v>
          </cell>
          <cell r="C879" t="str">
            <v>Mr.</v>
          </cell>
          <cell r="D879" t="str">
            <v>Đỗ Khánh Sơn</v>
          </cell>
          <cell r="E879" t="str">
            <v>Field Operator (S3-1)</v>
          </cell>
          <cell r="F879">
            <v>0</v>
          </cell>
          <cell r="G879" t="str">
            <v>Operation</v>
          </cell>
          <cell r="H879" t="str">
            <v>Section 3</v>
          </cell>
          <cell r="I879" t="str">
            <v>son.dk@nsrp.com.vn</v>
          </cell>
          <cell r="J879" t="str">
            <v>+84 (0) 165 655 5765</v>
          </cell>
        </row>
        <row r="880">
          <cell r="B880">
            <v>1010900</v>
          </cell>
          <cell r="C880" t="str">
            <v>Mr.</v>
          </cell>
          <cell r="D880" t="str">
            <v>Mạc Văn Hùng</v>
          </cell>
          <cell r="E880" t="str">
            <v>Field Operator (S3-2)</v>
          </cell>
          <cell r="F880">
            <v>0</v>
          </cell>
          <cell r="G880" t="str">
            <v>Operation</v>
          </cell>
          <cell r="H880" t="str">
            <v>Section 3</v>
          </cell>
          <cell r="I880" t="str">
            <v>hung.mv@nsrp.com.vn</v>
          </cell>
          <cell r="J880" t="str">
            <v>+84 (0) 162 620 1988</v>
          </cell>
        </row>
        <row r="881">
          <cell r="B881">
            <v>1010990</v>
          </cell>
          <cell r="C881" t="str">
            <v>Mr.</v>
          </cell>
          <cell r="D881" t="str">
            <v>Chu Quang Trung</v>
          </cell>
          <cell r="E881" t="str">
            <v>Field Operator (S3-1)</v>
          </cell>
          <cell r="F881">
            <v>0</v>
          </cell>
          <cell r="G881" t="str">
            <v>Operation</v>
          </cell>
          <cell r="H881" t="str">
            <v>Section 3</v>
          </cell>
          <cell r="I881" t="str">
            <v>trung.cq@nsrp.com.vn</v>
          </cell>
          <cell r="J881" t="str">
            <v>+84 (0) 974 162 258</v>
          </cell>
        </row>
        <row r="882">
          <cell r="B882">
            <v>1011020</v>
          </cell>
          <cell r="C882" t="str">
            <v>Mr.</v>
          </cell>
          <cell r="D882" t="str">
            <v>Hoàng Văn Phiên</v>
          </cell>
          <cell r="E882" t="str">
            <v>Field Operator (S3-1)</v>
          </cell>
          <cell r="F882">
            <v>0</v>
          </cell>
          <cell r="G882" t="str">
            <v>Operation</v>
          </cell>
          <cell r="H882" t="str">
            <v>Section 3</v>
          </cell>
          <cell r="I882" t="str">
            <v>phien.hv@nsrp.com.vn</v>
          </cell>
          <cell r="J882" t="str">
            <v>+84 (0) 984 968 690</v>
          </cell>
        </row>
        <row r="883">
          <cell r="B883">
            <v>1011160</v>
          </cell>
          <cell r="C883" t="str">
            <v>Mr.</v>
          </cell>
          <cell r="D883" t="str">
            <v>Lại Phú Trung</v>
          </cell>
          <cell r="E883" t="str">
            <v>Field Operator (S3-2)</v>
          </cell>
          <cell r="F883">
            <v>0</v>
          </cell>
          <cell r="G883" t="str">
            <v>Operation</v>
          </cell>
          <cell r="H883" t="str">
            <v>Section 3</v>
          </cell>
          <cell r="I883" t="str">
            <v>trung.lp@nsrp.com.vn</v>
          </cell>
          <cell r="J883" t="str">
            <v>+84 (0) 915 245 791</v>
          </cell>
        </row>
        <row r="884">
          <cell r="B884">
            <v>1011170</v>
          </cell>
          <cell r="C884" t="str">
            <v>Mr.</v>
          </cell>
          <cell r="D884" t="str">
            <v>Nguyễn Thanh Tùng</v>
          </cell>
          <cell r="E884" t="str">
            <v>Field Operator (S3-1)</v>
          </cell>
          <cell r="F884">
            <v>0</v>
          </cell>
          <cell r="G884" t="str">
            <v>Operation</v>
          </cell>
          <cell r="H884" t="str">
            <v>Section 3</v>
          </cell>
          <cell r="I884" t="str">
            <v>tung.nt1@nsrp.com.vn</v>
          </cell>
          <cell r="J884" t="str">
            <v>+84 (0) 968 866 744</v>
          </cell>
        </row>
        <row r="885">
          <cell r="B885">
            <v>1011210</v>
          </cell>
          <cell r="C885" t="str">
            <v>Mr.</v>
          </cell>
          <cell r="D885" t="str">
            <v>Lê Duy Linh</v>
          </cell>
          <cell r="E885" t="str">
            <v>Field Operator (S3-1)</v>
          </cell>
          <cell r="F885">
            <v>0</v>
          </cell>
          <cell r="G885" t="str">
            <v>Operation</v>
          </cell>
          <cell r="H885" t="str">
            <v>Section 3</v>
          </cell>
          <cell r="I885" t="str">
            <v>linh.ld2@nsrp.com.vn</v>
          </cell>
          <cell r="J885" t="str">
            <v>+84 (0) 979 134 371</v>
          </cell>
        </row>
        <row r="886">
          <cell r="B886">
            <v>1001174</v>
          </cell>
          <cell r="C886" t="str">
            <v>Mr.</v>
          </cell>
          <cell r="D886" t="str">
            <v>Yasutaka Shima</v>
          </cell>
          <cell r="E886" t="str">
            <v>Section Manager, Section 4 (MCI)</v>
          </cell>
          <cell r="F886">
            <v>0</v>
          </cell>
          <cell r="G886" t="str">
            <v>Operation</v>
          </cell>
          <cell r="H886" t="str">
            <v>Section 4</v>
          </cell>
          <cell r="I886" t="str">
            <v>yasutaka.shima@nsrp.com.vn</v>
          </cell>
          <cell r="J886" t="str">
            <v>+84 (0) 904 898 694</v>
          </cell>
        </row>
        <row r="887">
          <cell r="B887">
            <v>1001850</v>
          </cell>
          <cell r="C887" t="str">
            <v>Mr.</v>
          </cell>
          <cell r="D887" t="str">
            <v>Hà Trung Kiên</v>
          </cell>
          <cell r="E887" t="str">
            <v>Deputy Section Manager (S4)</v>
          </cell>
          <cell r="F887">
            <v>0</v>
          </cell>
          <cell r="G887" t="str">
            <v>Operation</v>
          </cell>
          <cell r="H887" t="str">
            <v>Section 4</v>
          </cell>
          <cell r="I887" t="str">
            <v>kien.ht@nsrp.com.vn</v>
          </cell>
          <cell r="J887" t="str">
            <v>+84 (0) 905 674 540</v>
          </cell>
        </row>
        <row r="888">
          <cell r="B888">
            <v>1004629</v>
          </cell>
          <cell r="C888" t="str">
            <v>Mr.</v>
          </cell>
          <cell r="D888" t="str">
            <v>Zulhadi Sjarif</v>
          </cell>
          <cell r="E888" t="str">
            <v>Specialist Operation Advisor (S4)</v>
          </cell>
          <cell r="F888">
            <v>0</v>
          </cell>
          <cell r="G888" t="str">
            <v>Operation</v>
          </cell>
          <cell r="H888" t="str">
            <v>Section 4</v>
          </cell>
          <cell r="I888" t="str">
            <v>zulhadi.sjarif@nsrp.com.vn</v>
          </cell>
          <cell r="J888" t="str">
            <v>+84 (0) 903 495 006</v>
          </cell>
        </row>
        <row r="889">
          <cell r="B889">
            <v>1002174</v>
          </cell>
          <cell r="C889" t="str">
            <v>Mr.</v>
          </cell>
          <cell r="D889" t="str">
            <v>Katsutoshi Yoshida</v>
          </cell>
          <cell r="E889" t="str">
            <v>Specialist Operation Advisor (S4) (MCI)</v>
          </cell>
          <cell r="F889">
            <v>0</v>
          </cell>
          <cell r="G889" t="str">
            <v>Operation</v>
          </cell>
          <cell r="H889" t="str">
            <v>Section 4</v>
          </cell>
          <cell r="I889" t="str">
            <v>katsutoshi.yoshida@nsrp.com.vn</v>
          </cell>
          <cell r="J889" t="str">
            <v>+84 (0) 904 896 319</v>
          </cell>
        </row>
        <row r="890">
          <cell r="B890">
            <v>1002184</v>
          </cell>
          <cell r="C890" t="str">
            <v>Mr.</v>
          </cell>
          <cell r="D890" t="str">
            <v>Toshio Fujita</v>
          </cell>
          <cell r="E890" t="str">
            <v>Specialist Operation Advisor (S4) (MCI)</v>
          </cell>
          <cell r="F890">
            <v>0</v>
          </cell>
          <cell r="G890" t="str">
            <v>Operation</v>
          </cell>
          <cell r="H890" t="str">
            <v>Section 4</v>
          </cell>
          <cell r="I890" t="str">
            <v>toshio.fujita@nsrp.com.vn</v>
          </cell>
          <cell r="J890" t="str">
            <v>+84 (0) 904 865 736</v>
          </cell>
        </row>
        <row r="891">
          <cell r="B891">
            <v>1011574</v>
          </cell>
          <cell r="C891" t="str">
            <v>Mr.</v>
          </cell>
          <cell r="D891" t="str">
            <v>Yutaka Kuromatsu</v>
          </cell>
          <cell r="E891" t="str">
            <v>Specialist Operation Advisor (S4) (MCI)</v>
          </cell>
          <cell r="F891">
            <v>0</v>
          </cell>
          <cell r="G891" t="str">
            <v>Operation</v>
          </cell>
          <cell r="H891" t="str">
            <v>Section 4</v>
          </cell>
          <cell r="I891" t="str">
            <v>yutaka.kuromatsu@nsrp.com.vn</v>
          </cell>
          <cell r="J891">
            <v>0</v>
          </cell>
        </row>
        <row r="892">
          <cell r="B892">
            <v>1007129</v>
          </cell>
          <cell r="C892" t="str">
            <v>Mr.</v>
          </cell>
          <cell r="D892" t="str">
            <v>Kumaresan Selvaraj</v>
          </cell>
          <cell r="E892" t="str">
            <v>Specialist Shift Supervisor (S4)</v>
          </cell>
          <cell r="F892">
            <v>0</v>
          </cell>
          <cell r="G892" t="str">
            <v>Operation</v>
          </cell>
          <cell r="H892" t="str">
            <v>Section 4</v>
          </cell>
          <cell r="I892" t="str">
            <v>kumaresan.selvaraj@nsrp.com.vn</v>
          </cell>
          <cell r="J892">
            <v>0</v>
          </cell>
        </row>
        <row r="893">
          <cell r="B893">
            <v>1011289</v>
          </cell>
          <cell r="C893" t="str">
            <v>Mr.</v>
          </cell>
          <cell r="D893" t="str">
            <v>Gogadani V. Dhirubhai</v>
          </cell>
          <cell r="E893" t="str">
            <v>Specialist Shift Supervisor (S4)</v>
          </cell>
          <cell r="F893">
            <v>0</v>
          </cell>
          <cell r="G893" t="str">
            <v>Operation</v>
          </cell>
          <cell r="H893" t="str">
            <v>Section 4</v>
          </cell>
          <cell r="I893" t="str">
            <v>vinodkumar.gogadani@nsrp.com.vn</v>
          </cell>
          <cell r="J893">
            <v>0</v>
          </cell>
        </row>
        <row r="894">
          <cell r="B894">
            <v>1011874</v>
          </cell>
          <cell r="C894" t="str">
            <v>Mr.</v>
          </cell>
          <cell r="D894" t="str">
            <v>Yuhiko Ohata</v>
          </cell>
          <cell r="E894" t="str">
            <v>Specialist Shift Supervisor (S4)</v>
          </cell>
          <cell r="F894">
            <v>0</v>
          </cell>
          <cell r="G894" t="str">
            <v>Operation</v>
          </cell>
          <cell r="H894" t="str">
            <v>Section 4</v>
          </cell>
          <cell r="I894" t="str">
            <v>yuhiko.ohata@nsrp.com.vn</v>
          </cell>
          <cell r="J894" t="str">
            <v>+84 (0) 901 797 856</v>
          </cell>
        </row>
        <row r="895">
          <cell r="B895">
            <v>1012874</v>
          </cell>
          <cell r="C895" t="str">
            <v>Mr.</v>
          </cell>
          <cell r="D895" t="str">
            <v>Mutsuo Yamazaki</v>
          </cell>
          <cell r="E895" t="str">
            <v>Specialist Shift Supervisor (S4)</v>
          </cell>
          <cell r="F895">
            <v>0</v>
          </cell>
          <cell r="G895" t="str">
            <v>Operation</v>
          </cell>
          <cell r="H895" t="str">
            <v>Section 4</v>
          </cell>
          <cell r="I895" t="str">
            <v>mutsuo.yamazaki@nsrp.com.vn</v>
          </cell>
          <cell r="J895">
            <v>0</v>
          </cell>
        </row>
        <row r="896">
          <cell r="B896">
            <v>1007399</v>
          </cell>
          <cell r="C896" t="str">
            <v>Mr.</v>
          </cell>
          <cell r="D896" t="str">
            <v>Kailashkumar Pansuriya</v>
          </cell>
          <cell r="E896" t="str">
            <v>Specialist Field Operator (S4)</v>
          </cell>
          <cell r="F896">
            <v>0</v>
          </cell>
          <cell r="G896" t="str">
            <v>Operation</v>
          </cell>
          <cell r="H896" t="str">
            <v>Section 4</v>
          </cell>
          <cell r="I896" t="str">
            <v>kailashkumar.m.pansuriya@nsrp.com.vn</v>
          </cell>
          <cell r="J896">
            <v>0</v>
          </cell>
        </row>
        <row r="897">
          <cell r="B897">
            <v>1011469</v>
          </cell>
          <cell r="C897" t="str">
            <v>Mr.</v>
          </cell>
          <cell r="D897" t="str">
            <v>Raja Mariyappan</v>
          </cell>
          <cell r="E897" t="str">
            <v>Specialist Field Operator (S4)</v>
          </cell>
          <cell r="F897">
            <v>0</v>
          </cell>
          <cell r="G897" t="str">
            <v>Operation</v>
          </cell>
          <cell r="H897" t="str">
            <v>Section 4</v>
          </cell>
          <cell r="I897" t="str">
            <v>raja.mariyappan@nsrp.com.vn</v>
          </cell>
          <cell r="J897">
            <v>0</v>
          </cell>
        </row>
        <row r="898">
          <cell r="B898">
            <v>1011519</v>
          </cell>
          <cell r="C898" t="str">
            <v>Mr.</v>
          </cell>
          <cell r="D898" t="str">
            <v>Mahmoud A.M. El-Sherbiny</v>
          </cell>
          <cell r="E898" t="str">
            <v>Specialist Field Operator (S4)</v>
          </cell>
          <cell r="F898">
            <v>0</v>
          </cell>
          <cell r="G898" t="str">
            <v>Operation</v>
          </cell>
          <cell r="H898" t="str">
            <v>Section 4</v>
          </cell>
          <cell r="I898" t="str">
            <v>mahmoud.sherbeny@nsrp.com.vn</v>
          </cell>
          <cell r="J898">
            <v>0</v>
          </cell>
        </row>
        <row r="899">
          <cell r="B899">
            <v>1011539</v>
          </cell>
          <cell r="C899" t="str">
            <v>Mr.</v>
          </cell>
          <cell r="D899" t="str">
            <v>Mostafa R.A. Tohamy</v>
          </cell>
          <cell r="E899" t="str">
            <v>Specialist Field Operator (S4)</v>
          </cell>
          <cell r="F899">
            <v>0</v>
          </cell>
          <cell r="G899" t="str">
            <v>Operation</v>
          </cell>
          <cell r="H899" t="str">
            <v>Section 4</v>
          </cell>
          <cell r="I899" t="str">
            <v>mostafa.refaat@nsrp.com.vn</v>
          </cell>
          <cell r="J899">
            <v>0</v>
          </cell>
        </row>
        <row r="900">
          <cell r="B900">
            <v>1011559</v>
          </cell>
          <cell r="C900" t="str">
            <v>Mr.</v>
          </cell>
          <cell r="D900" t="str">
            <v>Sameh A.M. El-Saei</v>
          </cell>
          <cell r="E900" t="str">
            <v>Specialist Field Operator (S4)</v>
          </cell>
          <cell r="F900">
            <v>0</v>
          </cell>
          <cell r="G900" t="str">
            <v>Operation</v>
          </cell>
          <cell r="H900" t="str">
            <v>Section 4</v>
          </cell>
          <cell r="I900" t="str">
            <v>sameh.elsaei@nsrp.com.vn</v>
          </cell>
          <cell r="J900">
            <v>0</v>
          </cell>
        </row>
        <row r="901">
          <cell r="B901">
            <v>1012099</v>
          </cell>
          <cell r="C901" t="str">
            <v>Mr.</v>
          </cell>
          <cell r="D901" t="str">
            <v>Mohamed Mostafa Mohamed Mahmoud</v>
          </cell>
          <cell r="E901" t="str">
            <v>Specialist Field Operator (S4)</v>
          </cell>
          <cell r="F901">
            <v>0</v>
          </cell>
          <cell r="G901" t="str">
            <v>Operation</v>
          </cell>
          <cell r="H901" t="str">
            <v>Section 4</v>
          </cell>
          <cell r="I901" t="str">
            <v>mohamed.mahmoud@nsrp.com.vn</v>
          </cell>
          <cell r="J901" t="str">
            <v>+84 (0) 901 759 448</v>
          </cell>
        </row>
        <row r="902">
          <cell r="B902">
            <v>1012189</v>
          </cell>
          <cell r="C902" t="str">
            <v>Mr.</v>
          </cell>
          <cell r="D902" t="str">
            <v>Puja Sumarna Somowiryo Kasa</v>
          </cell>
          <cell r="E902" t="str">
            <v>Specialist Field Operator (S4)</v>
          </cell>
          <cell r="F902">
            <v>0</v>
          </cell>
          <cell r="G902" t="str">
            <v>Operation</v>
          </cell>
          <cell r="H902" t="str">
            <v>Section 4</v>
          </cell>
          <cell r="I902" t="str">
            <v>puja.sumarna@nsrp.com.vn</v>
          </cell>
          <cell r="J902">
            <v>0</v>
          </cell>
        </row>
        <row r="903">
          <cell r="B903">
            <v>1004549</v>
          </cell>
          <cell r="C903" t="str">
            <v>Mr.</v>
          </cell>
          <cell r="D903" t="str">
            <v>Hứa Đình Anh Dũng</v>
          </cell>
          <cell r="E903" t="str">
            <v>Specialist Panel Operator (S4)</v>
          </cell>
          <cell r="F903">
            <v>0</v>
          </cell>
          <cell r="G903" t="str">
            <v>Operation</v>
          </cell>
          <cell r="H903" t="str">
            <v>Section 4</v>
          </cell>
          <cell r="I903" t="str">
            <v>dung.hda@nsrp.com.vn</v>
          </cell>
          <cell r="J903" t="str">
            <v>+84 (0) 905 560 570</v>
          </cell>
        </row>
        <row r="904">
          <cell r="B904">
            <v>1010099</v>
          </cell>
          <cell r="C904" t="str">
            <v>Mr.</v>
          </cell>
          <cell r="D904" t="str">
            <v>Đặng Quốc Thái</v>
          </cell>
          <cell r="E904" t="str">
            <v>Specialist Panel Operator (S4)</v>
          </cell>
          <cell r="F904">
            <v>0</v>
          </cell>
          <cell r="G904" t="str">
            <v>Operation</v>
          </cell>
          <cell r="H904" t="str">
            <v>Section 4</v>
          </cell>
          <cell r="I904" t="str">
            <v>thai.dq@nsrp.com.vn</v>
          </cell>
          <cell r="J904" t="str">
            <v>+84 (0) 935 284 176</v>
          </cell>
        </row>
        <row r="905">
          <cell r="B905">
            <v>1011789</v>
          </cell>
          <cell r="C905" t="str">
            <v>Mr.</v>
          </cell>
          <cell r="D905" t="str">
            <v>Ehab S.A. Elmonem</v>
          </cell>
          <cell r="E905" t="str">
            <v>Specialist Panel Operator (S4)</v>
          </cell>
          <cell r="F905">
            <v>0</v>
          </cell>
          <cell r="G905" t="str">
            <v>Operation</v>
          </cell>
          <cell r="H905" t="str">
            <v>Section 4</v>
          </cell>
          <cell r="I905" t="str">
            <v>ehab.sayed@nsrp.com.vn</v>
          </cell>
          <cell r="J905" t="str">
            <v>+84 (0) 901 794 358</v>
          </cell>
        </row>
        <row r="906">
          <cell r="B906">
            <v>1011884</v>
          </cell>
          <cell r="C906" t="str">
            <v>Mr.</v>
          </cell>
          <cell r="D906" t="str">
            <v>Masayoshi Kokusho</v>
          </cell>
          <cell r="E906" t="str">
            <v>Specialist Panel Operator (S4)</v>
          </cell>
          <cell r="F906">
            <v>0</v>
          </cell>
          <cell r="G906" t="str">
            <v>Operation</v>
          </cell>
          <cell r="H906" t="str">
            <v>Section 4</v>
          </cell>
          <cell r="I906" t="str">
            <v>masayoshi.kokusho@nsrp.com.vn</v>
          </cell>
          <cell r="J906" t="str">
            <v>+84 (0) 948 850 197</v>
          </cell>
        </row>
        <row r="907">
          <cell r="B907">
            <v>1007004</v>
          </cell>
          <cell r="C907" t="str">
            <v>Mr.</v>
          </cell>
          <cell r="D907" t="str">
            <v>Ken Takaine</v>
          </cell>
          <cell r="E907" t="str">
            <v>Specialist Panel Operator (S4) (MCI)</v>
          </cell>
          <cell r="F907">
            <v>0</v>
          </cell>
          <cell r="G907" t="str">
            <v>Operation</v>
          </cell>
          <cell r="H907" t="str">
            <v>Section 4</v>
          </cell>
          <cell r="I907" t="str">
            <v>ken.takaine@nsrp.com.vn</v>
          </cell>
          <cell r="J907">
            <v>0</v>
          </cell>
        </row>
        <row r="908">
          <cell r="B908">
            <v>1007014</v>
          </cell>
          <cell r="C908" t="str">
            <v>Mr.</v>
          </cell>
          <cell r="D908" t="str">
            <v>Yasuo Mimura</v>
          </cell>
          <cell r="E908" t="str">
            <v>Specialist Panel Operator (S4) (MCI)</v>
          </cell>
          <cell r="F908">
            <v>0</v>
          </cell>
          <cell r="G908" t="str">
            <v>Operation</v>
          </cell>
          <cell r="H908" t="str">
            <v>Section 4</v>
          </cell>
          <cell r="I908" t="str">
            <v>yasuo.mimura@nsrp.com.vn</v>
          </cell>
          <cell r="J908">
            <v>0</v>
          </cell>
        </row>
        <row r="909">
          <cell r="B909">
            <v>1007024</v>
          </cell>
          <cell r="C909" t="str">
            <v>Mr.</v>
          </cell>
          <cell r="D909" t="str">
            <v>Toshinari Yoshinouchi</v>
          </cell>
          <cell r="E909" t="str">
            <v>Specialist Panel Operator (S4) (MCI)</v>
          </cell>
          <cell r="F909">
            <v>0</v>
          </cell>
          <cell r="G909" t="str">
            <v>Operation</v>
          </cell>
          <cell r="H909" t="str">
            <v>Section 4</v>
          </cell>
          <cell r="I909" t="str">
            <v>toshinari.yoshinouchi@nsrp.com.vn</v>
          </cell>
          <cell r="J909">
            <v>0</v>
          </cell>
        </row>
        <row r="910">
          <cell r="B910">
            <v>1011713</v>
          </cell>
          <cell r="C910" t="str">
            <v>Mr.</v>
          </cell>
          <cell r="D910" t="str">
            <v>Huỳnh Văn Trung</v>
          </cell>
          <cell r="E910" t="str">
            <v>Specialist Panel Operator (S4) (PVN)</v>
          </cell>
          <cell r="F910">
            <v>0</v>
          </cell>
          <cell r="G910" t="str">
            <v>Operation</v>
          </cell>
          <cell r="H910" t="str">
            <v>Section 4</v>
          </cell>
          <cell r="I910" t="str">
            <v>trung.hv@nsrp.com.vn</v>
          </cell>
          <cell r="J910" t="str">
            <v>+84 (0) -09 191 9535</v>
          </cell>
        </row>
        <row r="911">
          <cell r="B911">
            <v>1011723</v>
          </cell>
          <cell r="C911" t="str">
            <v>Mr.</v>
          </cell>
          <cell r="D911" t="str">
            <v>Đặng Thành Nhân</v>
          </cell>
          <cell r="E911" t="str">
            <v>Specialist Panel Operator (S4) (PVN)</v>
          </cell>
          <cell r="F911">
            <v>0</v>
          </cell>
          <cell r="G911" t="str">
            <v>Operation</v>
          </cell>
          <cell r="H911" t="str">
            <v>Section 4</v>
          </cell>
          <cell r="I911" t="str">
            <v>nhan.dt@nsrp.com.vn</v>
          </cell>
          <cell r="J911" t="str">
            <v>+84 (0) 905 028 550</v>
          </cell>
        </row>
        <row r="912">
          <cell r="B912">
            <v>1002410</v>
          </cell>
          <cell r="C912" t="str">
            <v>Mr.</v>
          </cell>
          <cell r="D912" t="str">
            <v>Nguyễn Anh Phương</v>
          </cell>
          <cell r="E912" t="str">
            <v>Shift Supervisor (S4)</v>
          </cell>
          <cell r="F912">
            <v>0</v>
          </cell>
          <cell r="G912" t="str">
            <v>Operation</v>
          </cell>
          <cell r="H912" t="str">
            <v>Section 4</v>
          </cell>
          <cell r="I912" t="str">
            <v>phuong.na@nsrp.com.vn</v>
          </cell>
          <cell r="J912" t="str">
            <v>+84 (0) 906 686 201</v>
          </cell>
        </row>
        <row r="913">
          <cell r="B913">
            <v>1002920</v>
          </cell>
          <cell r="C913" t="str">
            <v>Mr.</v>
          </cell>
          <cell r="D913" t="str">
            <v>Nguyễn Văn Sơn</v>
          </cell>
          <cell r="E913" t="str">
            <v>Shift Supervisor (S4)</v>
          </cell>
          <cell r="F913">
            <v>0</v>
          </cell>
          <cell r="G913" t="str">
            <v>Operation</v>
          </cell>
          <cell r="H913" t="str">
            <v>Section 4</v>
          </cell>
          <cell r="I913" t="str">
            <v>son.nv@nsrp.com.vn</v>
          </cell>
          <cell r="J913" t="str">
            <v>+84 (0) 912 563 388</v>
          </cell>
        </row>
        <row r="914">
          <cell r="B914">
            <v>1003190</v>
          </cell>
          <cell r="C914" t="str">
            <v>Mr.</v>
          </cell>
          <cell r="D914" t="str">
            <v>Nguyễn Anh Dũng</v>
          </cell>
          <cell r="E914" t="str">
            <v>Shift Supervisor (S4)</v>
          </cell>
          <cell r="F914">
            <v>0</v>
          </cell>
          <cell r="G914" t="str">
            <v>Operation</v>
          </cell>
          <cell r="H914" t="str">
            <v>Section 4</v>
          </cell>
          <cell r="I914" t="str">
            <v>dung.na1@nsrp.com.vn</v>
          </cell>
          <cell r="J914" t="str">
            <v>+84 (0) 936 022 485</v>
          </cell>
        </row>
        <row r="915">
          <cell r="B915">
            <v>1003210</v>
          </cell>
          <cell r="C915" t="str">
            <v>Mr.</v>
          </cell>
          <cell r="D915" t="str">
            <v>Võ Vân Định</v>
          </cell>
          <cell r="E915" t="str">
            <v>Shift Supervisor (S4)</v>
          </cell>
          <cell r="F915">
            <v>0</v>
          </cell>
          <cell r="G915" t="str">
            <v>Operation</v>
          </cell>
          <cell r="H915" t="str">
            <v>Section 4</v>
          </cell>
          <cell r="I915" t="str">
            <v>dinh.vv@nsrp.com.vn</v>
          </cell>
          <cell r="J915" t="str">
            <v>+84 (0) 909 449 808</v>
          </cell>
        </row>
        <row r="916">
          <cell r="B916">
            <v>1005150</v>
          </cell>
          <cell r="C916" t="str">
            <v>Mr.</v>
          </cell>
          <cell r="D916" t="str">
            <v>Vũ Mạnh Đạt</v>
          </cell>
          <cell r="E916" t="str">
            <v>Lead Field Operator (S4)</v>
          </cell>
          <cell r="F916">
            <v>0</v>
          </cell>
          <cell r="G916" t="str">
            <v>Operation</v>
          </cell>
          <cell r="H916" t="str">
            <v>Section 4</v>
          </cell>
          <cell r="I916" t="str">
            <v>dat.vm@nsrp.com.vn</v>
          </cell>
          <cell r="J916" t="str">
            <v>+84 (0) 936 698 020</v>
          </cell>
        </row>
        <row r="917">
          <cell r="B917">
            <v>1005180</v>
          </cell>
          <cell r="C917" t="str">
            <v>Mr.</v>
          </cell>
          <cell r="D917" t="str">
            <v>Đỗ Văn Vinh</v>
          </cell>
          <cell r="E917" t="str">
            <v>Lead Field Operator (S4)</v>
          </cell>
          <cell r="F917">
            <v>0</v>
          </cell>
          <cell r="G917" t="str">
            <v>Operation</v>
          </cell>
          <cell r="H917" t="str">
            <v>Section 4</v>
          </cell>
          <cell r="I917" t="str">
            <v>vinh.dv@nsrp.com.vn</v>
          </cell>
          <cell r="J917" t="str">
            <v>+84 (0) 975 255 356</v>
          </cell>
        </row>
        <row r="918">
          <cell r="B918">
            <v>1005430</v>
          </cell>
          <cell r="C918" t="str">
            <v>Mr.</v>
          </cell>
          <cell r="D918" t="str">
            <v>Nguyễn Xuân Tùng</v>
          </cell>
          <cell r="E918" t="str">
            <v>Lead Field Operator, Jr. (S4)</v>
          </cell>
          <cell r="F918">
            <v>0</v>
          </cell>
          <cell r="G918" t="str">
            <v>Operation</v>
          </cell>
          <cell r="H918" t="str">
            <v>Section 4</v>
          </cell>
          <cell r="I918" t="str">
            <v>tung.nx@nsrp.com.vn</v>
          </cell>
          <cell r="J918" t="str">
            <v>+84 (0) 974 553 021</v>
          </cell>
        </row>
        <row r="919">
          <cell r="B919">
            <v>1005480</v>
          </cell>
          <cell r="C919" t="str">
            <v>Mr.</v>
          </cell>
          <cell r="D919" t="str">
            <v>Đặng Thanh Cảnh</v>
          </cell>
          <cell r="E919" t="str">
            <v>Lead Field Operator, Jr. (S4)</v>
          </cell>
          <cell r="F919">
            <v>0</v>
          </cell>
          <cell r="G919" t="str">
            <v>Operation</v>
          </cell>
          <cell r="H919" t="str">
            <v>Section 4</v>
          </cell>
          <cell r="I919" t="str">
            <v>canh.dt@nsrp.com.vn</v>
          </cell>
          <cell r="J919" t="str">
            <v>+84 (0) 908 733 972</v>
          </cell>
        </row>
        <row r="920">
          <cell r="B920">
            <v>1007940</v>
          </cell>
          <cell r="C920" t="str">
            <v>Mr.</v>
          </cell>
          <cell r="D920" t="str">
            <v>Nguyễn Đình Tự</v>
          </cell>
          <cell r="E920" t="str">
            <v>Field Operator (S4)</v>
          </cell>
          <cell r="F920">
            <v>0</v>
          </cell>
          <cell r="G920" t="str">
            <v>Operation</v>
          </cell>
          <cell r="H920" t="str">
            <v>Section 4</v>
          </cell>
          <cell r="I920" t="str">
            <v>tu.nd@nsrp.com.vn</v>
          </cell>
          <cell r="J920" t="str">
            <v>+84 (0) 988 442 603</v>
          </cell>
        </row>
        <row r="921">
          <cell r="B921">
            <v>1008690</v>
          </cell>
          <cell r="C921" t="str">
            <v>Mr.</v>
          </cell>
          <cell r="D921" t="str">
            <v>Nguyễn Hữu Oanh</v>
          </cell>
          <cell r="E921" t="str">
            <v>Field Operator (S4)</v>
          </cell>
          <cell r="F921">
            <v>0</v>
          </cell>
          <cell r="G921" t="str">
            <v>Operation</v>
          </cell>
          <cell r="H921" t="str">
            <v>Section 4</v>
          </cell>
          <cell r="I921" t="str">
            <v>oanh.nh@nsrp.com.vn</v>
          </cell>
          <cell r="J921" t="str">
            <v>+84 (0) 164 977 9739</v>
          </cell>
        </row>
        <row r="922">
          <cell r="B922">
            <v>1008760</v>
          </cell>
          <cell r="C922" t="str">
            <v>Mr.</v>
          </cell>
          <cell r="D922" t="str">
            <v>Trần Đức Nam</v>
          </cell>
          <cell r="E922" t="str">
            <v>Field Operator (S4)</v>
          </cell>
          <cell r="F922">
            <v>0</v>
          </cell>
          <cell r="G922" t="str">
            <v>Operation</v>
          </cell>
          <cell r="H922" t="str">
            <v>Section 4</v>
          </cell>
          <cell r="I922" t="str">
            <v>nam.td@nsrp.com.vn</v>
          </cell>
          <cell r="J922" t="str">
            <v>+84 (0) 167 849 0409</v>
          </cell>
        </row>
        <row r="923">
          <cell r="B923">
            <v>1008880</v>
          </cell>
          <cell r="C923" t="str">
            <v>Mr.</v>
          </cell>
          <cell r="D923" t="str">
            <v>Phạm Hoàng Pháp</v>
          </cell>
          <cell r="E923" t="str">
            <v>Field Operator (S4)</v>
          </cell>
          <cell r="F923">
            <v>0</v>
          </cell>
          <cell r="G923" t="str">
            <v>Operation</v>
          </cell>
          <cell r="H923" t="str">
            <v>Section 4</v>
          </cell>
          <cell r="I923" t="str">
            <v>phap.ph@nsrp.com.vn</v>
          </cell>
          <cell r="J923" t="str">
            <v>+84 (0) 168 315 0225</v>
          </cell>
        </row>
        <row r="924">
          <cell r="B924">
            <v>1008930</v>
          </cell>
          <cell r="C924" t="str">
            <v>Mr.</v>
          </cell>
          <cell r="D924" t="str">
            <v>Nguyễn Trọng Thuận</v>
          </cell>
          <cell r="E924" t="str">
            <v>Field Operator (S4)</v>
          </cell>
          <cell r="F924">
            <v>0</v>
          </cell>
          <cell r="G924" t="str">
            <v>Operation</v>
          </cell>
          <cell r="H924" t="str">
            <v>Section 4</v>
          </cell>
          <cell r="I924" t="str">
            <v>thuan.nt@nsrp.com.vn</v>
          </cell>
          <cell r="J924" t="str">
            <v>+84 (0) 979 539 799</v>
          </cell>
        </row>
        <row r="925">
          <cell r="B925">
            <v>1008990</v>
          </cell>
          <cell r="C925" t="str">
            <v>Mr.</v>
          </cell>
          <cell r="D925" t="str">
            <v>Hoàng Thái Hà</v>
          </cell>
          <cell r="E925" t="str">
            <v>Field Operator (S4)</v>
          </cell>
          <cell r="F925">
            <v>0</v>
          </cell>
          <cell r="G925" t="str">
            <v>Operation</v>
          </cell>
          <cell r="H925" t="str">
            <v>Section 4</v>
          </cell>
          <cell r="I925" t="str">
            <v>ha.ht@nsrp.com.vn</v>
          </cell>
          <cell r="J925" t="str">
            <v>+84 (0) 167 773 5976</v>
          </cell>
        </row>
        <row r="926">
          <cell r="B926">
            <v>1005600</v>
          </cell>
          <cell r="C926" t="str">
            <v>Mr.</v>
          </cell>
          <cell r="D926" t="str">
            <v>Trương Văn Khánh Long</v>
          </cell>
          <cell r="E926" t="str">
            <v>DCS Operator, Jr. (S4)</v>
          </cell>
          <cell r="F926">
            <v>0</v>
          </cell>
          <cell r="G926" t="str">
            <v>Operation</v>
          </cell>
          <cell r="H926" t="str">
            <v>Section 4</v>
          </cell>
          <cell r="I926" t="str">
            <v>long.tvk@nsrp.com.vn</v>
          </cell>
          <cell r="J926" t="str">
            <v>+84 (0) 988 356 393</v>
          </cell>
        </row>
        <row r="927">
          <cell r="B927">
            <v>1005680</v>
          </cell>
          <cell r="C927" t="str">
            <v>Mr.</v>
          </cell>
          <cell r="D927" t="str">
            <v>Nguyễn Phước Dân</v>
          </cell>
          <cell r="E927" t="str">
            <v>DCS Operator, Jr. (S4)</v>
          </cell>
          <cell r="F927">
            <v>0</v>
          </cell>
          <cell r="G927" t="str">
            <v>Operation</v>
          </cell>
          <cell r="H927" t="str">
            <v>Section 4</v>
          </cell>
          <cell r="I927" t="str">
            <v>dan.np@nsrp.com.vn</v>
          </cell>
          <cell r="J927" t="str">
            <v>+84 (0) 122 509 5054</v>
          </cell>
        </row>
        <row r="928">
          <cell r="B928">
            <v>1005760</v>
          </cell>
          <cell r="C928" t="str">
            <v>Mr.</v>
          </cell>
          <cell r="D928" t="str">
            <v>Trần Văn Hưng</v>
          </cell>
          <cell r="E928" t="str">
            <v>DCS Operator, Jr. (S4)</v>
          </cell>
          <cell r="F928">
            <v>0</v>
          </cell>
          <cell r="G928" t="str">
            <v>Operation</v>
          </cell>
          <cell r="H928" t="str">
            <v>Section 4</v>
          </cell>
          <cell r="I928" t="str">
            <v>hung.tv@nsrp.com.vn</v>
          </cell>
          <cell r="J928" t="str">
            <v>+84 (0) 168 995 0463</v>
          </cell>
        </row>
        <row r="929">
          <cell r="B929">
            <v>1005850</v>
          </cell>
          <cell r="C929" t="str">
            <v>Mr.</v>
          </cell>
          <cell r="D929" t="str">
            <v>Trần Đình Đại</v>
          </cell>
          <cell r="E929" t="str">
            <v>DCS Operator, Jr. (S4)</v>
          </cell>
          <cell r="F929">
            <v>0</v>
          </cell>
          <cell r="G929" t="str">
            <v>Operation</v>
          </cell>
          <cell r="H929" t="str">
            <v>Section 4</v>
          </cell>
          <cell r="I929" t="str">
            <v>dai.td@nsrp.com.vn</v>
          </cell>
          <cell r="J929" t="str">
            <v>+84 (0) 128 867 1190</v>
          </cell>
        </row>
        <row r="930">
          <cell r="B930">
            <v>1005920</v>
          </cell>
          <cell r="C930" t="str">
            <v>Mr.</v>
          </cell>
          <cell r="D930" t="str">
            <v>Lê Viết Sĩ</v>
          </cell>
          <cell r="E930" t="str">
            <v>DCS Operator, Jr. (S4)</v>
          </cell>
          <cell r="F930">
            <v>0</v>
          </cell>
          <cell r="G930" t="str">
            <v>Operation</v>
          </cell>
          <cell r="H930" t="str">
            <v>Section 4</v>
          </cell>
          <cell r="I930" t="str">
            <v>si.lv@nsrp.com.vn</v>
          </cell>
          <cell r="J930" t="str">
            <v>+84 (0) 977 755 473</v>
          </cell>
        </row>
        <row r="931">
          <cell r="B931">
            <v>1006110</v>
          </cell>
          <cell r="C931" t="str">
            <v>Ms.</v>
          </cell>
          <cell r="D931" t="str">
            <v>Phạm Thị Trang</v>
          </cell>
          <cell r="E931" t="str">
            <v>DCS Operator, Jr. (S4)</v>
          </cell>
          <cell r="F931">
            <v>0</v>
          </cell>
          <cell r="G931" t="str">
            <v>Operation</v>
          </cell>
          <cell r="H931" t="str">
            <v>Section 4</v>
          </cell>
          <cell r="I931" t="str">
            <v>trang.pt@nsrp.com.vn</v>
          </cell>
          <cell r="J931" t="str">
            <v>+84 (0) 987 891 291</v>
          </cell>
        </row>
        <row r="932">
          <cell r="B932">
            <v>1006400</v>
          </cell>
          <cell r="C932" t="str">
            <v>Mr.</v>
          </cell>
          <cell r="D932" t="str">
            <v>Phạm Văn Cử</v>
          </cell>
          <cell r="E932" t="str">
            <v>DCS Operator, Jr. (S4)</v>
          </cell>
          <cell r="F932">
            <v>0</v>
          </cell>
          <cell r="G932" t="str">
            <v>Operation</v>
          </cell>
          <cell r="H932" t="str">
            <v>Section 4</v>
          </cell>
          <cell r="I932" t="str">
            <v>cu.pv@nsrp.com.vn</v>
          </cell>
          <cell r="J932" t="str">
            <v>+84 (0) 165 629 8805</v>
          </cell>
        </row>
        <row r="933">
          <cell r="B933">
            <v>1006770</v>
          </cell>
          <cell r="C933" t="str">
            <v>Ms.</v>
          </cell>
          <cell r="D933" t="str">
            <v>Trần Thị Hòa</v>
          </cell>
          <cell r="E933" t="str">
            <v>DCS Operator, Jr. (S4)</v>
          </cell>
          <cell r="F933">
            <v>0</v>
          </cell>
          <cell r="G933" t="str">
            <v>Operation</v>
          </cell>
          <cell r="H933" t="str">
            <v>Section 4</v>
          </cell>
          <cell r="I933" t="str">
            <v>hoa.tt@nsrp.com.vn</v>
          </cell>
          <cell r="J933" t="str">
            <v>+84 (0) 948 481 191</v>
          </cell>
        </row>
        <row r="934">
          <cell r="B934">
            <v>1005530</v>
          </cell>
          <cell r="C934" t="str">
            <v>Mr.</v>
          </cell>
          <cell r="D934" t="str">
            <v>Nguyễn Anh Văn</v>
          </cell>
          <cell r="E934" t="str">
            <v>DCS Operator, Jr. (S4)</v>
          </cell>
          <cell r="F934">
            <v>0</v>
          </cell>
          <cell r="G934" t="str">
            <v>Operation</v>
          </cell>
          <cell r="H934" t="str">
            <v>Section 4</v>
          </cell>
          <cell r="I934" t="str">
            <v>van.na@nsrp.com.vn</v>
          </cell>
          <cell r="J934" t="str">
            <v>+84 (0) 968 727 981</v>
          </cell>
        </row>
        <row r="935">
          <cell r="B935">
            <v>1003800</v>
          </cell>
          <cell r="C935" t="str">
            <v>Mr.</v>
          </cell>
          <cell r="D935" t="str">
            <v>Văn Anh Tuấn</v>
          </cell>
          <cell r="E935" t="str">
            <v>Day Staff (S4)</v>
          </cell>
          <cell r="F935">
            <v>0</v>
          </cell>
          <cell r="G935" t="str">
            <v>Operation</v>
          </cell>
          <cell r="H935" t="str">
            <v>Section 4</v>
          </cell>
          <cell r="I935" t="str">
            <v>tuan.va@nsrp.com.vn</v>
          </cell>
          <cell r="J935" t="str">
            <v>+84 (0) 946 282 986</v>
          </cell>
        </row>
        <row r="936">
          <cell r="B936">
            <v>1011950</v>
          </cell>
          <cell r="C936" t="str">
            <v>Mr.</v>
          </cell>
          <cell r="D936" t="str">
            <v>Nguyễn Tuấn Anh</v>
          </cell>
          <cell r="E936" t="str">
            <v>Section staff - Operation Plan</v>
          </cell>
          <cell r="F936">
            <v>0</v>
          </cell>
          <cell r="G936" t="str">
            <v>Operation</v>
          </cell>
          <cell r="H936" t="str">
            <v>Section 4</v>
          </cell>
          <cell r="I936" t="str">
            <v>anh.nt2@nsrp.com.vn</v>
          </cell>
          <cell r="J936" t="str">
            <v>+84 (0) 965 114 298</v>
          </cell>
        </row>
        <row r="937">
          <cell r="B937">
            <v>1011960</v>
          </cell>
          <cell r="C937" t="str">
            <v>Mr.</v>
          </cell>
          <cell r="D937" t="str">
            <v>Lê Chí Trường</v>
          </cell>
          <cell r="E937" t="str">
            <v>Section staff - Operation Plan</v>
          </cell>
          <cell r="F937">
            <v>0</v>
          </cell>
          <cell r="G937" t="str">
            <v>Operation</v>
          </cell>
          <cell r="H937" t="str">
            <v>Section 4</v>
          </cell>
          <cell r="I937" t="str">
            <v>truong.lc@nsrp.com.vn</v>
          </cell>
          <cell r="J937" t="str">
            <v>+84 (0) 169 213 6633</v>
          </cell>
        </row>
        <row r="938">
          <cell r="B938">
            <v>1011410</v>
          </cell>
          <cell r="C938" t="str">
            <v>Mr.</v>
          </cell>
          <cell r="D938" t="str">
            <v>Phan Xuân Hoàng</v>
          </cell>
          <cell r="E938" t="str">
            <v>Section Staff - Safety</v>
          </cell>
          <cell r="F938">
            <v>0</v>
          </cell>
          <cell r="G938" t="str">
            <v>Operation</v>
          </cell>
          <cell r="H938" t="str">
            <v>Section 4</v>
          </cell>
          <cell r="I938" t="str">
            <v>hoang.px@nsrp.com.vn</v>
          </cell>
          <cell r="J938" t="str">
            <v>+84 (0) 989 657 853</v>
          </cell>
        </row>
        <row r="939">
          <cell r="B939">
            <v>1010500</v>
          </cell>
          <cell r="C939" t="str">
            <v>Mr.</v>
          </cell>
          <cell r="D939" t="str">
            <v>Lê Xuân Quân</v>
          </cell>
          <cell r="E939" t="str">
            <v>Field Operator (S4)</v>
          </cell>
          <cell r="F939">
            <v>0</v>
          </cell>
          <cell r="G939" t="str">
            <v>Operation</v>
          </cell>
          <cell r="H939" t="str">
            <v>Section 4</v>
          </cell>
          <cell r="I939" t="str">
            <v>quan.lx@nsrp.com.vn</v>
          </cell>
          <cell r="J939" t="str">
            <v>+84 (0) 163 978 9211</v>
          </cell>
        </row>
        <row r="940">
          <cell r="B940">
            <v>1010670</v>
          </cell>
          <cell r="C940" t="str">
            <v>Mr.</v>
          </cell>
          <cell r="D940" t="str">
            <v>Nguyễn Văn Thái</v>
          </cell>
          <cell r="E940" t="str">
            <v>Field Operator (S4)</v>
          </cell>
          <cell r="F940">
            <v>0</v>
          </cell>
          <cell r="G940" t="str">
            <v>Operation</v>
          </cell>
          <cell r="H940" t="str">
            <v>Section 4</v>
          </cell>
          <cell r="I940" t="str">
            <v>thai.nv@nsrp.com.vn</v>
          </cell>
          <cell r="J940" t="str">
            <v>+84 (0) 989 655 622</v>
          </cell>
        </row>
        <row r="941">
          <cell r="B941">
            <v>1010880</v>
          </cell>
          <cell r="C941" t="str">
            <v>Mr.</v>
          </cell>
          <cell r="D941" t="str">
            <v>Lương Ngọc Thành</v>
          </cell>
          <cell r="E941" t="str">
            <v>Field Operator (S4)</v>
          </cell>
          <cell r="F941">
            <v>0</v>
          </cell>
          <cell r="G941" t="str">
            <v>Operation</v>
          </cell>
          <cell r="H941" t="str">
            <v>Section 4</v>
          </cell>
          <cell r="I941" t="str">
            <v>thanh.ln@nsrp.com.vn</v>
          </cell>
          <cell r="J941" t="str">
            <v>+84 (0) 984 532 158</v>
          </cell>
        </row>
        <row r="942">
          <cell r="B942">
            <v>1010920</v>
          </cell>
          <cell r="C942" t="str">
            <v>Mr.</v>
          </cell>
          <cell r="D942" t="str">
            <v>Nguyễn Trung Thành</v>
          </cell>
          <cell r="E942" t="str">
            <v>Field Operator (S4)</v>
          </cell>
          <cell r="F942">
            <v>0</v>
          </cell>
          <cell r="G942" t="str">
            <v>Operation</v>
          </cell>
          <cell r="H942" t="str">
            <v>Section 4</v>
          </cell>
          <cell r="I942" t="str">
            <v>thanh.nt2@nsrp.com.vn</v>
          </cell>
          <cell r="J942" t="str">
            <v>+84 (0) 168 999 1064</v>
          </cell>
        </row>
        <row r="943">
          <cell r="B943">
            <v>1011030</v>
          </cell>
          <cell r="C943" t="str">
            <v>Mr.</v>
          </cell>
          <cell r="D943" t="str">
            <v>Võ Sơn Nam</v>
          </cell>
          <cell r="E943" t="str">
            <v>Field Operator (S4)</v>
          </cell>
          <cell r="F943">
            <v>0</v>
          </cell>
          <cell r="G943" t="str">
            <v>Operation</v>
          </cell>
          <cell r="H943" t="str">
            <v>Section 4</v>
          </cell>
          <cell r="I943" t="str">
            <v>nam.vs@nsrp.com.vn</v>
          </cell>
          <cell r="J943" t="str">
            <v>+84 (0) 164 984 0071</v>
          </cell>
        </row>
        <row r="944">
          <cell r="B944">
            <v>1011090</v>
          </cell>
          <cell r="C944" t="str">
            <v>Mr.</v>
          </cell>
          <cell r="D944" t="str">
            <v>Bùi Đình Mạnh</v>
          </cell>
          <cell r="E944" t="str">
            <v>Field Operator (S4)</v>
          </cell>
          <cell r="F944">
            <v>0</v>
          </cell>
          <cell r="G944" t="str">
            <v>Operation</v>
          </cell>
          <cell r="H944" t="str">
            <v>Section 4</v>
          </cell>
          <cell r="I944" t="str">
            <v>manh.bd@nsrp.com.vn</v>
          </cell>
          <cell r="J944" t="str">
            <v>+84 (0) 977 888 715</v>
          </cell>
        </row>
        <row r="945">
          <cell r="B945">
            <v>1011100</v>
          </cell>
          <cell r="C945" t="str">
            <v>Mr.</v>
          </cell>
          <cell r="D945" t="str">
            <v>Lê Văn Quyết</v>
          </cell>
          <cell r="E945" t="str">
            <v>Field Operator (S4)</v>
          </cell>
          <cell r="F945">
            <v>0</v>
          </cell>
          <cell r="G945" t="str">
            <v>Operation</v>
          </cell>
          <cell r="H945" t="str">
            <v>Section 4</v>
          </cell>
          <cell r="I945" t="str">
            <v>quyet.lv@nsrp.com.vn</v>
          </cell>
          <cell r="J945" t="str">
            <v>+84 (0) 933 278 938</v>
          </cell>
        </row>
        <row r="946">
          <cell r="B946">
            <v>1011180</v>
          </cell>
          <cell r="C946" t="str">
            <v>Mr.</v>
          </cell>
          <cell r="D946" t="str">
            <v>Lê Quốc Khoa</v>
          </cell>
          <cell r="E946" t="str">
            <v>Field Operator (S4)</v>
          </cell>
          <cell r="F946">
            <v>0</v>
          </cell>
          <cell r="G946" t="str">
            <v>Operation</v>
          </cell>
          <cell r="H946" t="str">
            <v>Section 4</v>
          </cell>
          <cell r="I946" t="str">
            <v>khoa.lq@nsrp.com.vn</v>
          </cell>
          <cell r="J946" t="str">
            <v>+84 (0) 979 053 234</v>
          </cell>
        </row>
        <row r="947">
          <cell r="B947">
            <v>1013310</v>
          </cell>
          <cell r="C947" t="str">
            <v>Mr.</v>
          </cell>
          <cell r="D947" t="str">
            <v>Đào Văn Tuyên</v>
          </cell>
          <cell r="E947" t="str">
            <v>PP Handling Leader</v>
          </cell>
          <cell r="F947">
            <v>0</v>
          </cell>
          <cell r="G947" t="str">
            <v>Operation</v>
          </cell>
          <cell r="H947" t="str">
            <v>Section 4</v>
          </cell>
          <cell r="I947" t="str">
            <v>tuyen.dv@nsrp.com.vn</v>
          </cell>
          <cell r="J947">
            <v>0</v>
          </cell>
        </row>
        <row r="948">
          <cell r="B948">
            <v>1013320</v>
          </cell>
          <cell r="C948" t="str">
            <v>Mr.</v>
          </cell>
          <cell r="D948" t="str">
            <v>Chu Quang Thành</v>
          </cell>
          <cell r="E948" t="str">
            <v>PP Handling Leader</v>
          </cell>
          <cell r="F948">
            <v>0</v>
          </cell>
          <cell r="G948" t="str">
            <v>Operation</v>
          </cell>
          <cell r="H948" t="str">
            <v>Section 4</v>
          </cell>
          <cell r="I948" t="str">
            <v>thanh.cq@nsrp.com.vn</v>
          </cell>
          <cell r="J948">
            <v>0</v>
          </cell>
        </row>
        <row r="949">
          <cell r="B949">
            <v>1013360</v>
          </cell>
          <cell r="C949" t="str">
            <v>Mr.</v>
          </cell>
          <cell r="D949" t="str">
            <v>Thiều Sỹ Tuyến</v>
          </cell>
          <cell r="E949" t="str">
            <v>PP Handling Leader</v>
          </cell>
          <cell r="F949">
            <v>0</v>
          </cell>
          <cell r="G949" t="str">
            <v>Operation</v>
          </cell>
          <cell r="H949" t="str">
            <v>Section 4</v>
          </cell>
          <cell r="I949" t="str">
            <v>tuyen.ts@nsrp.com.vn</v>
          </cell>
          <cell r="J949">
            <v>0</v>
          </cell>
        </row>
        <row r="950">
          <cell r="B950">
            <v>1013370</v>
          </cell>
          <cell r="C950" t="str">
            <v>Mr.</v>
          </cell>
          <cell r="D950" t="str">
            <v>Nguyễn Chí Hướng</v>
          </cell>
          <cell r="E950" t="str">
            <v>PP Shipping Leader</v>
          </cell>
          <cell r="F950">
            <v>0</v>
          </cell>
          <cell r="G950" t="str">
            <v>Operation</v>
          </cell>
          <cell r="H950" t="str">
            <v>Section 4</v>
          </cell>
          <cell r="I950" t="str">
            <v>huong.nc@nsrp.com.vn</v>
          </cell>
          <cell r="J950">
            <v>0</v>
          </cell>
        </row>
        <row r="951">
          <cell r="B951">
            <v>1013330</v>
          </cell>
          <cell r="C951" t="str">
            <v>Mr.</v>
          </cell>
          <cell r="D951" t="str">
            <v>Nguyễn Danh Thiện</v>
          </cell>
          <cell r="E951" t="str">
            <v>PP Shipping Leader</v>
          </cell>
          <cell r="F951">
            <v>0</v>
          </cell>
          <cell r="G951" t="str">
            <v>Operation</v>
          </cell>
          <cell r="H951" t="str">
            <v>Section 4</v>
          </cell>
          <cell r="I951" t="str">
            <v>thien.nd@nsrp.com.vn</v>
          </cell>
          <cell r="J951">
            <v>0</v>
          </cell>
        </row>
        <row r="952">
          <cell r="B952">
            <v>1013340</v>
          </cell>
          <cell r="C952" t="str">
            <v>Mr.</v>
          </cell>
          <cell r="D952" t="str">
            <v>Lê Thanh Phú</v>
          </cell>
          <cell r="E952" t="str">
            <v>PP Shipping Leader</v>
          </cell>
          <cell r="F952">
            <v>0</v>
          </cell>
          <cell r="G952" t="str">
            <v>Operation</v>
          </cell>
          <cell r="H952" t="str">
            <v>Section 4</v>
          </cell>
          <cell r="I952" t="str">
            <v>phu.lt@nsrp.com.vn</v>
          </cell>
          <cell r="J952">
            <v>0</v>
          </cell>
        </row>
        <row r="953">
          <cell r="B953">
            <v>1013350</v>
          </cell>
          <cell r="C953" t="str">
            <v>Mr.</v>
          </cell>
          <cell r="D953" t="str">
            <v>Đỗ Minh Cường</v>
          </cell>
          <cell r="E953" t="str">
            <v>PP Shipping Leader</v>
          </cell>
          <cell r="F953">
            <v>0</v>
          </cell>
          <cell r="G953" t="str">
            <v>Operation</v>
          </cell>
          <cell r="H953" t="str">
            <v>Section 4</v>
          </cell>
          <cell r="I953" t="str">
            <v>cuong.dm@nsrp.com.vn</v>
          </cell>
          <cell r="J953">
            <v>0</v>
          </cell>
        </row>
        <row r="954">
          <cell r="B954">
            <v>1001611</v>
          </cell>
          <cell r="C954" t="str">
            <v>Mr.</v>
          </cell>
          <cell r="D954" t="str">
            <v>Kenzo Irie</v>
          </cell>
          <cell r="E954" t="str">
            <v>Section Manager, Section 5 (IKC)</v>
          </cell>
          <cell r="F954">
            <v>0</v>
          </cell>
          <cell r="G954" t="str">
            <v>Operation</v>
          </cell>
          <cell r="H954" t="str">
            <v>Section 5</v>
          </cell>
          <cell r="I954" t="str">
            <v>kenzo.irie@nsrp.com.vn</v>
          </cell>
          <cell r="J954" t="str">
            <v>+84 (0) 904 872 038</v>
          </cell>
        </row>
        <row r="955">
          <cell r="B955">
            <v>1001343</v>
          </cell>
          <cell r="C955" t="str">
            <v>Mr.</v>
          </cell>
          <cell r="D955" t="str">
            <v>Lê Ngọc Loan</v>
          </cell>
          <cell r="E955" t="str">
            <v>Deputy Section Manager (S5-1) (PVN)</v>
          </cell>
          <cell r="F955">
            <v>0</v>
          </cell>
          <cell r="G955" t="str">
            <v>Operation</v>
          </cell>
          <cell r="H955" t="str">
            <v>Section 5</v>
          </cell>
          <cell r="I955" t="str">
            <v>loan.ln@nsrp.com.vn</v>
          </cell>
          <cell r="J955" t="str">
            <v>+84 (0) 904 880 597</v>
          </cell>
        </row>
        <row r="956">
          <cell r="B956">
            <v>1001830</v>
          </cell>
          <cell r="C956" t="str">
            <v>Mr.</v>
          </cell>
          <cell r="D956" t="str">
            <v>Nguyễn Văn Hoàng</v>
          </cell>
          <cell r="E956" t="str">
            <v>Deputy Section Manager (S5-2)</v>
          </cell>
          <cell r="F956">
            <v>0</v>
          </cell>
          <cell r="G956" t="str">
            <v>Operation</v>
          </cell>
          <cell r="H956" t="str">
            <v>Section 5</v>
          </cell>
          <cell r="I956" t="str">
            <v>hoang.nv@nsrp.com.vn</v>
          </cell>
          <cell r="J956" t="str">
            <v>+84 (0) 904 882 552</v>
          </cell>
        </row>
        <row r="957">
          <cell r="B957">
            <v>1003669</v>
          </cell>
          <cell r="C957" t="str">
            <v>Mr.</v>
          </cell>
          <cell r="D957" t="str">
            <v>Krishna Sharma</v>
          </cell>
          <cell r="E957" t="str">
            <v>Specialist Operation Advisor (S5)</v>
          </cell>
          <cell r="F957">
            <v>0</v>
          </cell>
          <cell r="G957" t="str">
            <v>Operation</v>
          </cell>
          <cell r="H957" t="str">
            <v>Section 5</v>
          </cell>
          <cell r="I957" t="str">
            <v>krishna.n.sharma@nsrp.com.vn</v>
          </cell>
          <cell r="J957" t="str">
            <v>+84 (0) 904 878 219</v>
          </cell>
        </row>
        <row r="958">
          <cell r="B958">
            <v>1001181</v>
          </cell>
          <cell r="C958" t="str">
            <v>Mr.</v>
          </cell>
          <cell r="D958" t="str">
            <v>Akio Ishida</v>
          </cell>
          <cell r="E958" t="str">
            <v>Specialist Operation Advisor (S5) (IKC)</v>
          </cell>
          <cell r="F958">
            <v>0</v>
          </cell>
          <cell r="G958" t="str">
            <v>Operation</v>
          </cell>
          <cell r="H958" t="str">
            <v>Section 5</v>
          </cell>
          <cell r="I958" t="str">
            <v>akio.ishida@nsrp.com.vn</v>
          </cell>
          <cell r="J958" t="str">
            <v>+84 (0) 904 875 436</v>
          </cell>
        </row>
        <row r="959">
          <cell r="B959">
            <v>1001631</v>
          </cell>
          <cell r="C959" t="str">
            <v>Mr.</v>
          </cell>
          <cell r="D959" t="str">
            <v>Hiroshi Takeda</v>
          </cell>
          <cell r="E959" t="str">
            <v>Specialist Operation Advisor (S5) (IKC)</v>
          </cell>
          <cell r="F959">
            <v>0</v>
          </cell>
          <cell r="G959" t="str">
            <v>Operation</v>
          </cell>
          <cell r="H959" t="str">
            <v>Section 5</v>
          </cell>
          <cell r="I959" t="str">
            <v>hiroshi.takeda@nsrp.com.vn</v>
          </cell>
          <cell r="J959" t="str">
            <v>+84 (0) 904 857 436</v>
          </cell>
        </row>
        <row r="960">
          <cell r="B960">
            <v>1001623</v>
          </cell>
          <cell r="C960" t="str">
            <v>Mr.</v>
          </cell>
          <cell r="D960" t="str">
            <v>Nguyễn Hồng Hải</v>
          </cell>
          <cell r="E960" t="str">
            <v>Specialist Operation Advisor (S5) (PVN)</v>
          </cell>
          <cell r="F960">
            <v>0</v>
          </cell>
          <cell r="G960" t="str">
            <v>Operation</v>
          </cell>
          <cell r="H960" t="str">
            <v>Section 5</v>
          </cell>
          <cell r="I960" t="str">
            <v>hai.nh@nsrp.com.vn</v>
          </cell>
          <cell r="J960" t="str">
            <v>+84 (0) 906 215 759</v>
          </cell>
        </row>
        <row r="961">
          <cell r="B961">
            <v>1004599</v>
          </cell>
          <cell r="C961" t="str">
            <v>Mr.</v>
          </cell>
          <cell r="D961" t="str">
            <v>Cesar B. Ledesma</v>
          </cell>
          <cell r="E961" t="str">
            <v>Specialist Shift Supervisor (S5)</v>
          </cell>
          <cell r="F961">
            <v>0</v>
          </cell>
          <cell r="G961" t="str">
            <v>Operation</v>
          </cell>
          <cell r="H961" t="str">
            <v>Section 5</v>
          </cell>
          <cell r="I961" t="str">
            <v>cesar.b.ledesma@nsrp.com.vn</v>
          </cell>
          <cell r="J961">
            <v>0</v>
          </cell>
        </row>
        <row r="962">
          <cell r="B962">
            <v>1011601</v>
          </cell>
          <cell r="C962" t="str">
            <v>Mr.</v>
          </cell>
          <cell r="D962" t="str">
            <v>Koichi Kumamoto</v>
          </cell>
          <cell r="E962" t="str">
            <v>Specialist Shift Supervisor (S5) (IKC)</v>
          </cell>
          <cell r="F962">
            <v>0</v>
          </cell>
          <cell r="G962" t="str">
            <v>Operation</v>
          </cell>
          <cell r="H962" t="str">
            <v>Section 5</v>
          </cell>
          <cell r="I962" t="str">
            <v>koichi.kumamoto@nsrp.com.vn</v>
          </cell>
          <cell r="J962" t="str">
            <v>+84 (0) 901 797 318</v>
          </cell>
        </row>
        <row r="963">
          <cell r="B963">
            <v>1011611</v>
          </cell>
          <cell r="C963" t="str">
            <v>Mr.</v>
          </cell>
          <cell r="D963" t="str">
            <v>Satoshi Izumisawa</v>
          </cell>
          <cell r="E963" t="str">
            <v>Specialist Shift Supervisor (S5) (IKC)</v>
          </cell>
          <cell r="F963">
            <v>0</v>
          </cell>
          <cell r="G963" t="str">
            <v>Operation</v>
          </cell>
          <cell r="H963" t="str">
            <v>Section 5</v>
          </cell>
          <cell r="I963" t="str">
            <v xml:space="preserve">satoshi.izumisawa@nsrp.com.vn				</v>
          </cell>
          <cell r="J963" t="str">
            <v xml:space="preserve">+84 (0) 901 797 318	</v>
          </cell>
        </row>
        <row r="964">
          <cell r="B964">
            <v>1004849</v>
          </cell>
          <cell r="C964" t="str">
            <v>Mr.</v>
          </cell>
          <cell r="D964" t="str">
            <v>Khalil Gaser Reda Khalil</v>
          </cell>
          <cell r="E964" t="str">
            <v>Specialist Field Operator (S5)</v>
          </cell>
          <cell r="F964">
            <v>0</v>
          </cell>
          <cell r="G964" t="str">
            <v>Operation</v>
          </cell>
          <cell r="H964" t="str">
            <v>Section 5</v>
          </cell>
          <cell r="I964" t="str">
            <v>khalil.reda@nsrp.com.vn</v>
          </cell>
          <cell r="J964" t="str">
            <v>+84 (0) 904 736 069</v>
          </cell>
        </row>
        <row r="965">
          <cell r="B965">
            <v>1006859</v>
          </cell>
          <cell r="C965" t="str">
            <v>Mr.</v>
          </cell>
          <cell r="D965" t="str">
            <v>Jason Joseph Trocio</v>
          </cell>
          <cell r="E965" t="str">
            <v>Specialist Field Operator (S5)</v>
          </cell>
          <cell r="F965">
            <v>0</v>
          </cell>
          <cell r="G965" t="str">
            <v>Operation</v>
          </cell>
          <cell r="H965" t="str">
            <v>Section 5</v>
          </cell>
          <cell r="I965" t="str">
            <v>jason.trocio@nsrp.com.vn</v>
          </cell>
          <cell r="J965">
            <v>0</v>
          </cell>
        </row>
        <row r="966">
          <cell r="B966">
            <v>1007459</v>
          </cell>
          <cell r="C966" t="str">
            <v>Mr.</v>
          </cell>
          <cell r="D966" t="str">
            <v>Fedriel Cepillo Leycano</v>
          </cell>
          <cell r="E966" t="str">
            <v>Specialist Field Operator (S5)</v>
          </cell>
          <cell r="F966">
            <v>0</v>
          </cell>
          <cell r="G966" t="str">
            <v>Operation</v>
          </cell>
          <cell r="H966" t="str">
            <v>Section 5</v>
          </cell>
          <cell r="I966" t="str">
            <v>fedriel.c.leycano@nsrp.com.vn</v>
          </cell>
          <cell r="J966">
            <v>0</v>
          </cell>
        </row>
        <row r="967">
          <cell r="B967">
            <v>1010059</v>
          </cell>
          <cell r="C967" t="str">
            <v>Mr.</v>
          </cell>
          <cell r="D967" t="str">
            <v>Romel Aguilar Abila</v>
          </cell>
          <cell r="E967" t="str">
            <v>Specialist Field Operator (S5)</v>
          </cell>
          <cell r="F967">
            <v>0</v>
          </cell>
          <cell r="G967" t="str">
            <v>Operation</v>
          </cell>
          <cell r="H967" t="str">
            <v>Section 5</v>
          </cell>
          <cell r="I967" t="str">
            <v>romel.abila@nsrp.com.vn</v>
          </cell>
          <cell r="J967">
            <v>0</v>
          </cell>
        </row>
        <row r="968">
          <cell r="B968">
            <v>1010069</v>
          </cell>
          <cell r="C968" t="str">
            <v>Mr.</v>
          </cell>
          <cell r="D968" t="str">
            <v>Arnelio Ubongen Castillo</v>
          </cell>
          <cell r="E968" t="str">
            <v>Specialist Field Operator (S5)</v>
          </cell>
          <cell r="F968">
            <v>0</v>
          </cell>
          <cell r="G968" t="str">
            <v>Operation</v>
          </cell>
          <cell r="H968" t="str">
            <v>Section 5</v>
          </cell>
          <cell r="I968" t="str">
            <v>arnelio.castillo@nsrp.com.vn</v>
          </cell>
          <cell r="J968">
            <v>0</v>
          </cell>
        </row>
        <row r="969">
          <cell r="B969">
            <v>1010129</v>
          </cell>
          <cell r="C969" t="str">
            <v>Mr.</v>
          </cell>
          <cell r="D969" t="str">
            <v>Bommadevara Sreekanth</v>
          </cell>
          <cell r="E969" t="str">
            <v>Specialist Field Operator (S5)</v>
          </cell>
          <cell r="F969">
            <v>0</v>
          </cell>
          <cell r="G969" t="str">
            <v>Operation</v>
          </cell>
          <cell r="H969" t="str">
            <v>Section 5</v>
          </cell>
          <cell r="I969" t="str">
            <v>bommadevara.sreekanth@nsrp.com.vn</v>
          </cell>
          <cell r="J969">
            <v>0</v>
          </cell>
        </row>
        <row r="970">
          <cell r="B970">
            <v>1003733</v>
          </cell>
          <cell r="C970" t="str">
            <v>Mr.</v>
          </cell>
          <cell r="D970" t="str">
            <v>Nguyễn Văn Ngân</v>
          </cell>
          <cell r="E970" t="str">
            <v>Specialist Field Operator (S5) (PVN)</v>
          </cell>
          <cell r="F970">
            <v>0</v>
          </cell>
          <cell r="G970" t="str">
            <v>Operation</v>
          </cell>
          <cell r="H970" t="str">
            <v>Section 5</v>
          </cell>
          <cell r="I970" t="str">
            <v>ngan.nv@nsrp.com.vn</v>
          </cell>
          <cell r="J970" t="str">
            <v>+84 (0) 918 176 956</v>
          </cell>
        </row>
        <row r="971">
          <cell r="B971">
            <v>1005023</v>
          </cell>
          <cell r="C971" t="str">
            <v>Mr.</v>
          </cell>
          <cell r="D971" t="str">
            <v>Lê Hoàng Hà</v>
          </cell>
          <cell r="E971" t="str">
            <v>Specialist Field Operator (S5) (PVN)</v>
          </cell>
          <cell r="F971">
            <v>0</v>
          </cell>
          <cell r="G971" t="str">
            <v>Operation</v>
          </cell>
          <cell r="H971" t="str">
            <v>Section 5</v>
          </cell>
          <cell r="I971" t="str">
            <v>ha.lh1@nsrp.com.vn</v>
          </cell>
          <cell r="J971" t="str">
            <v>+84 (0) 901 797 166</v>
          </cell>
        </row>
        <row r="972">
          <cell r="B972">
            <v>1006839</v>
          </cell>
          <cell r="C972" t="str">
            <v>Mr.</v>
          </cell>
          <cell r="D972" t="str">
            <v>Rafaelito C. Cueto</v>
          </cell>
          <cell r="E972" t="str">
            <v>Specialist Panel Operator (S5)</v>
          </cell>
          <cell r="F972">
            <v>0</v>
          </cell>
          <cell r="G972" t="str">
            <v>Operation</v>
          </cell>
          <cell r="H972" t="str">
            <v>Section 5</v>
          </cell>
          <cell r="I972" t="str">
            <v>rafaelito.cueto@nsrp.com.vn</v>
          </cell>
          <cell r="J972" t="str">
            <v>+84 (0) 901 786 165</v>
          </cell>
        </row>
        <row r="973">
          <cell r="B973">
            <v>1006849</v>
          </cell>
          <cell r="C973" t="str">
            <v>Mr.</v>
          </cell>
          <cell r="D973" t="str">
            <v>Carlito M.Tinaja</v>
          </cell>
          <cell r="E973" t="str">
            <v>Specialist Panel Operator (S5)</v>
          </cell>
          <cell r="F973">
            <v>0</v>
          </cell>
          <cell r="G973" t="str">
            <v>Operation</v>
          </cell>
          <cell r="H973" t="str">
            <v>Section 5</v>
          </cell>
          <cell r="I973" t="str">
            <v>carlito.tinaja@nsrp.com.vn</v>
          </cell>
          <cell r="J973" t="str">
            <v>+84 (0) 901 788 183</v>
          </cell>
        </row>
        <row r="974">
          <cell r="B974">
            <v>1007059</v>
          </cell>
          <cell r="C974" t="str">
            <v>Mr.</v>
          </cell>
          <cell r="D974" t="str">
            <v>Trần Văn Long</v>
          </cell>
          <cell r="E974" t="str">
            <v>Specialist Panel Operator (S5)</v>
          </cell>
          <cell r="F974">
            <v>0</v>
          </cell>
          <cell r="G974" t="str">
            <v>Operation</v>
          </cell>
          <cell r="H974" t="str">
            <v>Section 5</v>
          </cell>
          <cell r="I974" t="str">
            <v>long.tv1@nsrp.com.vn</v>
          </cell>
          <cell r="J974" t="str">
            <v>+84 (0) 918 003 639</v>
          </cell>
        </row>
        <row r="975">
          <cell r="B975">
            <v>1007229</v>
          </cell>
          <cell r="C975" t="str">
            <v>Mr.</v>
          </cell>
          <cell r="D975" t="str">
            <v>Gobinath Karmegam</v>
          </cell>
          <cell r="E975" t="str">
            <v>Specialist Panel Operator (S5)</v>
          </cell>
          <cell r="F975">
            <v>0</v>
          </cell>
          <cell r="G975" t="str">
            <v>Operation</v>
          </cell>
          <cell r="H975" t="str">
            <v>Section 5</v>
          </cell>
          <cell r="I975" t="str">
            <v>gobinath.karmegam@nsrp.com.vn</v>
          </cell>
          <cell r="J975">
            <v>0</v>
          </cell>
        </row>
        <row r="976">
          <cell r="B976">
            <v>1007339</v>
          </cell>
          <cell r="C976" t="str">
            <v>Mr.</v>
          </cell>
          <cell r="D976" t="str">
            <v>Alex Rosales Baja</v>
          </cell>
          <cell r="E976" t="str">
            <v>Specialist Panel Operator (S5)</v>
          </cell>
          <cell r="F976">
            <v>0</v>
          </cell>
          <cell r="G976" t="str">
            <v>Operation</v>
          </cell>
          <cell r="H976" t="str">
            <v>Section 5</v>
          </cell>
          <cell r="I976" t="str">
            <v>alex.baja@nsrp.com.vn</v>
          </cell>
          <cell r="J976">
            <v>0</v>
          </cell>
        </row>
        <row r="977">
          <cell r="B977">
            <v>1011549</v>
          </cell>
          <cell r="C977" t="str">
            <v>Mr.</v>
          </cell>
          <cell r="D977" t="str">
            <v>Mayur M. Patare</v>
          </cell>
          <cell r="E977" t="str">
            <v>Specialist Panel Operator (S5)</v>
          </cell>
          <cell r="F977">
            <v>0</v>
          </cell>
          <cell r="G977" t="str">
            <v>Operation</v>
          </cell>
          <cell r="H977" t="str">
            <v>Section 5</v>
          </cell>
          <cell r="I977" t="str">
            <v>mayur.patare@nsrp.com.vn</v>
          </cell>
          <cell r="J977">
            <v>0</v>
          </cell>
        </row>
        <row r="978">
          <cell r="B978">
            <v>1011829</v>
          </cell>
          <cell r="C978" t="str">
            <v>Mr.</v>
          </cell>
          <cell r="D978" t="str">
            <v>Pableo A. Bullac</v>
          </cell>
          <cell r="E978" t="str">
            <v>Specialist Panel Operator (S5)</v>
          </cell>
          <cell r="F978">
            <v>0</v>
          </cell>
          <cell r="G978" t="str">
            <v>Operation</v>
          </cell>
          <cell r="H978" t="str">
            <v>Section 5</v>
          </cell>
          <cell r="I978" t="str">
            <v>pableo.bulac@nsrp.com.vn</v>
          </cell>
          <cell r="J978" t="str">
            <v>(+63) 0927 774 7719</v>
          </cell>
        </row>
        <row r="979">
          <cell r="B979">
            <v>1012059</v>
          </cell>
          <cell r="C979" t="str">
            <v>Mr.</v>
          </cell>
          <cell r="D979" t="str">
            <v>Romel G. Gulla</v>
          </cell>
          <cell r="E979" t="str">
            <v>Specialist Panel Operator (S5)</v>
          </cell>
          <cell r="F979">
            <v>0</v>
          </cell>
          <cell r="G979" t="str">
            <v>Operation</v>
          </cell>
          <cell r="H979" t="str">
            <v>Section 5</v>
          </cell>
          <cell r="I979" t="str">
            <v>romel.gulla@nsrp.com.vn</v>
          </cell>
          <cell r="J979" t="str">
            <v>+84 (0) 123 817 1742</v>
          </cell>
        </row>
        <row r="980">
          <cell r="B980">
            <v>1002570</v>
          </cell>
          <cell r="C980" t="str">
            <v>Mr.</v>
          </cell>
          <cell r="D980" t="str">
            <v>Nguyễn Thế Tuyên</v>
          </cell>
          <cell r="E980" t="str">
            <v>Shift Supervisor (S5-1)</v>
          </cell>
          <cell r="F980">
            <v>0</v>
          </cell>
          <cell r="G980" t="str">
            <v>Operation</v>
          </cell>
          <cell r="H980" t="str">
            <v>Section 5</v>
          </cell>
          <cell r="I980" t="str">
            <v>tuyen.nt@nsrp.com.vn</v>
          </cell>
          <cell r="J980" t="str">
            <v>+84 (0) 909 775 771</v>
          </cell>
        </row>
        <row r="981">
          <cell r="B981">
            <v>1002660</v>
          </cell>
          <cell r="C981" t="str">
            <v>Mr.</v>
          </cell>
          <cell r="D981" t="str">
            <v>Nguyễn Công Phương</v>
          </cell>
          <cell r="E981" t="str">
            <v>Shift Supervisor (S5-1)</v>
          </cell>
          <cell r="F981">
            <v>0</v>
          </cell>
          <cell r="G981" t="str">
            <v>Operation</v>
          </cell>
          <cell r="H981" t="str">
            <v>Section 5</v>
          </cell>
          <cell r="I981" t="str">
            <v>phuong.nc@nsrp.com.vn</v>
          </cell>
          <cell r="J981" t="str">
            <v>+84 (0) 986 399 689</v>
          </cell>
        </row>
        <row r="982">
          <cell r="B982">
            <v>1002780</v>
          </cell>
          <cell r="C982" t="str">
            <v>Mr.</v>
          </cell>
          <cell r="D982" t="str">
            <v>Nguyễn Phương Đông</v>
          </cell>
          <cell r="E982" t="str">
            <v>Shift Supervisor (S5-1)</v>
          </cell>
          <cell r="F982">
            <v>0</v>
          </cell>
          <cell r="G982" t="str">
            <v>Operation</v>
          </cell>
          <cell r="H982" t="str">
            <v>Section 5</v>
          </cell>
          <cell r="I982" t="str">
            <v>dong.np1@nsrp.com.vn</v>
          </cell>
          <cell r="J982" t="str">
            <v>+84 (0) 166 394 1937</v>
          </cell>
        </row>
        <row r="983">
          <cell r="B983">
            <v>1003240</v>
          </cell>
          <cell r="C983" t="str">
            <v>Mr.</v>
          </cell>
          <cell r="D983" t="str">
            <v>Nguyễn Văn Dân</v>
          </cell>
          <cell r="E983" t="str">
            <v>Shift Supervisor (S5-1)</v>
          </cell>
          <cell r="F983">
            <v>0</v>
          </cell>
          <cell r="G983" t="str">
            <v>Operation</v>
          </cell>
          <cell r="H983" t="str">
            <v>Section 5</v>
          </cell>
          <cell r="I983" t="str">
            <v>dan.nv@nsrp.com.vn</v>
          </cell>
          <cell r="J983" t="str">
            <v>+84 (0) 904 737 022</v>
          </cell>
        </row>
        <row r="984">
          <cell r="B984">
            <v>1002450</v>
          </cell>
          <cell r="C984" t="str">
            <v>Mr.</v>
          </cell>
          <cell r="D984" t="str">
            <v>Ngô Công Khanh</v>
          </cell>
          <cell r="E984" t="str">
            <v>Shift Supervisor (S5-2)</v>
          </cell>
          <cell r="F984">
            <v>0</v>
          </cell>
          <cell r="G984" t="str">
            <v>Operation</v>
          </cell>
          <cell r="H984" t="str">
            <v>Section 5</v>
          </cell>
          <cell r="I984" t="str">
            <v>khanh.nc@nsrp.com.vn</v>
          </cell>
          <cell r="J984" t="str">
            <v>+84 (0) 908 646 994</v>
          </cell>
        </row>
        <row r="985">
          <cell r="B985">
            <v>1002610</v>
          </cell>
          <cell r="C985" t="str">
            <v>Mr.</v>
          </cell>
          <cell r="D985" t="str">
            <v>Nguyễn Văn Thuyên</v>
          </cell>
          <cell r="E985" t="str">
            <v>Shift Supervisor (S5-2)</v>
          </cell>
          <cell r="F985">
            <v>0</v>
          </cell>
          <cell r="G985" t="str">
            <v>Operation</v>
          </cell>
          <cell r="H985" t="str">
            <v>Section 5</v>
          </cell>
          <cell r="I985" t="str">
            <v>thuyen.nv@nsrp.com.vn</v>
          </cell>
          <cell r="J985" t="str">
            <v>+84 (0) 972 195 709</v>
          </cell>
        </row>
        <row r="986">
          <cell r="B986">
            <v>1002800</v>
          </cell>
          <cell r="C986" t="str">
            <v>Mr.</v>
          </cell>
          <cell r="D986" t="str">
            <v>Nguyễn Duy Hà</v>
          </cell>
          <cell r="E986" t="str">
            <v>Shift Supervisor (S5-2)</v>
          </cell>
          <cell r="F986">
            <v>0</v>
          </cell>
          <cell r="G986" t="str">
            <v>Operation</v>
          </cell>
          <cell r="H986" t="str">
            <v>Section 5</v>
          </cell>
          <cell r="I986" t="str">
            <v>ha.nd@nsrp.com.vn</v>
          </cell>
          <cell r="J986" t="str">
            <v>+84 (0) 987 978 088</v>
          </cell>
        </row>
        <row r="987">
          <cell r="B987">
            <v>1002910</v>
          </cell>
          <cell r="C987" t="str">
            <v>Mr.</v>
          </cell>
          <cell r="D987" t="str">
            <v>Trần Huy Hoàng</v>
          </cell>
          <cell r="E987" t="str">
            <v>Shift Supervisor (S5-2)</v>
          </cell>
          <cell r="F987">
            <v>0</v>
          </cell>
          <cell r="G987" t="str">
            <v>Operation</v>
          </cell>
          <cell r="H987" t="str">
            <v>Section 5</v>
          </cell>
          <cell r="I987" t="str">
            <v>hoang.th@nsrp.com.vn</v>
          </cell>
          <cell r="J987" t="str">
            <v>+84 (0) 169 222 6669</v>
          </cell>
        </row>
        <row r="988">
          <cell r="B988">
            <v>1005080</v>
          </cell>
          <cell r="C988" t="str">
            <v>Mr.</v>
          </cell>
          <cell r="D988" t="str">
            <v>Hồ Sỹ Tuấn</v>
          </cell>
          <cell r="E988" t="str">
            <v>Lead Field Operator (S5-1)</v>
          </cell>
          <cell r="F988">
            <v>0</v>
          </cell>
          <cell r="G988" t="str">
            <v>Operation</v>
          </cell>
          <cell r="H988" t="str">
            <v>Section 5</v>
          </cell>
          <cell r="I988" t="str">
            <v>tuan.hs@nsrp.com.vn</v>
          </cell>
          <cell r="J988" t="str">
            <v>+84 (0) 975 652 600</v>
          </cell>
        </row>
        <row r="989">
          <cell r="B989">
            <v>1005240</v>
          </cell>
          <cell r="C989" t="str">
            <v>Mr.</v>
          </cell>
          <cell r="D989" t="str">
            <v>Lê Anh Vũ</v>
          </cell>
          <cell r="E989" t="str">
            <v>Lead Field Operator (S5-1)</v>
          </cell>
          <cell r="F989">
            <v>0</v>
          </cell>
          <cell r="G989" t="str">
            <v>Operation</v>
          </cell>
          <cell r="H989" t="str">
            <v>Section 5</v>
          </cell>
          <cell r="I989" t="str">
            <v>vu.la@nsrp.com.vn</v>
          </cell>
          <cell r="J989" t="str">
            <v>+84 (0) 939 858 688</v>
          </cell>
        </row>
        <row r="990">
          <cell r="B990">
            <v>1005120</v>
          </cell>
          <cell r="C990" t="str">
            <v>Mr.</v>
          </cell>
          <cell r="D990" t="str">
            <v>Đậu Đức Hoàn</v>
          </cell>
          <cell r="E990" t="str">
            <v>Lead Field Operator (S5-2)</v>
          </cell>
          <cell r="F990">
            <v>0</v>
          </cell>
          <cell r="G990" t="str">
            <v>Operation</v>
          </cell>
          <cell r="H990" t="str">
            <v>Section 5</v>
          </cell>
          <cell r="I990" t="str">
            <v>hoan.dd@nsrp.com.vn</v>
          </cell>
          <cell r="J990" t="str">
            <v>+84 (0) 936 021 721</v>
          </cell>
        </row>
        <row r="991">
          <cell r="B991">
            <v>1005130</v>
          </cell>
          <cell r="C991" t="str">
            <v>Mr.</v>
          </cell>
          <cell r="D991" t="str">
            <v>Nguyễn Phi Hải</v>
          </cell>
          <cell r="E991" t="str">
            <v>Lead Field Operator (S5-2)</v>
          </cell>
          <cell r="F991">
            <v>0</v>
          </cell>
          <cell r="G991" t="str">
            <v>Operation</v>
          </cell>
          <cell r="H991" t="str">
            <v>Section 5</v>
          </cell>
          <cell r="I991" t="str">
            <v>hai.np@nsrp.com.vn</v>
          </cell>
          <cell r="J991" t="str">
            <v>+84 (0) 916 666 126</v>
          </cell>
        </row>
        <row r="992">
          <cell r="B992">
            <v>1005350</v>
          </cell>
          <cell r="C992" t="str">
            <v>Mr.</v>
          </cell>
          <cell r="D992" t="str">
            <v>Nguyễn Văn Huy</v>
          </cell>
          <cell r="E992" t="str">
            <v>Lead Field Operator, Jr. (S5-1)</v>
          </cell>
          <cell r="F992">
            <v>0</v>
          </cell>
          <cell r="G992" t="str">
            <v>Operation</v>
          </cell>
          <cell r="H992" t="str">
            <v>Section 5</v>
          </cell>
          <cell r="I992" t="str">
            <v>huy.nv@nsrp.com.vn</v>
          </cell>
          <cell r="J992" t="str">
            <v>+84 (0) 168 325 9266</v>
          </cell>
        </row>
        <row r="993">
          <cell r="B993">
            <v>1005380</v>
          </cell>
          <cell r="C993" t="str">
            <v>Mr.</v>
          </cell>
          <cell r="D993" t="str">
            <v>Vũ Huy Hòa</v>
          </cell>
          <cell r="E993" t="str">
            <v>Lead Field Operator, Jr. (S5-1)</v>
          </cell>
          <cell r="F993">
            <v>0</v>
          </cell>
          <cell r="G993" t="str">
            <v>Operation</v>
          </cell>
          <cell r="H993" t="str">
            <v>Section 5</v>
          </cell>
          <cell r="I993" t="str">
            <v>hoa.vh@nsrp.com.vn</v>
          </cell>
          <cell r="J993" t="str">
            <v>+84 (0) 969 298 623</v>
          </cell>
        </row>
        <row r="994">
          <cell r="B994">
            <v>1005310</v>
          </cell>
          <cell r="C994" t="str">
            <v>Mr.</v>
          </cell>
          <cell r="D994" t="str">
            <v>Đặng Anh Bách</v>
          </cell>
          <cell r="E994" t="str">
            <v>Lead Field Operator, Jr. (S5-2)</v>
          </cell>
          <cell r="F994">
            <v>0</v>
          </cell>
          <cell r="G994" t="str">
            <v>Operation</v>
          </cell>
          <cell r="H994" t="str">
            <v>Section 5</v>
          </cell>
          <cell r="I994" t="str">
            <v>bach.da@nsrp.com.vn</v>
          </cell>
          <cell r="J994" t="str">
            <v>+84 (0) 968 997 386</v>
          </cell>
        </row>
        <row r="995">
          <cell r="B995">
            <v>1005450</v>
          </cell>
          <cell r="C995" t="str">
            <v>Mr.</v>
          </cell>
          <cell r="D995" t="str">
            <v>Phạm Đình Thạnh</v>
          </cell>
          <cell r="E995" t="str">
            <v>Lead Field Operator, Jr. (S5-2)</v>
          </cell>
          <cell r="F995">
            <v>0</v>
          </cell>
          <cell r="G995" t="str">
            <v>Operation</v>
          </cell>
          <cell r="H995" t="str">
            <v>Section 5</v>
          </cell>
          <cell r="I995" t="str">
            <v>thanh.pd@nsrp.com.vn</v>
          </cell>
          <cell r="J995" t="str">
            <v>+84 (0) 936 202 107</v>
          </cell>
        </row>
        <row r="996">
          <cell r="B996">
            <v>1007730</v>
          </cell>
          <cell r="C996" t="str">
            <v>Mr.</v>
          </cell>
          <cell r="D996" t="str">
            <v>Nguyễn Duy Huy</v>
          </cell>
          <cell r="E996" t="str">
            <v>Field Operator (S5-1)</v>
          </cell>
          <cell r="F996">
            <v>0</v>
          </cell>
          <cell r="G996" t="str">
            <v>Operation</v>
          </cell>
          <cell r="H996" t="str">
            <v>Section 5</v>
          </cell>
          <cell r="I996" t="str">
            <v>huy.nd@nsrp.com.vn</v>
          </cell>
          <cell r="J996" t="str">
            <v>+84 (0) 979 417 318</v>
          </cell>
        </row>
        <row r="997">
          <cell r="B997">
            <v>1007750</v>
          </cell>
          <cell r="C997" t="str">
            <v>Mr.</v>
          </cell>
          <cell r="D997" t="str">
            <v>Hồ Lê Thành</v>
          </cell>
          <cell r="E997" t="str">
            <v>Field Operator (S5-1)</v>
          </cell>
          <cell r="F997">
            <v>0</v>
          </cell>
          <cell r="G997" t="str">
            <v>Operation</v>
          </cell>
          <cell r="H997" t="str">
            <v>Section 5</v>
          </cell>
          <cell r="I997" t="str">
            <v>thanh.hl@nsrp.com.vn</v>
          </cell>
          <cell r="J997" t="str">
            <v>+84 (0) 168 669 0398</v>
          </cell>
        </row>
        <row r="998">
          <cell r="B998">
            <v>1007790</v>
          </cell>
          <cell r="C998" t="str">
            <v>Mr.</v>
          </cell>
          <cell r="D998" t="str">
            <v>Trịnh Xuân Lộc</v>
          </cell>
          <cell r="E998" t="str">
            <v>Field Operator (S5-1)</v>
          </cell>
          <cell r="F998">
            <v>0</v>
          </cell>
          <cell r="G998" t="str">
            <v>Operation</v>
          </cell>
          <cell r="H998" t="str">
            <v>Section 5</v>
          </cell>
          <cell r="I998" t="str">
            <v>loc.tx@nsrp.com.vn</v>
          </cell>
          <cell r="J998" t="str">
            <v>+84 (0) 973 438 683</v>
          </cell>
        </row>
        <row r="999">
          <cell r="B999">
            <v>1007850</v>
          </cell>
          <cell r="C999" t="str">
            <v>Mr.</v>
          </cell>
          <cell r="D999" t="str">
            <v>Đặng Đình Dũng</v>
          </cell>
          <cell r="E999" t="str">
            <v>Field Operator (S5-1)</v>
          </cell>
          <cell r="F999">
            <v>0</v>
          </cell>
          <cell r="G999" t="str">
            <v>Operation</v>
          </cell>
          <cell r="H999" t="str">
            <v>Section 5</v>
          </cell>
          <cell r="I999" t="str">
            <v>dung.dd@nsrp.com.vn</v>
          </cell>
          <cell r="J999" t="str">
            <v>+84 (0) 914 232 343</v>
          </cell>
        </row>
        <row r="1000">
          <cell r="B1000">
            <v>1007870</v>
          </cell>
          <cell r="C1000" t="str">
            <v>Mr.</v>
          </cell>
          <cell r="D1000" t="str">
            <v>Trương Văn Tiến</v>
          </cell>
          <cell r="E1000" t="str">
            <v>Field Operator (S5-1)</v>
          </cell>
          <cell r="F1000">
            <v>0</v>
          </cell>
          <cell r="G1000" t="str">
            <v>Operation</v>
          </cell>
          <cell r="H1000" t="str">
            <v>Section 5</v>
          </cell>
          <cell r="I1000" t="str">
            <v>tien.tv2@nsrp.com.vn</v>
          </cell>
          <cell r="J1000" t="str">
            <v>+84 (0) 978 551 190</v>
          </cell>
        </row>
        <row r="1001">
          <cell r="B1001">
            <v>1007930</v>
          </cell>
          <cell r="C1001" t="str">
            <v>Mr.</v>
          </cell>
          <cell r="D1001" t="str">
            <v>Ngô Mạnh Linh</v>
          </cell>
          <cell r="E1001" t="str">
            <v>Field Operator (S5-1)</v>
          </cell>
          <cell r="F1001">
            <v>0</v>
          </cell>
          <cell r="G1001" t="str">
            <v>Operation</v>
          </cell>
          <cell r="H1001" t="str">
            <v>Section 5</v>
          </cell>
          <cell r="I1001" t="str">
            <v>linh.nm@nsrp.com.vn</v>
          </cell>
          <cell r="J1001" t="str">
            <v>+84 (0) 968 214 416</v>
          </cell>
        </row>
        <row r="1002">
          <cell r="B1002">
            <v>1008030</v>
          </cell>
          <cell r="C1002" t="str">
            <v>Mr.</v>
          </cell>
          <cell r="D1002" t="str">
            <v>Vũ Biên</v>
          </cell>
          <cell r="E1002" t="str">
            <v>Field Operator (S5-1)</v>
          </cell>
          <cell r="F1002">
            <v>0</v>
          </cell>
          <cell r="G1002" t="str">
            <v>Operation</v>
          </cell>
          <cell r="H1002" t="str">
            <v>Section 5</v>
          </cell>
          <cell r="I1002" t="str">
            <v>bien.vu@nsrp.com.vn</v>
          </cell>
          <cell r="J1002" t="str">
            <v>+84 (0) 168 220 2270</v>
          </cell>
        </row>
        <row r="1003">
          <cell r="B1003">
            <v>1008050</v>
          </cell>
          <cell r="C1003" t="str">
            <v>Mr.</v>
          </cell>
          <cell r="D1003" t="str">
            <v>Nguyễn Thanh Hoàng</v>
          </cell>
          <cell r="E1003" t="str">
            <v>Field Operator (S5-1)</v>
          </cell>
          <cell r="F1003">
            <v>0</v>
          </cell>
          <cell r="G1003" t="str">
            <v>Operation</v>
          </cell>
          <cell r="H1003" t="str">
            <v>Section 5</v>
          </cell>
          <cell r="I1003" t="str">
            <v>hoang.nt@nsrp.com.vn</v>
          </cell>
          <cell r="J1003" t="str">
            <v>+84 (0) 988 306 824</v>
          </cell>
        </row>
        <row r="1004">
          <cell r="B1004">
            <v>1008100</v>
          </cell>
          <cell r="C1004" t="str">
            <v>Mr.</v>
          </cell>
          <cell r="D1004" t="str">
            <v>Mai Hiển Cường</v>
          </cell>
          <cell r="E1004" t="str">
            <v>Field Operator (S5-1)</v>
          </cell>
          <cell r="F1004">
            <v>0</v>
          </cell>
          <cell r="G1004" t="str">
            <v>Operation</v>
          </cell>
          <cell r="H1004" t="str">
            <v>Section 5</v>
          </cell>
          <cell r="I1004" t="str">
            <v>cuong.mh@nsrp.com.vn</v>
          </cell>
          <cell r="J1004" t="str">
            <v>+84 (0) 168 995 1723</v>
          </cell>
        </row>
        <row r="1005">
          <cell r="B1005">
            <v>1008140</v>
          </cell>
          <cell r="C1005" t="str">
            <v>Mr.</v>
          </cell>
          <cell r="D1005" t="str">
            <v>Nguyễn Văn Khánh</v>
          </cell>
          <cell r="E1005" t="str">
            <v>Field Operator (S5-1)</v>
          </cell>
          <cell r="F1005">
            <v>0</v>
          </cell>
          <cell r="G1005" t="str">
            <v>Operation</v>
          </cell>
          <cell r="H1005" t="str">
            <v>Section 5</v>
          </cell>
          <cell r="I1005" t="str">
            <v>khanh.nv2@nsrp.com.vn</v>
          </cell>
          <cell r="J1005" t="str">
            <v>+84 (0) 122 651 5505</v>
          </cell>
        </row>
        <row r="1006">
          <cell r="B1006">
            <v>1008280</v>
          </cell>
          <cell r="C1006" t="str">
            <v>Mr.</v>
          </cell>
          <cell r="D1006" t="str">
            <v>Lê Trọng Hiếu</v>
          </cell>
          <cell r="E1006" t="str">
            <v>Field Operator (S5-1)</v>
          </cell>
          <cell r="F1006">
            <v>0</v>
          </cell>
          <cell r="G1006" t="str">
            <v>Operation</v>
          </cell>
          <cell r="H1006" t="str">
            <v>Section 5</v>
          </cell>
          <cell r="I1006" t="str">
            <v>hieu.lt@nsrp.com.vn</v>
          </cell>
          <cell r="J1006" t="str">
            <v>+84 (0) 965 314 691</v>
          </cell>
        </row>
        <row r="1007">
          <cell r="B1007">
            <v>1008420</v>
          </cell>
          <cell r="C1007" t="str">
            <v>Mr.</v>
          </cell>
          <cell r="D1007" t="str">
            <v>Dương Khắc Hồng</v>
          </cell>
          <cell r="E1007" t="str">
            <v>Field Operator (S5-1)</v>
          </cell>
          <cell r="F1007">
            <v>0</v>
          </cell>
          <cell r="G1007" t="str">
            <v>Operation</v>
          </cell>
          <cell r="H1007" t="str">
            <v>Section 5</v>
          </cell>
          <cell r="I1007" t="str">
            <v>hong.dk@nsrp.com.vn</v>
          </cell>
          <cell r="J1007" t="str">
            <v>+84 (0) 986 737 664</v>
          </cell>
        </row>
        <row r="1008">
          <cell r="B1008">
            <v>1008450</v>
          </cell>
          <cell r="C1008" t="str">
            <v>Mr.</v>
          </cell>
          <cell r="D1008" t="str">
            <v>Trần Văn Cường</v>
          </cell>
          <cell r="E1008" t="str">
            <v>Field Operator (S5-1)</v>
          </cell>
          <cell r="F1008">
            <v>0</v>
          </cell>
          <cell r="G1008" t="str">
            <v>Operation</v>
          </cell>
          <cell r="H1008" t="str">
            <v>Section 5</v>
          </cell>
          <cell r="I1008" t="str">
            <v>cuong.tv@nsrp.com.vn</v>
          </cell>
          <cell r="J1008" t="str">
            <v>+84 (0) 982 519 902</v>
          </cell>
        </row>
        <row r="1009">
          <cell r="B1009">
            <v>1008510</v>
          </cell>
          <cell r="C1009" t="str">
            <v>Mr.</v>
          </cell>
          <cell r="D1009" t="str">
            <v>Nguyễn Đình Tài</v>
          </cell>
          <cell r="E1009" t="str">
            <v>Field Operator (S5-1)</v>
          </cell>
          <cell r="F1009">
            <v>0</v>
          </cell>
          <cell r="G1009" t="str">
            <v>Operation</v>
          </cell>
          <cell r="H1009" t="str">
            <v>Section 5</v>
          </cell>
          <cell r="I1009" t="str">
            <v>tai.nd@nsrp.com.vn</v>
          </cell>
          <cell r="J1009" t="str">
            <v>+84 (0) 973 886 024</v>
          </cell>
        </row>
        <row r="1010">
          <cell r="B1010">
            <v>1008550</v>
          </cell>
          <cell r="C1010" t="str">
            <v>Mr.</v>
          </cell>
          <cell r="D1010" t="str">
            <v>Lê Quang Trường</v>
          </cell>
          <cell r="E1010" t="str">
            <v>Field Operator (S5-1)</v>
          </cell>
          <cell r="F1010">
            <v>0</v>
          </cell>
          <cell r="G1010" t="str">
            <v>Operation</v>
          </cell>
          <cell r="H1010" t="str">
            <v>Section 5</v>
          </cell>
          <cell r="I1010" t="str">
            <v>truong.lq@nsrp.com.vn</v>
          </cell>
          <cell r="J1010" t="str">
            <v>+84 (0) 167 536 6826</v>
          </cell>
        </row>
        <row r="1011">
          <cell r="B1011">
            <v>1008610</v>
          </cell>
          <cell r="C1011" t="str">
            <v>Mr.</v>
          </cell>
          <cell r="D1011" t="str">
            <v>Nguyễn Văn Cường</v>
          </cell>
          <cell r="E1011" t="str">
            <v>Field Operator (S5-1)</v>
          </cell>
          <cell r="F1011">
            <v>0</v>
          </cell>
          <cell r="G1011" t="str">
            <v>Operation</v>
          </cell>
          <cell r="H1011" t="str">
            <v>Section 5</v>
          </cell>
          <cell r="I1011" t="str">
            <v>cuong.nv@nsrp.com.vn</v>
          </cell>
          <cell r="J1011" t="str">
            <v>+84 (0) 972 447 228</v>
          </cell>
        </row>
        <row r="1012">
          <cell r="B1012">
            <v>1008650</v>
          </cell>
          <cell r="C1012" t="str">
            <v>Mr.</v>
          </cell>
          <cell r="D1012" t="str">
            <v>Phạm Tiến Dũng</v>
          </cell>
          <cell r="E1012" t="str">
            <v>Field Operator (S5-1)</v>
          </cell>
          <cell r="F1012">
            <v>0</v>
          </cell>
          <cell r="G1012" t="str">
            <v>Operation</v>
          </cell>
          <cell r="H1012" t="str">
            <v>Section 5</v>
          </cell>
          <cell r="I1012" t="str">
            <v>dung.pt@nsrp.com.vn</v>
          </cell>
          <cell r="J1012" t="str">
            <v>+84 (0) 164 977 6798</v>
          </cell>
        </row>
        <row r="1013">
          <cell r="B1013">
            <v>1008670</v>
          </cell>
          <cell r="C1013" t="str">
            <v>Mr.</v>
          </cell>
          <cell r="D1013" t="str">
            <v>Nguyễn Văn Thích</v>
          </cell>
          <cell r="E1013" t="str">
            <v>Field Operator (S5-1)</v>
          </cell>
          <cell r="F1013">
            <v>0</v>
          </cell>
          <cell r="G1013" t="str">
            <v>Operation</v>
          </cell>
          <cell r="H1013" t="str">
            <v>Section 5</v>
          </cell>
          <cell r="I1013" t="str">
            <v>thich.nv@nsrp.com.vn</v>
          </cell>
          <cell r="J1013" t="str">
            <v>+84 (0) 973 409 240</v>
          </cell>
        </row>
        <row r="1014">
          <cell r="B1014">
            <v>1008730</v>
          </cell>
          <cell r="C1014" t="str">
            <v>Mr.</v>
          </cell>
          <cell r="D1014" t="str">
            <v>Đỗ Quang Chiến</v>
          </cell>
          <cell r="E1014" t="str">
            <v>Field Operator (S5-1)</v>
          </cell>
          <cell r="F1014">
            <v>0</v>
          </cell>
          <cell r="G1014" t="str">
            <v>Operation</v>
          </cell>
          <cell r="H1014" t="str">
            <v>Section 5</v>
          </cell>
          <cell r="I1014" t="str">
            <v>chien.dq@nsrp.com.vn</v>
          </cell>
          <cell r="J1014" t="str">
            <v>+84 (0) 973 331 062</v>
          </cell>
        </row>
        <row r="1015">
          <cell r="B1015">
            <v>1008740</v>
          </cell>
          <cell r="C1015" t="str">
            <v>Mr.</v>
          </cell>
          <cell r="D1015" t="str">
            <v>Trần Văn Tiến</v>
          </cell>
          <cell r="E1015" t="str">
            <v>Field Operator (S5-1)</v>
          </cell>
          <cell r="F1015">
            <v>0</v>
          </cell>
          <cell r="G1015" t="str">
            <v>Operation</v>
          </cell>
          <cell r="H1015" t="str">
            <v>Section 5</v>
          </cell>
          <cell r="I1015" t="str">
            <v>tien.tv1@nsrp.com.vn</v>
          </cell>
          <cell r="J1015" t="str">
            <v>+84 (0) 919 067 482</v>
          </cell>
        </row>
        <row r="1016">
          <cell r="B1016">
            <v>1008790</v>
          </cell>
          <cell r="C1016" t="str">
            <v>Mr.</v>
          </cell>
          <cell r="D1016" t="str">
            <v>Nguyễn Minh Anh</v>
          </cell>
          <cell r="E1016" t="str">
            <v>Field Operator (S5-1)</v>
          </cell>
          <cell r="F1016">
            <v>0</v>
          </cell>
          <cell r="G1016" t="str">
            <v>Operation</v>
          </cell>
          <cell r="H1016" t="str">
            <v>Section 5</v>
          </cell>
          <cell r="I1016" t="str">
            <v>anh.nm@nsrp.com.vn</v>
          </cell>
          <cell r="J1016" t="str">
            <v>+84 (0) 972 897 679</v>
          </cell>
        </row>
        <row r="1017">
          <cell r="B1017">
            <v>1008910</v>
          </cell>
          <cell r="C1017" t="str">
            <v>Mr.</v>
          </cell>
          <cell r="D1017" t="str">
            <v>Phan Văn Khỏe</v>
          </cell>
          <cell r="E1017" t="str">
            <v>Field Operator (S5-1)</v>
          </cell>
          <cell r="F1017">
            <v>0</v>
          </cell>
          <cell r="G1017" t="str">
            <v>Operation</v>
          </cell>
          <cell r="H1017" t="str">
            <v>Section 5</v>
          </cell>
          <cell r="I1017" t="str">
            <v>khoe.pv@nsrp.com.vn</v>
          </cell>
          <cell r="J1017" t="str">
            <v>+84 (0) 165 904 2393</v>
          </cell>
        </row>
        <row r="1018">
          <cell r="B1018">
            <v>1008940</v>
          </cell>
          <cell r="C1018" t="str">
            <v>Mr.</v>
          </cell>
          <cell r="D1018" t="str">
            <v>Lê Bảo Ngọc</v>
          </cell>
          <cell r="E1018" t="str">
            <v>Field Operator (S5-1)</v>
          </cell>
          <cell r="F1018">
            <v>0</v>
          </cell>
          <cell r="G1018" t="str">
            <v>Operation</v>
          </cell>
          <cell r="H1018" t="str">
            <v>Section 5</v>
          </cell>
          <cell r="I1018" t="str">
            <v>ngoc.lb@nsrp.com.vn</v>
          </cell>
          <cell r="J1018" t="str">
            <v>+84 (0) 963 725 345</v>
          </cell>
        </row>
        <row r="1019">
          <cell r="B1019">
            <v>1009020</v>
          </cell>
          <cell r="C1019" t="str">
            <v>Mr.</v>
          </cell>
          <cell r="D1019" t="str">
            <v>Lê Đức Anh</v>
          </cell>
          <cell r="E1019" t="str">
            <v>Field Operator (S5-1)</v>
          </cell>
          <cell r="F1019">
            <v>0</v>
          </cell>
          <cell r="G1019" t="str">
            <v>Operation</v>
          </cell>
          <cell r="H1019" t="str">
            <v>Section 5</v>
          </cell>
          <cell r="I1019" t="str">
            <v>anh.ld@nsrp.com.vn</v>
          </cell>
          <cell r="J1019" t="str">
            <v>+84 (0) 973 343 145</v>
          </cell>
        </row>
        <row r="1020">
          <cell r="B1020">
            <v>1007800</v>
          </cell>
          <cell r="C1020" t="str">
            <v>Mr.</v>
          </cell>
          <cell r="D1020" t="str">
            <v>Đinh Công Anh</v>
          </cell>
          <cell r="E1020" t="str">
            <v>Field Operator (S5-2)</v>
          </cell>
          <cell r="F1020">
            <v>0</v>
          </cell>
          <cell r="G1020" t="str">
            <v>Operation</v>
          </cell>
          <cell r="H1020" t="str">
            <v>Section 5</v>
          </cell>
          <cell r="I1020" t="str">
            <v>anh.dc@nsrp.com.vn</v>
          </cell>
          <cell r="J1020" t="str">
            <v>+84 (0) 165 417 7213</v>
          </cell>
        </row>
        <row r="1021">
          <cell r="B1021">
            <v>1007840</v>
          </cell>
          <cell r="C1021" t="str">
            <v>Mr.</v>
          </cell>
          <cell r="D1021" t="str">
            <v>Đậu Xuân Toàn</v>
          </cell>
          <cell r="E1021" t="str">
            <v>Field Operator (S5-2)</v>
          </cell>
          <cell r="F1021">
            <v>0</v>
          </cell>
          <cell r="G1021" t="str">
            <v>Operation</v>
          </cell>
          <cell r="H1021" t="str">
            <v>Section 5</v>
          </cell>
          <cell r="I1021" t="str">
            <v>toan.dx@nsrp.com.vn</v>
          </cell>
          <cell r="J1021" t="str">
            <v>+84 (0) 973 423 970</v>
          </cell>
        </row>
        <row r="1022">
          <cell r="B1022">
            <v>1007910</v>
          </cell>
          <cell r="C1022" t="str">
            <v>Mr.</v>
          </cell>
          <cell r="D1022" t="str">
            <v>Lương Văn Sơn</v>
          </cell>
          <cell r="E1022" t="str">
            <v>Field Operator (S5-2)</v>
          </cell>
          <cell r="F1022">
            <v>0</v>
          </cell>
          <cell r="G1022" t="str">
            <v>Operation</v>
          </cell>
          <cell r="H1022" t="str">
            <v>Section 5</v>
          </cell>
          <cell r="I1022" t="str">
            <v>son.lv1@nsrp.com.vn</v>
          </cell>
          <cell r="J1022" t="str">
            <v>+84 (0) 168 601 8815</v>
          </cell>
        </row>
        <row r="1023">
          <cell r="B1023">
            <v>1007980</v>
          </cell>
          <cell r="C1023" t="str">
            <v>Mr.</v>
          </cell>
          <cell r="D1023" t="str">
            <v>Nguyễn Văn Hưng</v>
          </cell>
          <cell r="E1023" t="str">
            <v>Field Operator (S5-2)</v>
          </cell>
          <cell r="F1023">
            <v>0</v>
          </cell>
          <cell r="G1023" t="str">
            <v>Operation</v>
          </cell>
          <cell r="H1023" t="str">
            <v>Section 5</v>
          </cell>
          <cell r="I1023" t="str">
            <v>hung.nv1@nsrp.com.vn</v>
          </cell>
          <cell r="J1023" t="str">
            <v>+84 (0) 166 678 9009</v>
          </cell>
        </row>
        <row r="1024">
          <cell r="B1024">
            <v>1008150</v>
          </cell>
          <cell r="C1024" t="str">
            <v>Mr.</v>
          </cell>
          <cell r="D1024" t="str">
            <v>Ngô Giang Nam</v>
          </cell>
          <cell r="E1024" t="str">
            <v>Field Operator (S5-2)</v>
          </cell>
          <cell r="F1024">
            <v>0</v>
          </cell>
          <cell r="G1024" t="str">
            <v>Operation</v>
          </cell>
          <cell r="H1024" t="str">
            <v>Section 5</v>
          </cell>
          <cell r="I1024" t="str">
            <v>nam.ng@nsrp.com.vn</v>
          </cell>
          <cell r="J1024" t="str">
            <v>+84 (0) 979 132 387</v>
          </cell>
        </row>
        <row r="1025">
          <cell r="B1025">
            <v>1008160</v>
          </cell>
          <cell r="C1025" t="str">
            <v>Mr.</v>
          </cell>
          <cell r="D1025" t="str">
            <v>Lê Văn Bắc</v>
          </cell>
          <cell r="E1025" t="str">
            <v>Field Operator (S5-2)</v>
          </cell>
          <cell r="F1025">
            <v>0</v>
          </cell>
          <cell r="G1025" t="str">
            <v>Operation</v>
          </cell>
          <cell r="H1025" t="str">
            <v>Section 5</v>
          </cell>
          <cell r="I1025" t="str">
            <v>bac.lv@nsrp.com.vn</v>
          </cell>
          <cell r="J1025" t="str">
            <v>+84 (0) 979 533 785</v>
          </cell>
        </row>
        <row r="1026">
          <cell r="B1026">
            <v>1008300</v>
          </cell>
          <cell r="C1026" t="str">
            <v>Mr.</v>
          </cell>
          <cell r="D1026" t="str">
            <v>Lê Duy Kiên</v>
          </cell>
          <cell r="E1026" t="str">
            <v>Field Operator (S5-2)</v>
          </cell>
          <cell r="F1026">
            <v>0</v>
          </cell>
          <cell r="G1026" t="str">
            <v>Operation</v>
          </cell>
          <cell r="H1026" t="str">
            <v>Section 5</v>
          </cell>
          <cell r="I1026" t="str">
            <v>kien.ld@nsrp.com.vn</v>
          </cell>
          <cell r="J1026" t="str">
            <v>+84 (0) 164 663 4769</v>
          </cell>
        </row>
        <row r="1027">
          <cell r="B1027">
            <v>1008360</v>
          </cell>
          <cell r="C1027" t="str">
            <v>Mr.</v>
          </cell>
          <cell r="D1027" t="str">
            <v>Nguyễn Thanh Phương</v>
          </cell>
          <cell r="E1027" t="str">
            <v>Field Operator (S5-2)</v>
          </cell>
          <cell r="F1027">
            <v>0</v>
          </cell>
          <cell r="G1027" t="str">
            <v>Operation</v>
          </cell>
          <cell r="H1027" t="str">
            <v>Section 5</v>
          </cell>
          <cell r="I1027" t="str">
            <v>phuong.nt@nsrp.com.vn</v>
          </cell>
          <cell r="J1027" t="str">
            <v>+84 (0) 984 499 555</v>
          </cell>
        </row>
        <row r="1028">
          <cell r="B1028">
            <v>1008380</v>
          </cell>
          <cell r="C1028" t="str">
            <v>Mr.</v>
          </cell>
          <cell r="D1028" t="str">
            <v>Nguyễn Văn Hưng</v>
          </cell>
          <cell r="E1028" t="str">
            <v>Field Operator (S5-2)</v>
          </cell>
          <cell r="F1028">
            <v>0</v>
          </cell>
          <cell r="G1028" t="str">
            <v>Operation</v>
          </cell>
          <cell r="H1028" t="str">
            <v>Section 5</v>
          </cell>
          <cell r="I1028" t="str">
            <v>hung.nv2@nsrp.com.vn</v>
          </cell>
          <cell r="J1028" t="str">
            <v>+84 (0) 168 813 1388</v>
          </cell>
        </row>
        <row r="1029">
          <cell r="B1029">
            <v>1008460</v>
          </cell>
          <cell r="C1029" t="str">
            <v>Mr.</v>
          </cell>
          <cell r="D1029" t="str">
            <v>Trần Hợp Nam</v>
          </cell>
          <cell r="E1029" t="str">
            <v>Field Operator (S5-2)</v>
          </cell>
          <cell r="F1029">
            <v>0</v>
          </cell>
          <cell r="G1029" t="str">
            <v>Operation</v>
          </cell>
          <cell r="H1029" t="str">
            <v>Section 5</v>
          </cell>
          <cell r="I1029" t="str">
            <v>nam.th@nsrp.com.vn</v>
          </cell>
          <cell r="J1029" t="str">
            <v>+84 (0) 966 681 092</v>
          </cell>
        </row>
        <row r="1030">
          <cell r="B1030">
            <v>1008490</v>
          </cell>
          <cell r="C1030" t="str">
            <v>Mr.</v>
          </cell>
          <cell r="D1030" t="str">
            <v>Vũ Quang Linh</v>
          </cell>
          <cell r="E1030" t="str">
            <v>Field Operator (S5-2)</v>
          </cell>
          <cell r="F1030">
            <v>0</v>
          </cell>
          <cell r="G1030" t="str">
            <v>Operation</v>
          </cell>
          <cell r="H1030" t="str">
            <v>Section 5</v>
          </cell>
          <cell r="I1030" t="str">
            <v>linh.vq@nsrp.com.vn</v>
          </cell>
          <cell r="J1030" t="str">
            <v>+84 (0) 902 999 055</v>
          </cell>
        </row>
        <row r="1031">
          <cell r="B1031">
            <v>1008590</v>
          </cell>
          <cell r="C1031" t="str">
            <v>Mr.</v>
          </cell>
          <cell r="D1031" t="str">
            <v>Nguyễn Thành Tâm</v>
          </cell>
          <cell r="E1031" t="str">
            <v>Field Operator (S5-2)</v>
          </cell>
          <cell r="F1031">
            <v>0</v>
          </cell>
          <cell r="G1031" t="str">
            <v>Operation</v>
          </cell>
          <cell r="H1031" t="str">
            <v>Section 5</v>
          </cell>
          <cell r="I1031" t="str">
            <v>tam.nt@nsrp.com.vn</v>
          </cell>
          <cell r="J1031" t="str">
            <v>+84 (0) 983 686 121</v>
          </cell>
        </row>
        <row r="1032">
          <cell r="B1032">
            <v>1008620</v>
          </cell>
          <cell r="C1032" t="str">
            <v>Mr.</v>
          </cell>
          <cell r="D1032" t="str">
            <v>Nguyễn Viết Tùng</v>
          </cell>
          <cell r="E1032" t="str">
            <v>Field Operator (S5-2)</v>
          </cell>
          <cell r="F1032">
            <v>0</v>
          </cell>
          <cell r="G1032" t="str">
            <v>Operation</v>
          </cell>
          <cell r="H1032" t="str">
            <v>Section 5</v>
          </cell>
          <cell r="I1032" t="str">
            <v>tung.nv@nsrp.com.vn</v>
          </cell>
          <cell r="J1032" t="str">
            <v>+84 (0) 988 804 358</v>
          </cell>
        </row>
        <row r="1033">
          <cell r="B1033">
            <v>1008700</v>
          </cell>
          <cell r="C1033" t="str">
            <v>Mr.</v>
          </cell>
          <cell r="D1033" t="str">
            <v>Phạm Ngọc Đạo</v>
          </cell>
          <cell r="E1033" t="str">
            <v>Field Operator (S5-2)</v>
          </cell>
          <cell r="F1033">
            <v>0</v>
          </cell>
          <cell r="G1033" t="str">
            <v>Operation</v>
          </cell>
          <cell r="H1033" t="str">
            <v>Section 5</v>
          </cell>
          <cell r="I1033" t="str">
            <v>dao.pn@nsrp.com.vn</v>
          </cell>
          <cell r="J1033" t="str">
            <v>+84 (0) 973 554 508</v>
          </cell>
        </row>
        <row r="1034">
          <cell r="B1034">
            <v>1008780</v>
          </cell>
          <cell r="C1034" t="str">
            <v>Mr.</v>
          </cell>
          <cell r="D1034" t="str">
            <v>Nguyễn Bình Long</v>
          </cell>
          <cell r="E1034" t="str">
            <v>Field Operator (S5-2)</v>
          </cell>
          <cell r="F1034">
            <v>0</v>
          </cell>
          <cell r="G1034" t="str">
            <v>Operation</v>
          </cell>
          <cell r="H1034" t="str">
            <v>Section 5</v>
          </cell>
          <cell r="I1034" t="str">
            <v>long.nb@nsrp.com.vn</v>
          </cell>
          <cell r="J1034" t="str">
            <v>+84 (0) 164 962 7505</v>
          </cell>
        </row>
        <row r="1035">
          <cell r="B1035">
            <v>1008830</v>
          </cell>
          <cell r="C1035" t="str">
            <v>Mr.</v>
          </cell>
          <cell r="D1035" t="str">
            <v>Đồng Nguyên Quý</v>
          </cell>
          <cell r="E1035" t="str">
            <v>Field Operator (S5-2)</v>
          </cell>
          <cell r="F1035">
            <v>0</v>
          </cell>
          <cell r="G1035" t="str">
            <v>Operation</v>
          </cell>
          <cell r="H1035" t="str">
            <v>Section 5</v>
          </cell>
          <cell r="I1035" t="str">
            <v>quy.dn@nsrp.com.vn</v>
          </cell>
          <cell r="J1035" t="str">
            <v>+84 (0) 973 398 647</v>
          </cell>
        </row>
        <row r="1036">
          <cell r="B1036">
            <v>1008860</v>
          </cell>
          <cell r="C1036" t="str">
            <v>Mr.</v>
          </cell>
          <cell r="D1036" t="str">
            <v>Nguyễn Văn Cường</v>
          </cell>
          <cell r="E1036" t="str">
            <v>Field Operator (S5-2)</v>
          </cell>
          <cell r="F1036">
            <v>0</v>
          </cell>
          <cell r="G1036" t="str">
            <v>Operation</v>
          </cell>
          <cell r="H1036" t="str">
            <v>Section 5</v>
          </cell>
          <cell r="I1036" t="str">
            <v>cuong.nv1@nsrp.com.vn</v>
          </cell>
          <cell r="J1036" t="str">
            <v>+84 (0) 972 175 339</v>
          </cell>
        </row>
        <row r="1037">
          <cell r="B1037">
            <v>1008870</v>
          </cell>
          <cell r="C1037" t="str">
            <v>Mr.</v>
          </cell>
          <cell r="D1037" t="str">
            <v>Hoàng Văn Dương</v>
          </cell>
          <cell r="E1037" t="str">
            <v>Field Operator (S5-2)</v>
          </cell>
          <cell r="F1037">
            <v>0</v>
          </cell>
          <cell r="G1037" t="str">
            <v>Operation</v>
          </cell>
          <cell r="H1037" t="str">
            <v>Section 5</v>
          </cell>
          <cell r="I1037" t="str">
            <v>duong.hv@nsrp.com.vn</v>
          </cell>
          <cell r="J1037" t="str">
            <v>+84 (0) 164 980 3485</v>
          </cell>
        </row>
        <row r="1038">
          <cell r="B1038">
            <v>1009040</v>
          </cell>
          <cell r="C1038" t="str">
            <v>Mr.</v>
          </cell>
          <cell r="D1038" t="str">
            <v>Phạm Phương Nam</v>
          </cell>
          <cell r="E1038" t="str">
            <v>Field Operator (S5-2)</v>
          </cell>
          <cell r="F1038">
            <v>0</v>
          </cell>
          <cell r="G1038" t="str">
            <v>Operation</v>
          </cell>
          <cell r="H1038" t="str">
            <v>Section 5</v>
          </cell>
          <cell r="I1038" t="str">
            <v>nam.pp@nsrp.com.vn</v>
          </cell>
          <cell r="J1038" t="str">
            <v>+84 (0) 122 833 7971</v>
          </cell>
        </row>
        <row r="1039">
          <cell r="B1039">
            <v>1009090</v>
          </cell>
          <cell r="C1039" t="str">
            <v>Mr.</v>
          </cell>
          <cell r="D1039" t="str">
            <v>Vũ Văn Đại</v>
          </cell>
          <cell r="E1039" t="str">
            <v>Field Operator (S5-2)</v>
          </cell>
          <cell r="F1039">
            <v>0</v>
          </cell>
          <cell r="G1039" t="str">
            <v>Operation</v>
          </cell>
          <cell r="H1039" t="str">
            <v>Section 5</v>
          </cell>
          <cell r="I1039" t="str">
            <v>dai.vv@nsrp.com.vn</v>
          </cell>
          <cell r="J1039" t="str">
            <v>+84 (0) 965 618 896</v>
          </cell>
        </row>
        <row r="1040">
          <cell r="B1040">
            <v>1005520</v>
          </cell>
          <cell r="C1040" t="str">
            <v>Mr.</v>
          </cell>
          <cell r="D1040" t="str">
            <v>Lê Đình Nam</v>
          </cell>
          <cell r="E1040" t="str">
            <v>DCS Operator (S5-1)</v>
          </cell>
          <cell r="F1040">
            <v>0</v>
          </cell>
          <cell r="G1040" t="str">
            <v>Operation</v>
          </cell>
          <cell r="H1040" t="str">
            <v>Section 5</v>
          </cell>
          <cell r="I1040" t="str">
            <v>nam.ld@nsrp.com.vn</v>
          </cell>
          <cell r="J1040" t="str">
            <v>+84 (0) 986 969 104</v>
          </cell>
        </row>
        <row r="1041">
          <cell r="B1041">
            <v>1005650</v>
          </cell>
          <cell r="C1041" t="str">
            <v>Mr.</v>
          </cell>
          <cell r="D1041" t="str">
            <v>Hoàng Đình Thành</v>
          </cell>
          <cell r="E1041" t="str">
            <v>DCS Operator, Jr. (S5-1)</v>
          </cell>
          <cell r="F1041">
            <v>0</v>
          </cell>
          <cell r="G1041" t="str">
            <v>Operation</v>
          </cell>
          <cell r="H1041" t="str">
            <v>Section 5</v>
          </cell>
          <cell r="I1041" t="str">
            <v>thanh.hd@nsrp.com.vn</v>
          </cell>
          <cell r="J1041" t="str">
            <v>+84 (0) 979 121 706</v>
          </cell>
        </row>
        <row r="1042">
          <cell r="B1042">
            <v>1005690</v>
          </cell>
          <cell r="C1042" t="str">
            <v>Mr.</v>
          </cell>
          <cell r="D1042" t="str">
            <v>Vương Duy Hưng</v>
          </cell>
          <cell r="E1042" t="str">
            <v>DCS Operator, Jr. (S5-1)</v>
          </cell>
          <cell r="F1042">
            <v>0</v>
          </cell>
          <cell r="G1042" t="str">
            <v>Operation</v>
          </cell>
          <cell r="H1042" t="str">
            <v>Section 5</v>
          </cell>
          <cell r="I1042" t="str">
            <v>hung.vd@nsrp.com.vn</v>
          </cell>
          <cell r="J1042" t="str">
            <v>+84 (0) 903 299 339</v>
          </cell>
        </row>
        <row r="1043">
          <cell r="B1043">
            <v>1005710</v>
          </cell>
          <cell r="C1043" t="str">
            <v>Mr.</v>
          </cell>
          <cell r="D1043" t="str">
            <v>Nguyễn Ngọc Nghiệp</v>
          </cell>
          <cell r="E1043" t="str">
            <v>DCS Operator, Jr. (S5-1)</v>
          </cell>
          <cell r="F1043">
            <v>0</v>
          </cell>
          <cell r="G1043" t="str">
            <v>Operation</v>
          </cell>
          <cell r="H1043" t="str">
            <v>Section 5</v>
          </cell>
          <cell r="I1043" t="str">
            <v>nghiep.nn@nsrp.com.vn</v>
          </cell>
          <cell r="J1043" t="str">
            <v>+84 (0) 165 607 1165</v>
          </cell>
        </row>
        <row r="1044">
          <cell r="B1044">
            <v>1005800</v>
          </cell>
          <cell r="C1044" t="str">
            <v>Mr.</v>
          </cell>
          <cell r="D1044" t="str">
            <v>Nguyễn Ăng Co</v>
          </cell>
          <cell r="E1044" t="str">
            <v>DCS Operator, Jr. (S5-1)</v>
          </cell>
          <cell r="F1044">
            <v>0</v>
          </cell>
          <cell r="G1044" t="str">
            <v>Operation</v>
          </cell>
          <cell r="H1044" t="str">
            <v>Section 5</v>
          </cell>
          <cell r="I1044" t="str">
            <v>co.na@nsrp.com.vn</v>
          </cell>
          <cell r="J1044" t="str">
            <v>+84 (0) 165 565 7207</v>
          </cell>
        </row>
        <row r="1045">
          <cell r="B1045">
            <v>1005870</v>
          </cell>
          <cell r="C1045" t="str">
            <v>Mr.</v>
          </cell>
          <cell r="D1045" t="str">
            <v>Trần Vũ Trịnh</v>
          </cell>
          <cell r="E1045" t="str">
            <v>DCS Operator, Jr. (S5-1)</v>
          </cell>
          <cell r="F1045">
            <v>0</v>
          </cell>
          <cell r="G1045" t="str">
            <v>Operation</v>
          </cell>
          <cell r="H1045" t="str">
            <v>Section 5</v>
          </cell>
          <cell r="I1045" t="str">
            <v>trinh.tv@nsrp.com.vn</v>
          </cell>
          <cell r="J1045" t="str">
            <v>+84 (0) 974 336 484</v>
          </cell>
        </row>
        <row r="1046">
          <cell r="B1046">
            <v>1005980</v>
          </cell>
          <cell r="C1046" t="str">
            <v>Mr.</v>
          </cell>
          <cell r="D1046" t="str">
            <v>Đặng Minh Châu</v>
          </cell>
          <cell r="E1046" t="str">
            <v>DCS Operator, Jr. (S5-1)</v>
          </cell>
          <cell r="F1046">
            <v>0</v>
          </cell>
          <cell r="G1046" t="str">
            <v>Operation</v>
          </cell>
          <cell r="H1046" t="str">
            <v>Section 5</v>
          </cell>
          <cell r="I1046" t="str">
            <v>chau.dm@nsrp.com.vn</v>
          </cell>
          <cell r="J1046" t="str">
            <v>+84 (0) 169 698 1438</v>
          </cell>
        </row>
        <row r="1047">
          <cell r="B1047">
            <v>1005990</v>
          </cell>
          <cell r="C1047" t="str">
            <v>Mr.</v>
          </cell>
          <cell r="D1047" t="str">
            <v>Lê Đình Đức</v>
          </cell>
          <cell r="E1047" t="str">
            <v>DCS Operator, Jr. (S5-1)</v>
          </cell>
          <cell r="F1047">
            <v>0</v>
          </cell>
          <cell r="G1047" t="str">
            <v>Operation</v>
          </cell>
          <cell r="H1047" t="str">
            <v>Section 5</v>
          </cell>
          <cell r="I1047" t="str">
            <v>duc.ld@nsrp.com.vn</v>
          </cell>
          <cell r="J1047" t="str">
            <v>+84 (0) 979 786 873</v>
          </cell>
        </row>
        <row r="1048">
          <cell r="B1048">
            <v>1006180</v>
          </cell>
          <cell r="C1048" t="str">
            <v>Mr.</v>
          </cell>
          <cell r="D1048" t="str">
            <v>Phạm Văn Vinh</v>
          </cell>
          <cell r="E1048" t="str">
            <v>DCS Operator, Jr. (S5-1)</v>
          </cell>
          <cell r="F1048">
            <v>0</v>
          </cell>
          <cell r="G1048" t="str">
            <v>Operation</v>
          </cell>
          <cell r="H1048" t="str">
            <v>Section 5</v>
          </cell>
          <cell r="I1048" t="str">
            <v>vinh.pv@nsrp.com.vn</v>
          </cell>
          <cell r="J1048" t="str">
            <v>+84 (0) 165 609 6652</v>
          </cell>
        </row>
        <row r="1049">
          <cell r="B1049">
            <v>1006330</v>
          </cell>
          <cell r="C1049" t="str">
            <v>Mr.</v>
          </cell>
          <cell r="D1049" t="str">
            <v>Nguyễn Hoàng Thành</v>
          </cell>
          <cell r="E1049" t="str">
            <v>DCS Operator, Jr. (S5-1)</v>
          </cell>
          <cell r="F1049">
            <v>0</v>
          </cell>
          <cell r="G1049" t="str">
            <v>Operation</v>
          </cell>
          <cell r="H1049" t="str">
            <v>Section 5</v>
          </cell>
          <cell r="I1049" t="str">
            <v>thanh.nh@nsrp.com.vn</v>
          </cell>
          <cell r="J1049" t="str">
            <v>+84 (0) 165 791 1779</v>
          </cell>
        </row>
        <row r="1050">
          <cell r="B1050">
            <v>1006530</v>
          </cell>
          <cell r="C1050" t="str">
            <v>Mr.</v>
          </cell>
          <cell r="D1050" t="str">
            <v>Phạm Văn Chung</v>
          </cell>
          <cell r="E1050" t="str">
            <v>DCS Operator, Jr. (S5-1)</v>
          </cell>
          <cell r="F1050">
            <v>0</v>
          </cell>
          <cell r="G1050" t="str">
            <v>Operation</v>
          </cell>
          <cell r="H1050" t="str">
            <v>Section 5</v>
          </cell>
          <cell r="I1050" t="str">
            <v>chung.pv1@nsrp.com.vn</v>
          </cell>
          <cell r="J1050" t="str">
            <v>+84 (0) 973 616 842</v>
          </cell>
        </row>
        <row r="1051">
          <cell r="B1051">
            <v>1006740</v>
          </cell>
          <cell r="C1051" t="str">
            <v>Mr.</v>
          </cell>
          <cell r="D1051" t="str">
            <v>Trần Đình Nam Vũ</v>
          </cell>
          <cell r="E1051" t="str">
            <v>DCS Operator, Jr. (S5-1)</v>
          </cell>
          <cell r="F1051">
            <v>0</v>
          </cell>
          <cell r="G1051" t="str">
            <v>Operation</v>
          </cell>
          <cell r="H1051" t="str">
            <v>Section 5</v>
          </cell>
          <cell r="I1051" t="str">
            <v>vu.tdn@nsrp.com.vn</v>
          </cell>
          <cell r="J1051" t="str">
            <v>+84 (0) 915 881 091</v>
          </cell>
        </row>
        <row r="1052">
          <cell r="B1052">
            <v>1005790</v>
          </cell>
          <cell r="C1052" t="str">
            <v>Mr.</v>
          </cell>
          <cell r="D1052" t="str">
            <v>Phan Xuân Dũng</v>
          </cell>
          <cell r="E1052" t="str">
            <v>DCS Operator, Jr. (S5-2)</v>
          </cell>
          <cell r="F1052">
            <v>0</v>
          </cell>
          <cell r="G1052" t="str">
            <v>Operation</v>
          </cell>
          <cell r="H1052" t="str">
            <v>Section 5</v>
          </cell>
          <cell r="I1052" t="str">
            <v>dung.px@nsrp.com.vn</v>
          </cell>
          <cell r="J1052" t="str">
            <v>+84 (0) 985 411 769</v>
          </cell>
        </row>
        <row r="1053">
          <cell r="B1053">
            <v>1006100</v>
          </cell>
          <cell r="C1053" t="str">
            <v>Mr.</v>
          </cell>
          <cell r="D1053" t="str">
            <v>Nguyễn Đức Nghĩa</v>
          </cell>
          <cell r="E1053" t="str">
            <v>DCS Operator, Jr. (S5-2)</v>
          </cell>
          <cell r="F1053">
            <v>0</v>
          </cell>
          <cell r="G1053" t="str">
            <v>Operation</v>
          </cell>
          <cell r="H1053" t="str">
            <v>Section 5</v>
          </cell>
          <cell r="I1053" t="str">
            <v>nghia.nd@nsrp.com.vn</v>
          </cell>
          <cell r="J1053" t="str">
            <v>+84 (0) 166 573 4187</v>
          </cell>
        </row>
        <row r="1054">
          <cell r="B1054">
            <v>1006190</v>
          </cell>
          <cell r="C1054" t="str">
            <v>Mr.</v>
          </cell>
          <cell r="D1054" t="str">
            <v>Phan Văn Trung</v>
          </cell>
          <cell r="E1054" t="str">
            <v>DCS Operator, Jr. (S5-2)</v>
          </cell>
          <cell r="F1054">
            <v>0</v>
          </cell>
          <cell r="G1054" t="str">
            <v>Operation</v>
          </cell>
          <cell r="H1054" t="str">
            <v>Section 5</v>
          </cell>
          <cell r="I1054" t="str">
            <v>trung.pv@nsrp.com.vn</v>
          </cell>
          <cell r="J1054" t="str">
            <v>+84 (0) 120 204 4888</v>
          </cell>
        </row>
        <row r="1055">
          <cell r="B1055">
            <v>1006230</v>
          </cell>
          <cell r="C1055" t="str">
            <v>Mr.</v>
          </cell>
          <cell r="D1055" t="str">
            <v>Nguyễn Hoàng Hà</v>
          </cell>
          <cell r="E1055" t="str">
            <v>DCS Operator, Jr. (S5-2)</v>
          </cell>
          <cell r="F1055">
            <v>0</v>
          </cell>
          <cell r="G1055" t="str">
            <v>Operation</v>
          </cell>
          <cell r="H1055" t="str">
            <v>Section 5</v>
          </cell>
          <cell r="I1055" t="str">
            <v>ha.nh1@nsrp.com.vn</v>
          </cell>
          <cell r="J1055" t="str">
            <v>+84 (0) 946 554 189</v>
          </cell>
        </row>
        <row r="1056">
          <cell r="B1056">
            <v>1006370</v>
          </cell>
          <cell r="C1056" t="str">
            <v>Mr.</v>
          </cell>
          <cell r="D1056" t="str">
            <v>Đỗ Văn Duy</v>
          </cell>
          <cell r="E1056" t="str">
            <v>DCS Operator, Jr. (S5-2)</v>
          </cell>
          <cell r="F1056">
            <v>0</v>
          </cell>
          <cell r="G1056" t="str">
            <v>Operation</v>
          </cell>
          <cell r="H1056" t="str">
            <v>Section 5</v>
          </cell>
          <cell r="I1056" t="str">
            <v>duy.dv@nsrp.com.vn</v>
          </cell>
          <cell r="J1056" t="str">
            <v>+84 (0) 915 580 058</v>
          </cell>
        </row>
        <row r="1057">
          <cell r="B1057">
            <v>1006380</v>
          </cell>
          <cell r="C1057" t="str">
            <v>Ms.</v>
          </cell>
          <cell r="D1057" t="str">
            <v>Nguyễn Thị Trà</v>
          </cell>
          <cell r="E1057" t="str">
            <v>DCS Operator, Jr. (S5-2)</v>
          </cell>
          <cell r="F1057">
            <v>0</v>
          </cell>
          <cell r="G1057" t="str">
            <v>Operation</v>
          </cell>
          <cell r="H1057" t="str">
            <v>Section 5</v>
          </cell>
          <cell r="I1057" t="str">
            <v>tra.nt@nsrp.com.vn</v>
          </cell>
          <cell r="J1057" t="str">
            <v>+84 (0) 908 906 375</v>
          </cell>
        </row>
        <row r="1058">
          <cell r="B1058">
            <v>1006790</v>
          </cell>
          <cell r="C1058" t="str">
            <v>Mr.</v>
          </cell>
          <cell r="D1058" t="str">
            <v>Hứa Khắc Lộc</v>
          </cell>
          <cell r="E1058" t="str">
            <v>DCS Operator, Jr. (S5-2)</v>
          </cell>
          <cell r="F1058">
            <v>0</v>
          </cell>
          <cell r="G1058" t="str">
            <v>Operation</v>
          </cell>
          <cell r="H1058" t="str">
            <v>Section 5</v>
          </cell>
          <cell r="I1058" t="str">
            <v>loc.hk@nsrp.com.vn</v>
          </cell>
          <cell r="J1058" t="str">
            <v>+84 (0) 944 056 946</v>
          </cell>
        </row>
        <row r="1059">
          <cell r="B1059">
            <v>1006800</v>
          </cell>
          <cell r="C1059" t="str">
            <v>Ms.</v>
          </cell>
          <cell r="D1059" t="str">
            <v>Đào Thị Thanh Hải</v>
          </cell>
          <cell r="E1059" t="str">
            <v>DCS Operator, Jr. (S5-2)</v>
          </cell>
          <cell r="F1059">
            <v>0</v>
          </cell>
          <cell r="G1059" t="str">
            <v>Operation</v>
          </cell>
          <cell r="H1059" t="str">
            <v>Section 5</v>
          </cell>
          <cell r="I1059" t="str">
            <v>hai.dtt@nsrp.com.vn</v>
          </cell>
          <cell r="J1059" t="str">
            <v>+84 (0) 982 306 004</v>
          </cell>
        </row>
        <row r="1060">
          <cell r="B1060">
            <v>1003100</v>
          </cell>
          <cell r="C1060" t="str">
            <v>Mr.</v>
          </cell>
          <cell r="D1060" t="str">
            <v>Lê Thành Đạt</v>
          </cell>
          <cell r="E1060" t="str">
            <v>Day Staff (S5-1)</v>
          </cell>
          <cell r="F1060">
            <v>0</v>
          </cell>
          <cell r="G1060" t="str">
            <v>Operation</v>
          </cell>
          <cell r="H1060" t="str">
            <v>Section 5</v>
          </cell>
          <cell r="I1060" t="str">
            <v>dat.lt@nsrp.com.vn</v>
          </cell>
          <cell r="J1060" t="str">
            <v>+84 (0) 985 934 641</v>
          </cell>
        </row>
        <row r="1061">
          <cell r="B1061">
            <v>1003150</v>
          </cell>
          <cell r="C1061" t="str">
            <v>Mr.</v>
          </cell>
          <cell r="D1061" t="str">
            <v>Lê Thế Mạnh</v>
          </cell>
          <cell r="E1061" t="str">
            <v>Day Staff (S5-2)</v>
          </cell>
          <cell r="F1061">
            <v>0</v>
          </cell>
          <cell r="G1061" t="str">
            <v>Operation</v>
          </cell>
          <cell r="H1061" t="str">
            <v>Section 5</v>
          </cell>
          <cell r="I1061" t="str">
            <v>manh.lt@nsrp.com.vn</v>
          </cell>
          <cell r="J1061" t="str">
            <v>+84 (0) 979 141 779</v>
          </cell>
        </row>
        <row r="1062">
          <cell r="B1062">
            <v>1009170</v>
          </cell>
          <cell r="C1062" t="str">
            <v>Mr.</v>
          </cell>
          <cell r="D1062" t="str">
            <v>Nguyễn Quốc Hòa</v>
          </cell>
          <cell r="E1062" t="str">
            <v>Section staff - Operation Plan (S5)</v>
          </cell>
          <cell r="F1062">
            <v>0</v>
          </cell>
          <cell r="G1062" t="str">
            <v>Operation</v>
          </cell>
          <cell r="H1062" t="str">
            <v>Section 5</v>
          </cell>
          <cell r="I1062" t="str">
            <v>hoa.nq@nsrp.com.vn</v>
          </cell>
          <cell r="J1062" t="str">
            <v>+84 (0) 987 682 982</v>
          </cell>
        </row>
        <row r="1063">
          <cell r="B1063">
            <v>1009230</v>
          </cell>
          <cell r="C1063" t="str">
            <v>Mr.</v>
          </cell>
          <cell r="D1063" t="str">
            <v>Nguyễn Tấn Lực</v>
          </cell>
          <cell r="E1063" t="str">
            <v>Section staff - Operation Plan (S5)</v>
          </cell>
          <cell r="F1063">
            <v>0</v>
          </cell>
          <cell r="G1063" t="str">
            <v>Operation</v>
          </cell>
          <cell r="H1063" t="str">
            <v>Section 5</v>
          </cell>
          <cell r="I1063" t="str">
            <v>luc.nt@nsrp.com.vn</v>
          </cell>
          <cell r="J1063" t="str">
            <v>+84 (0) 965 527 526</v>
          </cell>
        </row>
        <row r="1064">
          <cell r="B1064">
            <v>1011350</v>
          </cell>
          <cell r="C1064" t="str">
            <v>Mr.</v>
          </cell>
          <cell r="D1064" t="str">
            <v>Nguyễn Văn Thương</v>
          </cell>
          <cell r="E1064" t="str">
            <v>Section Staff - Safety</v>
          </cell>
          <cell r="F1064">
            <v>0</v>
          </cell>
          <cell r="G1064" t="str">
            <v>Operation</v>
          </cell>
          <cell r="H1064" t="str">
            <v>Section 5</v>
          </cell>
          <cell r="I1064" t="str">
            <v>thuong.nv@nsrp.com.vn</v>
          </cell>
          <cell r="J1064" t="str">
            <v>+84 (0) 989 679 448</v>
          </cell>
        </row>
        <row r="1065">
          <cell r="B1065">
            <v>1011390</v>
          </cell>
          <cell r="C1065" t="str">
            <v>Mr.</v>
          </cell>
          <cell r="D1065" t="str">
            <v>Bùi Văn Quyết</v>
          </cell>
          <cell r="E1065" t="str">
            <v>Section Staff - Safety</v>
          </cell>
          <cell r="F1065">
            <v>0</v>
          </cell>
          <cell r="G1065" t="str">
            <v>Operation</v>
          </cell>
          <cell r="H1065" t="str">
            <v>Section 5</v>
          </cell>
          <cell r="I1065" t="str">
            <v>quyet.bv@nsrp.com.vn</v>
          </cell>
          <cell r="J1065" t="str">
            <v>+84 (0) 969 848 815</v>
          </cell>
        </row>
        <row r="1066">
          <cell r="B1066">
            <v>1007651</v>
          </cell>
          <cell r="C1066" t="str">
            <v>Mr.</v>
          </cell>
          <cell r="D1066" t="str">
            <v>Hisamichi Kobayashi</v>
          </cell>
          <cell r="E1066" t="str">
            <v>Section Manager, Section 6 (IKC)</v>
          </cell>
          <cell r="F1066">
            <v>0</v>
          </cell>
          <cell r="G1066" t="str">
            <v>Operation</v>
          </cell>
          <cell r="H1066" t="str">
            <v>Section 6</v>
          </cell>
          <cell r="I1066" t="str">
            <v>hisamichi.kobayashi@nsrp.com.vn</v>
          </cell>
          <cell r="J1066">
            <v>0</v>
          </cell>
        </row>
        <row r="1067">
          <cell r="B1067">
            <v>1001800</v>
          </cell>
          <cell r="C1067" t="str">
            <v>Mr.</v>
          </cell>
          <cell r="D1067" t="str">
            <v>Nguyễn Văn Hùng</v>
          </cell>
          <cell r="E1067" t="str">
            <v>Deputy Section Manager (S6-1)</v>
          </cell>
          <cell r="F1067">
            <v>0</v>
          </cell>
          <cell r="G1067" t="str">
            <v>Operation</v>
          </cell>
          <cell r="H1067" t="str">
            <v>Section 6</v>
          </cell>
          <cell r="I1067" t="str">
            <v>hung.nv@nsrp.com.vn</v>
          </cell>
          <cell r="J1067" t="str">
            <v>+84 (0) 934 344 979</v>
          </cell>
        </row>
        <row r="1068">
          <cell r="B1068">
            <v>1001810</v>
          </cell>
          <cell r="C1068" t="str">
            <v>Mr.</v>
          </cell>
          <cell r="D1068" t="str">
            <v>Nguyễn Duy Hiển</v>
          </cell>
          <cell r="E1068" t="str">
            <v>Deputy Section Manager (S6-2)</v>
          </cell>
          <cell r="F1068">
            <v>0</v>
          </cell>
          <cell r="G1068" t="str">
            <v>Operation</v>
          </cell>
          <cell r="H1068" t="str">
            <v>Section 6</v>
          </cell>
          <cell r="I1068" t="str">
            <v>hien.nd@nsrp.com.vn</v>
          </cell>
          <cell r="J1068" t="str">
            <v>+84 (0) 913 182 837</v>
          </cell>
        </row>
        <row r="1069">
          <cell r="B1069">
            <v>1007151</v>
          </cell>
          <cell r="C1069" t="str">
            <v>Mr.</v>
          </cell>
          <cell r="D1069" t="str">
            <v>Akira Inoue</v>
          </cell>
          <cell r="E1069" t="str">
            <v>Specialist Operation Advisor (S6) (IKC)</v>
          </cell>
          <cell r="F1069">
            <v>0</v>
          </cell>
          <cell r="G1069" t="str">
            <v>Operation</v>
          </cell>
          <cell r="H1069" t="str">
            <v>Section 6</v>
          </cell>
          <cell r="I1069" t="str">
            <v>akira.inoue@nsrp.com.vn</v>
          </cell>
          <cell r="J1069">
            <v>0</v>
          </cell>
        </row>
        <row r="1070">
          <cell r="B1070">
            <v>1007551</v>
          </cell>
          <cell r="C1070" t="str">
            <v>Mr.</v>
          </cell>
          <cell r="D1070" t="str">
            <v>Toshiaki Nomura</v>
          </cell>
          <cell r="E1070" t="str">
            <v>Specialist Operation Advisor (S6) (IKC)</v>
          </cell>
          <cell r="F1070">
            <v>0</v>
          </cell>
          <cell r="G1070" t="str">
            <v>Operation</v>
          </cell>
          <cell r="H1070" t="str">
            <v>Section 6</v>
          </cell>
          <cell r="I1070" t="str">
            <v>toshiaki.nomura@nsrp.com.vn</v>
          </cell>
          <cell r="J1070" t="str">
            <v>+84 (0) 901 794 869</v>
          </cell>
        </row>
        <row r="1071">
          <cell r="B1071">
            <v>1006883</v>
          </cell>
          <cell r="C1071" t="str">
            <v>Mr.</v>
          </cell>
          <cell r="D1071" t="str">
            <v>Phan Thanh Hải</v>
          </cell>
          <cell r="E1071" t="str">
            <v>Specialist Operation Advisor (S6) (PVN)</v>
          </cell>
          <cell r="F1071">
            <v>0</v>
          </cell>
          <cell r="G1071" t="str">
            <v>Operation</v>
          </cell>
          <cell r="H1071" t="str">
            <v>Section 6</v>
          </cell>
          <cell r="I1071" t="str">
            <v>hai.pt@nsrp.com.vn</v>
          </cell>
          <cell r="J1071" t="str">
            <v>+84 (0) 914 666 595</v>
          </cell>
        </row>
        <row r="1072">
          <cell r="B1072">
            <v>1004779</v>
          </cell>
          <cell r="C1072" t="str">
            <v>Mr.</v>
          </cell>
          <cell r="D1072" t="str">
            <v>Paiu Iordan</v>
          </cell>
          <cell r="E1072" t="str">
            <v>Specialist Shift Supervisor (S6)</v>
          </cell>
          <cell r="F1072">
            <v>0</v>
          </cell>
          <cell r="G1072" t="str">
            <v>Operation</v>
          </cell>
          <cell r="H1072" t="str">
            <v>Section 6</v>
          </cell>
          <cell r="I1072" t="str">
            <v>paiu.iordan@nsrp.com.vn</v>
          </cell>
          <cell r="J1072" t="str">
            <v>+84 (0) 123 297 2687</v>
          </cell>
        </row>
        <row r="1073">
          <cell r="B1073">
            <v>1007419</v>
          </cell>
          <cell r="C1073" t="str">
            <v>Mr.</v>
          </cell>
          <cell r="D1073" t="str">
            <v>Mohamed Khairi Bin Mohamed Yassin</v>
          </cell>
          <cell r="E1073" t="str">
            <v>Specialist Shift Supervisor (S6)</v>
          </cell>
          <cell r="F1073">
            <v>0</v>
          </cell>
          <cell r="G1073" t="str">
            <v>Operation</v>
          </cell>
          <cell r="H1073" t="str">
            <v>Section 6</v>
          </cell>
          <cell r="I1073" t="str">
            <v>mohamed.khairi.bmy@nsrp.com.vn</v>
          </cell>
          <cell r="J1073">
            <v>0</v>
          </cell>
        </row>
        <row r="1074">
          <cell r="B1074">
            <v>1007429</v>
          </cell>
          <cell r="C1074" t="str">
            <v>Mr.</v>
          </cell>
          <cell r="D1074" t="str">
            <v>Teodorescu Bogdan</v>
          </cell>
          <cell r="E1074" t="str">
            <v>Specialist Shift Supervisor (S6)</v>
          </cell>
          <cell r="F1074">
            <v>0</v>
          </cell>
          <cell r="G1074" t="str">
            <v>Operation</v>
          </cell>
          <cell r="H1074" t="str">
            <v>Section 6</v>
          </cell>
          <cell r="I1074" t="str">
            <v>bogdan.teodorescu@nsrp.com.vn</v>
          </cell>
          <cell r="J1074">
            <v>0</v>
          </cell>
        </row>
        <row r="1075">
          <cell r="B1075">
            <v>1009359</v>
          </cell>
          <cell r="C1075" t="str">
            <v>Mr.</v>
          </cell>
          <cell r="D1075" t="str">
            <v>Nor Laily Bin Hashim</v>
          </cell>
          <cell r="E1075" t="str">
            <v>Specialist Shift Supervisor (S6)</v>
          </cell>
          <cell r="F1075">
            <v>0</v>
          </cell>
          <cell r="G1075" t="str">
            <v>Operation</v>
          </cell>
          <cell r="H1075" t="str">
            <v>Section 6</v>
          </cell>
          <cell r="I1075" t="str">
            <v>norlaily.hashim@nsrp.com.vn</v>
          </cell>
          <cell r="J1075">
            <v>0</v>
          </cell>
        </row>
        <row r="1076">
          <cell r="B1076">
            <v>1011319</v>
          </cell>
          <cell r="C1076" t="str">
            <v>Mr.</v>
          </cell>
          <cell r="D1076" t="str">
            <v>Teh Siong Aik</v>
          </cell>
          <cell r="E1076" t="str">
            <v>Specialist Shift Supervisor (S6)</v>
          </cell>
          <cell r="F1076">
            <v>0</v>
          </cell>
          <cell r="G1076" t="str">
            <v>Operation</v>
          </cell>
          <cell r="H1076" t="str">
            <v>Section 6</v>
          </cell>
          <cell r="I1076" t="str">
            <v>teh.aik@nsrp.com.vn</v>
          </cell>
          <cell r="J1076">
            <v>0</v>
          </cell>
        </row>
        <row r="1077">
          <cell r="B1077">
            <v>1001651</v>
          </cell>
          <cell r="C1077" t="str">
            <v>Mr.</v>
          </cell>
          <cell r="D1077" t="str">
            <v>Motonari Yasutake</v>
          </cell>
          <cell r="E1077" t="str">
            <v>Specialist Shift Supervisor (S6) (IKC)</v>
          </cell>
          <cell r="F1077">
            <v>0</v>
          </cell>
          <cell r="G1077" t="str">
            <v>Operation</v>
          </cell>
          <cell r="H1077" t="str">
            <v>Section 6</v>
          </cell>
          <cell r="I1077" t="str">
            <v>motonari.yasutake@nsrp.com.vn</v>
          </cell>
          <cell r="J1077" t="str">
            <v>+84 (0) 904 876 438</v>
          </cell>
        </row>
        <row r="1078">
          <cell r="B1078">
            <v>1007049</v>
          </cell>
          <cell r="C1078" t="str">
            <v>Mr.</v>
          </cell>
          <cell r="D1078" t="str">
            <v>Nguyễn Duy Dũng</v>
          </cell>
          <cell r="E1078" t="str">
            <v>Specialist Field Operator (S6)</v>
          </cell>
          <cell r="F1078">
            <v>0</v>
          </cell>
          <cell r="G1078" t="str">
            <v>Operation</v>
          </cell>
          <cell r="H1078" t="str">
            <v>Section 6</v>
          </cell>
          <cell r="I1078" t="str">
            <v>dung.nd@nsrp.com.vn</v>
          </cell>
          <cell r="J1078" t="str">
            <v>+84 (0) 168 438 2345</v>
          </cell>
        </row>
        <row r="1079">
          <cell r="B1079">
            <v>1007239</v>
          </cell>
          <cell r="C1079" t="str">
            <v>Mr.</v>
          </cell>
          <cell r="D1079" t="str">
            <v>Phạm Văn Quyền</v>
          </cell>
          <cell r="E1079" t="str">
            <v>Specialist Field Operator (S6)</v>
          </cell>
          <cell r="F1079">
            <v>0</v>
          </cell>
          <cell r="G1079" t="str">
            <v>Operation</v>
          </cell>
          <cell r="H1079" t="str">
            <v>Section 6</v>
          </cell>
          <cell r="I1079" t="str">
            <v>quyen.pv@nsrp.com.vn</v>
          </cell>
          <cell r="J1079" t="str">
            <v>+84 (0) 904 622 733</v>
          </cell>
        </row>
        <row r="1080">
          <cell r="B1080">
            <v>1007379</v>
          </cell>
          <cell r="C1080" t="str">
            <v>Mr.</v>
          </cell>
          <cell r="D1080" t="str">
            <v>Jesus M. Zabala</v>
          </cell>
          <cell r="E1080" t="str">
            <v>Specialist Field Operator (S6)</v>
          </cell>
          <cell r="F1080">
            <v>0</v>
          </cell>
          <cell r="G1080" t="str">
            <v>Operation</v>
          </cell>
          <cell r="H1080" t="str">
            <v>Section 6</v>
          </cell>
          <cell r="I1080" t="str">
            <v>jesus.zabala@nsrp.com.vn</v>
          </cell>
          <cell r="J1080">
            <v>0</v>
          </cell>
        </row>
        <row r="1081">
          <cell r="B1081">
            <v>1009349</v>
          </cell>
          <cell r="C1081" t="str">
            <v>Mr.</v>
          </cell>
          <cell r="D1081" t="str">
            <v>Nasrul Bin Amran</v>
          </cell>
          <cell r="E1081" t="str">
            <v>Specialist Field Operator (S6)</v>
          </cell>
          <cell r="F1081">
            <v>0</v>
          </cell>
          <cell r="G1081" t="str">
            <v>Operation</v>
          </cell>
          <cell r="H1081" t="str">
            <v>Section 6</v>
          </cell>
          <cell r="I1081" t="str">
            <v>nasrul.amran@nsrp.com.vn</v>
          </cell>
          <cell r="J1081">
            <v>0</v>
          </cell>
        </row>
        <row r="1082">
          <cell r="B1082">
            <v>1010159</v>
          </cell>
          <cell r="C1082" t="str">
            <v>Mr.</v>
          </cell>
          <cell r="D1082" t="str">
            <v>Hairul H.B. Hamdan</v>
          </cell>
          <cell r="E1082" t="str">
            <v>Specialist Field Operator (S6)</v>
          </cell>
          <cell r="F1082">
            <v>0</v>
          </cell>
          <cell r="G1082" t="str">
            <v>Operation</v>
          </cell>
          <cell r="H1082" t="str">
            <v>Section 6</v>
          </cell>
          <cell r="I1082" t="str">
            <v>hairul.hamdan@nsrp.com.vn</v>
          </cell>
          <cell r="J1082">
            <v>0</v>
          </cell>
        </row>
        <row r="1083">
          <cell r="B1083">
            <v>1010169</v>
          </cell>
          <cell r="C1083" t="str">
            <v>Mr.</v>
          </cell>
          <cell r="D1083" t="str">
            <v>Shah R.B. Ali</v>
          </cell>
          <cell r="E1083" t="str">
            <v>Specialist Field Operator (S6)</v>
          </cell>
          <cell r="F1083">
            <v>0</v>
          </cell>
          <cell r="G1083" t="str">
            <v>Operation</v>
          </cell>
          <cell r="H1083" t="str">
            <v>Section 6</v>
          </cell>
          <cell r="I1083" t="str">
            <v>shahrizal.ali@nsrp.com.vn</v>
          </cell>
          <cell r="J1083">
            <v>0</v>
          </cell>
        </row>
        <row r="1084">
          <cell r="B1084">
            <v>1011489</v>
          </cell>
          <cell r="C1084" t="str">
            <v>Mr.</v>
          </cell>
          <cell r="D1084" t="str">
            <v>Abdul Rahim B. A. Rahman</v>
          </cell>
          <cell r="E1084" t="str">
            <v>Specialist Field Operator (S6)</v>
          </cell>
          <cell r="F1084">
            <v>0</v>
          </cell>
          <cell r="G1084" t="str">
            <v>Operation</v>
          </cell>
          <cell r="H1084" t="str">
            <v>Section 6</v>
          </cell>
          <cell r="I1084" t="str">
            <v>abdulrahim.rahman@nsrp.com.vn</v>
          </cell>
          <cell r="J1084" t="str">
            <v>60127419005</v>
          </cell>
        </row>
        <row r="1085">
          <cell r="B1085">
            <v>1011529</v>
          </cell>
          <cell r="C1085" t="str">
            <v>Mr.</v>
          </cell>
          <cell r="D1085" t="str">
            <v>Eydi B.M. Dalilan</v>
          </cell>
          <cell r="E1085" t="str">
            <v>Specialist Field Operator (S6)</v>
          </cell>
          <cell r="F1085">
            <v>0</v>
          </cell>
          <cell r="G1085" t="str">
            <v>Operation</v>
          </cell>
          <cell r="H1085" t="str">
            <v>Section 6</v>
          </cell>
          <cell r="I1085" t="str">
            <v>eydi.dalilan@nsrp.com.vn</v>
          </cell>
          <cell r="J1085">
            <v>0</v>
          </cell>
        </row>
        <row r="1086">
          <cell r="B1086">
            <v>1012089</v>
          </cell>
          <cell r="C1086" t="str">
            <v>Mr.</v>
          </cell>
          <cell r="D1086" t="str">
            <v>Mohamed Fadzil Bin Hasan</v>
          </cell>
          <cell r="E1086" t="str">
            <v>Specialist Field Operator (S6)</v>
          </cell>
          <cell r="F1086">
            <v>0</v>
          </cell>
          <cell r="G1086" t="str">
            <v>Operation</v>
          </cell>
          <cell r="H1086" t="str">
            <v>Section 6</v>
          </cell>
          <cell r="I1086" t="str">
            <v>mohammad.fadzil@nsrp.com.vn</v>
          </cell>
          <cell r="J1086" t="str">
            <v>+84 (0) 949 620 351</v>
          </cell>
        </row>
        <row r="1087">
          <cell r="B1087">
            <v>1012809</v>
          </cell>
          <cell r="C1087" t="str">
            <v>Mr.</v>
          </cell>
          <cell r="D1087" t="str">
            <v>Muhammad Shahrizie Bin Sidiki</v>
          </cell>
          <cell r="E1087" t="str">
            <v>Specialist Field Operator (S6)</v>
          </cell>
          <cell r="F1087">
            <v>0</v>
          </cell>
          <cell r="G1087" t="str">
            <v>Operation</v>
          </cell>
          <cell r="H1087" t="str">
            <v>Section 6</v>
          </cell>
          <cell r="I1087" t="str">
            <v>muhammad.shahrizie@nsrp.com.vn</v>
          </cell>
          <cell r="J1087">
            <v>0</v>
          </cell>
        </row>
        <row r="1088">
          <cell r="B1088">
            <v>1006981</v>
          </cell>
          <cell r="C1088" t="str">
            <v>Mr.</v>
          </cell>
          <cell r="D1088" t="str">
            <v>Koji Kiuchi</v>
          </cell>
          <cell r="E1088" t="str">
            <v>Specialist Field Operator (S6) (IKC)</v>
          </cell>
          <cell r="F1088">
            <v>0</v>
          </cell>
          <cell r="G1088" t="str">
            <v>Operation</v>
          </cell>
          <cell r="H1088" t="str">
            <v>Section 6</v>
          </cell>
          <cell r="I1088" t="str">
            <v>koji.kiuchi@nsrp.com.vn</v>
          </cell>
          <cell r="J1088">
            <v>0</v>
          </cell>
        </row>
        <row r="1089">
          <cell r="B1089">
            <v>1011743</v>
          </cell>
          <cell r="C1089" t="str">
            <v>Mr.</v>
          </cell>
          <cell r="D1089" t="str">
            <v>Nguyễn Thái Hậu</v>
          </cell>
          <cell r="E1089" t="str">
            <v>Specialist Field Operator (S6) (PVN)</v>
          </cell>
          <cell r="F1089">
            <v>0</v>
          </cell>
          <cell r="G1089" t="str">
            <v>Operation</v>
          </cell>
          <cell r="H1089" t="str">
            <v>Section 6</v>
          </cell>
          <cell r="I1089" t="str">
            <v>hau.nt@nsrp.com.vn</v>
          </cell>
          <cell r="J1089" t="str">
            <v>+84 (0) 913 225 221</v>
          </cell>
        </row>
        <row r="1090">
          <cell r="B1090">
            <v>1007289</v>
          </cell>
          <cell r="C1090" t="str">
            <v>Mr.</v>
          </cell>
          <cell r="D1090" t="str">
            <v>Mahadir Bin Idris</v>
          </cell>
          <cell r="E1090" t="str">
            <v>Specialist Panel Operator (S6)</v>
          </cell>
          <cell r="F1090">
            <v>0</v>
          </cell>
          <cell r="G1090" t="str">
            <v>Operation</v>
          </cell>
          <cell r="H1090" t="str">
            <v>Section 6</v>
          </cell>
          <cell r="I1090" t="str">
            <v>idris.mahadir@nsrp.com.vn</v>
          </cell>
          <cell r="J1090">
            <v>0</v>
          </cell>
        </row>
        <row r="1091">
          <cell r="B1091">
            <v>1007299</v>
          </cell>
          <cell r="C1091" t="str">
            <v>Mr.</v>
          </cell>
          <cell r="D1091" t="str">
            <v>Jeffrey Ilagan</v>
          </cell>
          <cell r="E1091" t="str">
            <v>Specialist Panel Operator (S6)</v>
          </cell>
          <cell r="F1091">
            <v>0</v>
          </cell>
          <cell r="G1091" t="str">
            <v>Operation</v>
          </cell>
          <cell r="H1091" t="str">
            <v>Section 6</v>
          </cell>
          <cell r="I1091" t="str">
            <v>jeffrey.ilagan@nsrp.com.vn</v>
          </cell>
          <cell r="J1091">
            <v>0</v>
          </cell>
        </row>
        <row r="1092">
          <cell r="B1092">
            <v>1007409</v>
          </cell>
          <cell r="C1092" t="str">
            <v>Mr.</v>
          </cell>
          <cell r="D1092" t="str">
            <v>Mazlan Bin Abdul Aziz</v>
          </cell>
          <cell r="E1092" t="str">
            <v>Specialist Panel Operator (S6)</v>
          </cell>
          <cell r="F1092">
            <v>0</v>
          </cell>
          <cell r="G1092" t="str">
            <v>Operation</v>
          </cell>
          <cell r="H1092" t="str">
            <v>Section 6</v>
          </cell>
          <cell r="I1092" t="str">
            <v>mazlan.baa@nsrp.com.vn</v>
          </cell>
          <cell r="J1092">
            <v>0</v>
          </cell>
        </row>
        <row r="1093">
          <cell r="B1093">
            <v>1009369</v>
          </cell>
          <cell r="C1093" t="str">
            <v>Mr.</v>
          </cell>
          <cell r="D1093" t="str">
            <v>Mohd Alias Bin Pawet</v>
          </cell>
          <cell r="E1093" t="str">
            <v>Specialist Panel Operator (S6)</v>
          </cell>
          <cell r="F1093">
            <v>0</v>
          </cell>
          <cell r="G1093" t="str">
            <v>Operation</v>
          </cell>
          <cell r="H1093" t="str">
            <v>Section 6</v>
          </cell>
          <cell r="I1093" t="str">
            <v>mohdalias.pawet@nsrp.com.vn</v>
          </cell>
          <cell r="J1093">
            <v>0</v>
          </cell>
        </row>
        <row r="1094">
          <cell r="B1094">
            <v>1009379</v>
          </cell>
          <cell r="C1094" t="str">
            <v>Mr.</v>
          </cell>
          <cell r="D1094" t="str">
            <v>Addrie Mohd Izam Bin Arthur Fernandez</v>
          </cell>
          <cell r="E1094" t="str">
            <v>Specialist Panel Operator (S6)</v>
          </cell>
          <cell r="F1094">
            <v>0</v>
          </cell>
          <cell r="G1094" t="str">
            <v>Operation</v>
          </cell>
          <cell r="H1094" t="str">
            <v>Section 6</v>
          </cell>
          <cell r="I1094" t="str">
            <v>addrie.arthurfernandez@nsrp.com.vn</v>
          </cell>
          <cell r="J1094">
            <v>0</v>
          </cell>
        </row>
        <row r="1095">
          <cell r="B1095">
            <v>1004241</v>
          </cell>
          <cell r="C1095" t="str">
            <v>Mr.</v>
          </cell>
          <cell r="D1095" t="str">
            <v>Tomohiro Nishizaki</v>
          </cell>
          <cell r="E1095" t="str">
            <v>Specialist Panel Operator (S6) (IKC)</v>
          </cell>
          <cell r="F1095">
            <v>0</v>
          </cell>
          <cell r="G1095" t="str">
            <v>Operation</v>
          </cell>
          <cell r="H1095" t="str">
            <v>Section 6</v>
          </cell>
          <cell r="I1095" t="str">
            <v>tomohiro.nishizaki@nsrp.com.vn</v>
          </cell>
          <cell r="J1095" t="str">
            <v>+84 (0) 904 899 194</v>
          </cell>
        </row>
        <row r="1096">
          <cell r="B1096">
            <v>1004251</v>
          </cell>
          <cell r="C1096" t="str">
            <v>Mr.</v>
          </cell>
          <cell r="D1096" t="str">
            <v>Yuichi Ueno</v>
          </cell>
          <cell r="E1096" t="str">
            <v>Specialist Panel Operator (S6) (IKC)</v>
          </cell>
          <cell r="F1096">
            <v>0</v>
          </cell>
          <cell r="G1096" t="str">
            <v>Operation</v>
          </cell>
          <cell r="H1096" t="str">
            <v>Section 6</v>
          </cell>
          <cell r="I1096" t="str">
            <v>yuichi.ueno@nsrp.com.vn</v>
          </cell>
          <cell r="J1096" t="str">
            <v>+84 (0) 904 896 360</v>
          </cell>
        </row>
        <row r="1097">
          <cell r="B1097">
            <v>1007193</v>
          </cell>
          <cell r="C1097" t="str">
            <v>Mr.</v>
          </cell>
          <cell r="D1097" t="str">
            <v>Nguyễn Ngọc Thành</v>
          </cell>
          <cell r="E1097" t="str">
            <v>Specialist Panel Operator (S6) (PVN)</v>
          </cell>
          <cell r="F1097">
            <v>0</v>
          </cell>
          <cell r="G1097" t="str">
            <v>Operation</v>
          </cell>
          <cell r="H1097" t="str">
            <v>Section 6</v>
          </cell>
          <cell r="I1097" t="str">
            <v>thanh.nn@nsrp.com.vn</v>
          </cell>
          <cell r="J1097">
            <v>0</v>
          </cell>
        </row>
        <row r="1098">
          <cell r="B1098">
            <v>1011733</v>
          </cell>
          <cell r="C1098" t="str">
            <v>Mr.</v>
          </cell>
          <cell r="D1098" t="str">
            <v>Nguyễn Văn Minh</v>
          </cell>
          <cell r="E1098" t="str">
            <v>Specialist Panel Operator (S6) (PVN)</v>
          </cell>
          <cell r="F1098">
            <v>0</v>
          </cell>
          <cell r="G1098" t="str">
            <v>Operation</v>
          </cell>
          <cell r="H1098" t="str">
            <v>Section 6</v>
          </cell>
          <cell r="I1098" t="str">
            <v>minh.nv3@nsrp.com.vn</v>
          </cell>
          <cell r="J1098" t="str">
            <v>+84 (0) 947 619 017</v>
          </cell>
        </row>
        <row r="1099">
          <cell r="B1099">
            <v>1002440</v>
          </cell>
          <cell r="C1099" t="str">
            <v>Mr.</v>
          </cell>
          <cell r="D1099" t="str">
            <v>Bùi Văn Vũ</v>
          </cell>
          <cell r="E1099" t="str">
            <v>Shift Supervisor (S6-1)</v>
          </cell>
          <cell r="F1099">
            <v>0</v>
          </cell>
          <cell r="G1099" t="str">
            <v>Operation</v>
          </cell>
          <cell r="H1099" t="str">
            <v>Section 6</v>
          </cell>
          <cell r="I1099" t="str">
            <v>vu.bv@nsrp.com.vn</v>
          </cell>
          <cell r="J1099" t="str">
            <v>+84 (0) 987 252 327</v>
          </cell>
        </row>
        <row r="1100">
          <cell r="B1100">
            <v>1002480</v>
          </cell>
          <cell r="C1100" t="str">
            <v>Mr.</v>
          </cell>
          <cell r="D1100" t="str">
            <v>Nguyễn Xuân Đạo</v>
          </cell>
          <cell r="E1100" t="str">
            <v>Shift Supervisor (S6-1)</v>
          </cell>
          <cell r="F1100">
            <v>0</v>
          </cell>
          <cell r="G1100" t="str">
            <v>Operation</v>
          </cell>
          <cell r="H1100" t="str">
            <v>Section 6</v>
          </cell>
          <cell r="I1100" t="str">
            <v>dao.nx@nsrp.com.vn</v>
          </cell>
          <cell r="J1100" t="str">
            <v>+84 (0) 977 161 713</v>
          </cell>
        </row>
        <row r="1101">
          <cell r="B1101">
            <v>1002820</v>
          </cell>
          <cell r="C1101" t="str">
            <v>Mr.</v>
          </cell>
          <cell r="D1101" t="str">
            <v>Trần Duy Thành</v>
          </cell>
          <cell r="E1101" t="str">
            <v>Shift Supervisor (S6-1)</v>
          </cell>
          <cell r="F1101">
            <v>0</v>
          </cell>
          <cell r="G1101" t="str">
            <v>Operation</v>
          </cell>
          <cell r="H1101" t="str">
            <v>Section 6</v>
          </cell>
          <cell r="I1101" t="str">
            <v>thanh.td@nsrp.com.vn</v>
          </cell>
          <cell r="J1101" t="str">
            <v>+84 (0) 968 812 304</v>
          </cell>
        </row>
        <row r="1102">
          <cell r="B1102">
            <v>1002950</v>
          </cell>
          <cell r="C1102" t="str">
            <v>Mr.</v>
          </cell>
          <cell r="D1102" t="str">
            <v>Lã Thế Hưng</v>
          </cell>
          <cell r="E1102" t="str">
            <v>Shift Supervisor (S6-1)</v>
          </cell>
          <cell r="F1102">
            <v>0</v>
          </cell>
          <cell r="G1102" t="str">
            <v>Operation</v>
          </cell>
          <cell r="H1102" t="str">
            <v>Section 6</v>
          </cell>
          <cell r="I1102" t="str">
            <v>hung.lt@nsrp.com.vn</v>
          </cell>
          <cell r="J1102" t="str">
            <v>+84 (0) 912 101 794</v>
          </cell>
        </row>
        <row r="1103">
          <cell r="B1103">
            <v>1002620</v>
          </cell>
          <cell r="C1103" t="str">
            <v>Mr.</v>
          </cell>
          <cell r="D1103" t="str">
            <v>Nguyễn Ngọc Dũng</v>
          </cell>
          <cell r="E1103" t="str">
            <v>Shift Supervisor (S6-2)</v>
          </cell>
          <cell r="F1103">
            <v>0</v>
          </cell>
          <cell r="G1103" t="str">
            <v>Operation</v>
          </cell>
          <cell r="H1103" t="str">
            <v>Section 6</v>
          </cell>
          <cell r="I1103" t="str">
            <v>dung.nn@nsrp.com.vn</v>
          </cell>
          <cell r="J1103" t="str">
            <v>+84 (0) 968 166 050</v>
          </cell>
        </row>
        <row r="1104">
          <cell r="B1104">
            <v>1002680</v>
          </cell>
          <cell r="C1104" t="str">
            <v>Mr.</v>
          </cell>
          <cell r="D1104" t="str">
            <v>Trương Văn Tiên</v>
          </cell>
          <cell r="E1104" t="str">
            <v>Shift Supervisor (S6-2)</v>
          </cell>
          <cell r="F1104">
            <v>0</v>
          </cell>
          <cell r="G1104" t="str">
            <v>Operation</v>
          </cell>
          <cell r="H1104" t="str">
            <v>Section 6</v>
          </cell>
          <cell r="I1104" t="str">
            <v>tien.tv@nsrp.com.vn</v>
          </cell>
          <cell r="J1104" t="str">
            <v>+84 (0) 903 708 466</v>
          </cell>
        </row>
        <row r="1105">
          <cell r="B1105">
            <v>1002790</v>
          </cell>
          <cell r="C1105" t="str">
            <v>Mr.</v>
          </cell>
          <cell r="D1105" t="str">
            <v>Trần Đức Hạnh</v>
          </cell>
          <cell r="E1105" t="str">
            <v>Shift Supervisor (S6-2)</v>
          </cell>
          <cell r="F1105">
            <v>0</v>
          </cell>
          <cell r="G1105" t="str">
            <v>Operation</v>
          </cell>
          <cell r="H1105" t="str">
            <v>Section 6</v>
          </cell>
          <cell r="I1105" t="str">
            <v>hanh.td@nsrp.com.vn</v>
          </cell>
          <cell r="J1105" t="str">
            <v>+84 (0) 918 303 676</v>
          </cell>
        </row>
        <row r="1106">
          <cell r="B1106">
            <v>1002810</v>
          </cell>
          <cell r="C1106" t="str">
            <v>Mr.</v>
          </cell>
          <cell r="D1106" t="str">
            <v>Lê Dũng Minh</v>
          </cell>
          <cell r="E1106" t="str">
            <v>Shift Supervisor (S6-2)</v>
          </cell>
          <cell r="F1106">
            <v>0</v>
          </cell>
          <cell r="G1106" t="str">
            <v>Operation</v>
          </cell>
          <cell r="H1106" t="str">
            <v>Section 6</v>
          </cell>
          <cell r="I1106" t="str">
            <v>minh.ld@nsrp.com.vn</v>
          </cell>
          <cell r="J1106" t="str">
            <v>+84 (0) 943 757 616</v>
          </cell>
        </row>
        <row r="1107">
          <cell r="B1107">
            <v>1012070</v>
          </cell>
          <cell r="C1107" t="str">
            <v>Mr.</v>
          </cell>
          <cell r="D1107" t="str">
            <v>Nguyễn Tài Tuấn</v>
          </cell>
          <cell r="E1107" t="str">
            <v>SPM Team Leader</v>
          </cell>
          <cell r="F1107">
            <v>0</v>
          </cell>
          <cell r="G1107" t="str">
            <v>Operation</v>
          </cell>
          <cell r="H1107" t="str">
            <v>Section 6</v>
          </cell>
          <cell r="I1107" t="str">
            <v>tuan.nt2@nsrp.com.vn</v>
          </cell>
          <cell r="J1107" t="str">
            <v>+84 (0) 912 658 229</v>
          </cell>
        </row>
        <row r="1108">
          <cell r="B1108">
            <v>1012790</v>
          </cell>
          <cell r="C1108" t="str">
            <v>Mr.</v>
          </cell>
          <cell r="D1108" t="str">
            <v>Trần Thắng Lợi</v>
          </cell>
          <cell r="E1108" t="str">
            <v>SPM Team Leader</v>
          </cell>
          <cell r="F1108">
            <v>0</v>
          </cell>
          <cell r="G1108" t="str">
            <v>Operation</v>
          </cell>
          <cell r="H1108" t="str">
            <v>Section 6</v>
          </cell>
          <cell r="I1108" t="str">
            <v>loi.tt@nsrp.com.vn</v>
          </cell>
          <cell r="J1108">
            <v>0</v>
          </cell>
        </row>
        <row r="1109">
          <cell r="B1109">
            <v>1012950</v>
          </cell>
          <cell r="C1109" t="str">
            <v>Mr.</v>
          </cell>
          <cell r="D1109" t="str">
            <v>Vũ Văn Băng</v>
          </cell>
          <cell r="E1109" t="str">
            <v>SPM Team Operator</v>
          </cell>
          <cell r="F1109">
            <v>0</v>
          </cell>
          <cell r="G1109" t="str">
            <v>Operation</v>
          </cell>
          <cell r="H1109" t="str">
            <v>Section 6</v>
          </cell>
          <cell r="I1109" t="str">
            <v>bang.vv@nsrp.com.vn</v>
          </cell>
          <cell r="J1109">
            <v>0</v>
          </cell>
        </row>
        <row r="1110">
          <cell r="B1110">
            <v>1012960</v>
          </cell>
          <cell r="C1110" t="str">
            <v>Mr.</v>
          </cell>
          <cell r="D1110" t="str">
            <v>Phan Văn Sơn</v>
          </cell>
          <cell r="E1110" t="str">
            <v>SPM Team Operator</v>
          </cell>
          <cell r="F1110">
            <v>0</v>
          </cell>
          <cell r="G1110" t="str">
            <v>Operation</v>
          </cell>
          <cell r="H1110" t="str">
            <v>Section 6</v>
          </cell>
          <cell r="I1110" t="str">
            <v>son.pv@nsrp.com.vn</v>
          </cell>
          <cell r="J1110">
            <v>0</v>
          </cell>
        </row>
        <row r="1111">
          <cell r="B1111">
            <v>1012970</v>
          </cell>
          <cell r="C1111" t="str">
            <v>Mr.</v>
          </cell>
          <cell r="D1111" t="str">
            <v>Bùi Đức Toàn</v>
          </cell>
          <cell r="E1111" t="str">
            <v>SPM Team Operator</v>
          </cell>
          <cell r="F1111">
            <v>0</v>
          </cell>
          <cell r="G1111" t="str">
            <v>Operation</v>
          </cell>
          <cell r="H1111" t="str">
            <v>Section 6</v>
          </cell>
          <cell r="I1111" t="str">
            <v>toan.bd@nsrp.com.vn</v>
          </cell>
          <cell r="J1111">
            <v>0</v>
          </cell>
        </row>
        <row r="1112">
          <cell r="B1112">
            <v>1012980</v>
          </cell>
          <cell r="C1112" t="str">
            <v>Mr.</v>
          </cell>
          <cell r="D1112" t="str">
            <v>Nguyễn Văn Nam</v>
          </cell>
          <cell r="E1112" t="str">
            <v>SPM Team Operator</v>
          </cell>
          <cell r="F1112">
            <v>0</v>
          </cell>
          <cell r="G1112" t="str">
            <v>Operation</v>
          </cell>
          <cell r="H1112" t="str">
            <v>Section 6</v>
          </cell>
          <cell r="I1112" t="str">
            <v>nam.nv1@nsrp.com.vn</v>
          </cell>
          <cell r="J1112">
            <v>0</v>
          </cell>
        </row>
        <row r="1113">
          <cell r="B1113">
            <v>1005070</v>
          </cell>
          <cell r="C1113" t="str">
            <v>Mr.</v>
          </cell>
          <cell r="D1113" t="str">
            <v>Nguyễn Hữu Thắng</v>
          </cell>
          <cell r="E1113" t="str">
            <v>Lead Field Operator (S6-1)</v>
          </cell>
          <cell r="F1113">
            <v>0</v>
          </cell>
          <cell r="G1113" t="str">
            <v>Operation</v>
          </cell>
          <cell r="H1113" t="str">
            <v>Section 6</v>
          </cell>
          <cell r="I1113" t="str">
            <v>thang.nh@nsrp.com.vn</v>
          </cell>
          <cell r="J1113" t="str">
            <v>+84 (0) 989 301 285</v>
          </cell>
        </row>
        <row r="1114">
          <cell r="B1114">
            <v>1005200</v>
          </cell>
          <cell r="C1114" t="str">
            <v>Mr.</v>
          </cell>
          <cell r="D1114" t="str">
            <v>Trương Văn Quyền</v>
          </cell>
          <cell r="E1114" t="str">
            <v>Lead Field Operator (S6-1)</v>
          </cell>
          <cell r="F1114">
            <v>0</v>
          </cell>
          <cell r="G1114" t="str">
            <v>Operation</v>
          </cell>
          <cell r="H1114" t="str">
            <v>Section 6</v>
          </cell>
          <cell r="I1114" t="str">
            <v>quyen.tv@nsrp.com.vn</v>
          </cell>
          <cell r="J1114" t="str">
            <v>+84 (0) 912 666 136</v>
          </cell>
        </row>
        <row r="1115">
          <cell r="B1115">
            <v>1005140</v>
          </cell>
          <cell r="C1115" t="str">
            <v>Mr.</v>
          </cell>
          <cell r="D1115" t="str">
            <v>Nguyễn Văn Hà</v>
          </cell>
          <cell r="E1115" t="str">
            <v>Lead Field Operator (S6-2)</v>
          </cell>
          <cell r="F1115">
            <v>0</v>
          </cell>
          <cell r="G1115" t="str">
            <v>Operation</v>
          </cell>
          <cell r="H1115" t="str">
            <v>Section 6</v>
          </cell>
          <cell r="I1115" t="str">
            <v>ha.nv@nsrp.com.vn</v>
          </cell>
          <cell r="J1115" t="str">
            <v>+84 (0) 168 425 074</v>
          </cell>
        </row>
        <row r="1116">
          <cell r="B1116">
            <v>1005250</v>
          </cell>
          <cell r="C1116" t="str">
            <v>Mr.</v>
          </cell>
          <cell r="D1116" t="str">
            <v>Đặng Xuân Cường</v>
          </cell>
          <cell r="E1116" t="str">
            <v>Lead Field Operator (S6-2)</v>
          </cell>
          <cell r="F1116">
            <v>0</v>
          </cell>
          <cell r="G1116" t="str">
            <v>Operation</v>
          </cell>
          <cell r="H1116" t="str">
            <v>Section 6</v>
          </cell>
          <cell r="I1116" t="str">
            <v>cuong.dx@nsrp.com.vn</v>
          </cell>
          <cell r="J1116" t="str">
            <v>+84 (0) 937 812 756</v>
          </cell>
        </row>
        <row r="1117">
          <cell r="B1117">
            <v>1005270</v>
          </cell>
          <cell r="C1117" t="str">
            <v>Mr.</v>
          </cell>
          <cell r="D1117" t="str">
            <v>Phan Thanh Nho</v>
          </cell>
          <cell r="E1117" t="str">
            <v>Lead Field Operator, Jr. (S6-1)</v>
          </cell>
          <cell r="F1117">
            <v>0</v>
          </cell>
          <cell r="G1117" t="str">
            <v>Operation</v>
          </cell>
          <cell r="H1117" t="str">
            <v>Section 6</v>
          </cell>
          <cell r="I1117" t="str">
            <v>nho.pt@nsrp.com.vn</v>
          </cell>
          <cell r="J1117" t="str">
            <v>+84 (0) 906 675 039</v>
          </cell>
        </row>
        <row r="1118">
          <cell r="B1118">
            <v>1005440</v>
          </cell>
          <cell r="C1118" t="str">
            <v>Mr.</v>
          </cell>
          <cell r="D1118" t="str">
            <v>Nguyễn Văn Quất</v>
          </cell>
          <cell r="E1118" t="str">
            <v>Lead Field Operator, Jr. (S6-1)</v>
          </cell>
          <cell r="F1118">
            <v>0</v>
          </cell>
          <cell r="G1118" t="str">
            <v>Operation</v>
          </cell>
          <cell r="H1118" t="str">
            <v>Section 6</v>
          </cell>
          <cell r="I1118" t="str">
            <v>quat.nv@nsrp.com.vn</v>
          </cell>
          <cell r="J1118" t="str">
            <v>+84 (0) 988 035 619</v>
          </cell>
        </row>
        <row r="1119">
          <cell r="B1119">
            <v>1005290</v>
          </cell>
          <cell r="C1119" t="str">
            <v>Mr.</v>
          </cell>
          <cell r="D1119" t="str">
            <v>Phùng Doãn Việt</v>
          </cell>
          <cell r="E1119" t="str">
            <v>Lead Field Operator, Jr. (S6-2)</v>
          </cell>
          <cell r="F1119">
            <v>0</v>
          </cell>
          <cell r="G1119" t="str">
            <v>Operation</v>
          </cell>
          <cell r="H1119" t="str">
            <v>Section 6</v>
          </cell>
          <cell r="I1119" t="str">
            <v>viet.pd@nsrp.com.vn</v>
          </cell>
          <cell r="J1119" t="str">
            <v>+84 (0) 979 321 587</v>
          </cell>
        </row>
        <row r="1120">
          <cell r="B1120">
            <v>1005470</v>
          </cell>
          <cell r="C1120" t="str">
            <v>Mr.</v>
          </cell>
          <cell r="D1120" t="str">
            <v>Hồ Ngọc Hương</v>
          </cell>
          <cell r="E1120" t="str">
            <v>Lead Field Operator, Jr. (S6-2)</v>
          </cell>
          <cell r="F1120">
            <v>0</v>
          </cell>
          <cell r="G1120" t="str">
            <v>Operation</v>
          </cell>
          <cell r="H1120" t="str">
            <v>Section 6</v>
          </cell>
          <cell r="I1120" t="str">
            <v>huong.hn@nsrp.com.vn</v>
          </cell>
          <cell r="J1120" t="str">
            <v>+84 (0) 908 733 972</v>
          </cell>
        </row>
        <row r="1121">
          <cell r="B1121">
            <v>1007860</v>
          </cell>
          <cell r="C1121" t="str">
            <v>Mr.</v>
          </cell>
          <cell r="D1121" t="str">
            <v>Nguyễn Vũ Ninh</v>
          </cell>
          <cell r="E1121" t="str">
            <v>Field Operator (S6-1)</v>
          </cell>
          <cell r="F1121">
            <v>0</v>
          </cell>
          <cell r="G1121" t="str">
            <v>Operation</v>
          </cell>
          <cell r="H1121" t="str">
            <v>Section 6</v>
          </cell>
          <cell r="I1121" t="str">
            <v>ninh.nv@nsrp.com.vn</v>
          </cell>
          <cell r="J1121" t="str">
            <v>+84 (0) 949 006 072</v>
          </cell>
        </row>
        <row r="1122">
          <cell r="B1122">
            <v>1007990</v>
          </cell>
          <cell r="C1122" t="str">
            <v>Mr.</v>
          </cell>
          <cell r="D1122" t="str">
            <v>Phạm Văn Võ</v>
          </cell>
          <cell r="E1122" t="str">
            <v>Field Operator (S6-1)</v>
          </cell>
          <cell r="F1122">
            <v>0</v>
          </cell>
          <cell r="G1122" t="str">
            <v>Operation</v>
          </cell>
          <cell r="H1122" t="str">
            <v>Section 6</v>
          </cell>
          <cell r="I1122" t="str">
            <v>vo.pv@nsrp.com.vn</v>
          </cell>
          <cell r="J1122" t="str">
            <v>+84 (0) 983 448 836</v>
          </cell>
        </row>
        <row r="1123">
          <cell r="B1123">
            <v>1008000</v>
          </cell>
          <cell r="C1123" t="str">
            <v>Mr.</v>
          </cell>
          <cell r="D1123" t="str">
            <v>Cao Xuân Chung</v>
          </cell>
          <cell r="E1123" t="str">
            <v>Field Operator (S6-1)</v>
          </cell>
          <cell r="F1123">
            <v>0</v>
          </cell>
          <cell r="G1123" t="str">
            <v>Operation</v>
          </cell>
          <cell r="H1123" t="str">
            <v>Section 6</v>
          </cell>
          <cell r="I1123" t="str">
            <v>chung.cx@nsrp.com.vn</v>
          </cell>
          <cell r="J1123" t="str">
            <v>+84 (0) 164 971 5277</v>
          </cell>
        </row>
        <row r="1124">
          <cell r="B1124">
            <v>1008020</v>
          </cell>
          <cell r="C1124" t="str">
            <v>Mr.</v>
          </cell>
          <cell r="D1124" t="str">
            <v>Cao Minh Thiệu</v>
          </cell>
          <cell r="E1124" t="str">
            <v>Field Operator (S6-1)</v>
          </cell>
          <cell r="F1124">
            <v>0</v>
          </cell>
          <cell r="G1124" t="str">
            <v>Operation</v>
          </cell>
          <cell r="H1124" t="str">
            <v>Section 6</v>
          </cell>
          <cell r="I1124" t="str">
            <v>thieu.cm@nsrp.com.vn</v>
          </cell>
          <cell r="J1124" t="str">
            <v>+84 (0) 169 535 5302</v>
          </cell>
        </row>
        <row r="1125">
          <cell r="B1125">
            <v>1008060</v>
          </cell>
          <cell r="C1125" t="str">
            <v>Mr.</v>
          </cell>
          <cell r="D1125" t="str">
            <v>Đỗ Đức Vinh</v>
          </cell>
          <cell r="E1125" t="str">
            <v>Field Operator (S6-1)</v>
          </cell>
          <cell r="F1125">
            <v>0</v>
          </cell>
          <cell r="G1125" t="str">
            <v>Operation</v>
          </cell>
          <cell r="H1125" t="str">
            <v>Section 6</v>
          </cell>
          <cell r="I1125" t="str">
            <v>vinh.dd@nsrp.com.vn</v>
          </cell>
          <cell r="J1125" t="str">
            <v>+84 (0) 932 985 405</v>
          </cell>
        </row>
        <row r="1126">
          <cell r="B1126">
            <v>1008240</v>
          </cell>
          <cell r="C1126" t="str">
            <v>Mr.</v>
          </cell>
          <cell r="D1126" t="str">
            <v>Võ Thanh Lương</v>
          </cell>
          <cell r="E1126" t="str">
            <v>Field Operator (S6-1)</v>
          </cell>
          <cell r="F1126">
            <v>0</v>
          </cell>
          <cell r="G1126" t="str">
            <v>Operation</v>
          </cell>
          <cell r="H1126" t="str">
            <v>Section 6</v>
          </cell>
          <cell r="I1126" t="str">
            <v>luong.vt@nsrp.com.vn</v>
          </cell>
          <cell r="J1126" t="str">
            <v>+84 (0) 989 971 462</v>
          </cell>
        </row>
        <row r="1127">
          <cell r="B1127">
            <v>1008340</v>
          </cell>
          <cell r="C1127" t="str">
            <v>Mr.</v>
          </cell>
          <cell r="D1127" t="str">
            <v>Lê Minh Quang</v>
          </cell>
          <cell r="E1127" t="str">
            <v>Field Operator (S6-1)</v>
          </cell>
          <cell r="F1127">
            <v>0</v>
          </cell>
          <cell r="G1127" t="str">
            <v>Operation</v>
          </cell>
          <cell r="H1127" t="str">
            <v>Section 6</v>
          </cell>
          <cell r="I1127" t="str">
            <v>quang.lm@nsrp.com.vn</v>
          </cell>
          <cell r="J1127" t="str">
            <v>+84 (0) 165 968 8459</v>
          </cell>
        </row>
        <row r="1128">
          <cell r="B1128">
            <v>1008400</v>
          </cell>
          <cell r="C1128" t="str">
            <v>Mr.</v>
          </cell>
          <cell r="D1128" t="str">
            <v>Đỗ Văn Phúc</v>
          </cell>
          <cell r="E1128" t="str">
            <v>Field Operator (S6-1)</v>
          </cell>
          <cell r="F1128">
            <v>0</v>
          </cell>
          <cell r="G1128" t="str">
            <v>Operation</v>
          </cell>
          <cell r="H1128" t="str">
            <v>Section 6</v>
          </cell>
          <cell r="I1128" t="str">
            <v>phuc.dv@nsrp.com.vn</v>
          </cell>
          <cell r="J1128" t="str">
            <v>+84 (0) 168 995 0034</v>
          </cell>
        </row>
        <row r="1129">
          <cell r="B1129">
            <v>1008470</v>
          </cell>
          <cell r="C1129" t="str">
            <v>Mr.</v>
          </cell>
          <cell r="D1129" t="str">
            <v>Trần Văn Chung</v>
          </cell>
          <cell r="E1129" t="str">
            <v>Field Operator (S6-1)</v>
          </cell>
          <cell r="G1129" t="str">
            <v>Operation</v>
          </cell>
          <cell r="H1129" t="str">
            <v>Section 6</v>
          </cell>
          <cell r="I1129" t="str">
            <v>chung.tv@nsrp.com.vn</v>
          </cell>
          <cell r="J1129" t="str">
            <v>+84 (0) 973 852 570</v>
          </cell>
        </row>
        <row r="1130">
          <cell r="B1130">
            <v>1008530</v>
          </cell>
          <cell r="C1130" t="str">
            <v>Mr.</v>
          </cell>
          <cell r="D1130" t="str">
            <v>Đào Văn Tuấn</v>
          </cell>
          <cell r="E1130" t="str">
            <v>Field Operator (S6-1)</v>
          </cell>
          <cell r="G1130" t="str">
            <v>Operation</v>
          </cell>
          <cell r="H1130" t="str">
            <v>Section 6</v>
          </cell>
          <cell r="I1130" t="str">
            <v>tuan.dv@nsrp.com.vn</v>
          </cell>
          <cell r="J1130" t="str">
            <v>+84 (0) 973 039 489</v>
          </cell>
        </row>
        <row r="1131">
          <cell r="B1131">
            <v>1008630</v>
          </cell>
          <cell r="C1131" t="str">
            <v>Mr.</v>
          </cell>
          <cell r="D1131" t="str">
            <v>Chu Quang Võ</v>
          </cell>
          <cell r="E1131" t="str">
            <v>Field Operator (S6-1)</v>
          </cell>
          <cell r="G1131" t="str">
            <v>Operation</v>
          </cell>
          <cell r="H1131" t="str">
            <v>Section 6</v>
          </cell>
          <cell r="I1131" t="str">
            <v>vo.cq@nsrp.com.vn</v>
          </cell>
          <cell r="J1131" t="str">
            <v>+84 (0) 165 363 8351</v>
          </cell>
        </row>
        <row r="1132">
          <cell r="B1132">
            <v>1008800</v>
          </cell>
          <cell r="C1132" t="str">
            <v>Mr.</v>
          </cell>
          <cell r="D1132" t="str">
            <v>Nguyễn Thanh Tùng</v>
          </cell>
          <cell r="E1132" t="str">
            <v>Field Operator (S6-1)</v>
          </cell>
          <cell r="G1132" t="str">
            <v>Operation</v>
          </cell>
          <cell r="H1132" t="str">
            <v>Section 6</v>
          </cell>
          <cell r="I1132" t="str">
            <v>tung.nt@nsrp.com.vn</v>
          </cell>
          <cell r="J1132" t="str">
            <v>+84 (0) 983 059 847</v>
          </cell>
        </row>
        <row r="1133">
          <cell r="B1133">
            <v>1007770</v>
          </cell>
          <cell r="C1133" t="str">
            <v>Mr.</v>
          </cell>
          <cell r="D1133" t="str">
            <v>Trần Văn Tâm</v>
          </cell>
          <cell r="E1133" t="str">
            <v>Field Operator (S6-2)</v>
          </cell>
          <cell r="G1133" t="str">
            <v>Operation</v>
          </cell>
          <cell r="H1133" t="str">
            <v>Section 6</v>
          </cell>
          <cell r="I1133" t="str">
            <v>tam.tv@nsrp.com.vn</v>
          </cell>
          <cell r="J1133" t="str">
            <v>+84 (0) 986 669 723</v>
          </cell>
        </row>
        <row r="1134">
          <cell r="B1134">
            <v>1007890</v>
          </cell>
          <cell r="C1134" t="str">
            <v>Mr.</v>
          </cell>
          <cell r="D1134" t="str">
            <v>Nguyễn Văn Nghị</v>
          </cell>
          <cell r="E1134" t="str">
            <v>Field Operator (S6-2)</v>
          </cell>
          <cell r="G1134" t="str">
            <v>Operation</v>
          </cell>
          <cell r="H1134" t="str">
            <v>Section 6</v>
          </cell>
          <cell r="I1134" t="str">
            <v>nghi.nv@nsrp.com.vn</v>
          </cell>
          <cell r="J1134" t="str">
            <v>+84 (0) 912 459 237</v>
          </cell>
        </row>
        <row r="1135">
          <cell r="B1135">
            <v>1007900</v>
          </cell>
          <cell r="C1135" t="str">
            <v>Mr.</v>
          </cell>
          <cell r="D1135" t="str">
            <v>Cao Thanh Hùng</v>
          </cell>
          <cell r="E1135" t="str">
            <v>Field Operator (S6-2)</v>
          </cell>
          <cell r="G1135" t="str">
            <v>Operation</v>
          </cell>
          <cell r="H1135" t="str">
            <v>Section 6</v>
          </cell>
          <cell r="I1135" t="str">
            <v>hung.ct@nsrp.com.vn</v>
          </cell>
          <cell r="J1135" t="str">
            <v>+84 (0) 905 426 481</v>
          </cell>
        </row>
        <row r="1136">
          <cell r="B1136">
            <v>1007970</v>
          </cell>
          <cell r="C1136" t="str">
            <v>Mr.</v>
          </cell>
          <cell r="D1136" t="str">
            <v>Trần Ngọc Chung</v>
          </cell>
          <cell r="E1136" t="str">
            <v>Field Operator (S6-2)</v>
          </cell>
          <cell r="G1136" t="str">
            <v>Operation</v>
          </cell>
          <cell r="H1136" t="str">
            <v>Section 6</v>
          </cell>
          <cell r="I1136" t="str">
            <v>chung.tn@nsrp.com.vn</v>
          </cell>
          <cell r="J1136" t="str">
            <v>+84 (0) 169 801 6159</v>
          </cell>
        </row>
        <row r="1137">
          <cell r="B1137">
            <v>1008200</v>
          </cell>
          <cell r="C1137" t="str">
            <v>Mr.</v>
          </cell>
          <cell r="D1137" t="str">
            <v>Trần Thanh Tùng</v>
          </cell>
          <cell r="E1137" t="str">
            <v>Field Operator (S6-2)</v>
          </cell>
          <cell r="G1137" t="str">
            <v>Operation</v>
          </cell>
          <cell r="H1137" t="str">
            <v>Section 6</v>
          </cell>
          <cell r="I1137" t="str">
            <v>tung.tt@nsrp.com.vn</v>
          </cell>
          <cell r="J1137" t="str">
            <v>+84 (0) 169 415 8911</v>
          </cell>
        </row>
        <row r="1138">
          <cell r="B1138">
            <v>1008270</v>
          </cell>
          <cell r="C1138" t="str">
            <v>Mr.</v>
          </cell>
          <cell r="D1138" t="str">
            <v>Nguyễn Văn Thảo</v>
          </cell>
          <cell r="E1138" t="str">
            <v>Field Operator (S6-2)</v>
          </cell>
          <cell r="G1138" t="str">
            <v>Operation</v>
          </cell>
          <cell r="H1138" t="str">
            <v>Section 6</v>
          </cell>
          <cell r="I1138" t="str">
            <v>thao.nv@nsrp.com.vn</v>
          </cell>
          <cell r="J1138" t="str">
            <v>+84 (0) 969 180 990</v>
          </cell>
        </row>
        <row r="1139">
          <cell r="B1139">
            <v>1008290</v>
          </cell>
          <cell r="C1139" t="str">
            <v>Mr.</v>
          </cell>
          <cell r="D1139" t="str">
            <v>Trương Bá Tuấn</v>
          </cell>
          <cell r="E1139" t="str">
            <v>Field Operator (S6-2)</v>
          </cell>
          <cell r="G1139" t="str">
            <v>Operation</v>
          </cell>
          <cell r="H1139" t="str">
            <v>Section 6</v>
          </cell>
          <cell r="I1139" t="str">
            <v>tuan.tb@nsrp.com.vn</v>
          </cell>
          <cell r="J1139" t="str">
            <v>+84 (0) 986 031 468</v>
          </cell>
        </row>
        <row r="1140">
          <cell r="B1140">
            <v>1008890</v>
          </cell>
          <cell r="C1140" t="str">
            <v>Mr.</v>
          </cell>
          <cell r="D1140" t="str">
            <v>Nguyễn Thanh Minh</v>
          </cell>
          <cell r="E1140" t="str">
            <v>Field Operator (S6-2)</v>
          </cell>
          <cell r="G1140" t="str">
            <v>Operation</v>
          </cell>
          <cell r="H1140" t="str">
            <v>Section 6</v>
          </cell>
          <cell r="I1140" t="str">
            <v>minh.nt1@nsrp.com.vn</v>
          </cell>
          <cell r="J1140" t="str">
            <v>+84 (0) 973 454 498</v>
          </cell>
        </row>
        <row r="1141">
          <cell r="B1141">
            <v>1005510</v>
          </cell>
          <cell r="C1141" t="str">
            <v>Mr.</v>
          </cell>
          <cell r="D1141" t="str">
            <v>Thiều Ngọc Tuấn</v>
          </cell>
          <cell r="E1141" t="str">
            <v>DCS Operator (S6-2)</v>
          </cell>
          <cell r="G1141" t="str">
            <v>Operation</v>
          </cell>
          <cell r="H1141" t="str">
            <v>Section 6</v>
          </cell>
          <cell r="I1141" t="str">
            <v>tuan.tn@nsrp.com.vn</v>
          </cell>
          <cell r="J1141" t="str">
            <v>+84 (0) 914 326 873</v>
          </cell>
        </row>
        <row r="1142">
          <cell r="B1142">
            <v>1005560</v>
          </cell>
          <cell r="C1142" t="str">
            <v>Mr.</v>
          </cell>
          <cell r="D1142" t="str">
            <v>Phan Hải Anh</v>
          </cell>
          <cell r="E1142" t="str">
            <v>DCS Operator, Jr. (S6-1)</v>
          </cell>
          <cell r="G1142" t="str">
            <v>Operation</v>
          </cell>
          <cell r="H1142" t="str">
            <v>Section 6</v>
          </cell>
          <cell r="I1142" t="str">
            <v>anh.ph@nsrp.com.vn</v>
          </cell>
          <cell r="J1142" t="str">
            <v>+84 (0) 969 246 611</v>
          </cell>
        </row>
        <row r="1143">
          <cell r="B1143">
            <v>1005910</v>
          </cell>
          <cell r="C1143" t="str">
            <v>Mr.</v>
          </cell>
          <cell r="D1143" t="str">
            <v>Lê Đức Việt</v>
          </cell>
          <cell r="E1143" t="str">
            <v>DCS Operator, Jr. (S6-1)</v>
          </cell>
          <cell r="G1143" t="str">
            <v>Operation</v>
          </cell>
          <cell r="H1143" t="str">
            <v>Section 6</v>
          </cell>
          <cell r="I1143" t="str">
            <v>viet.ld@nsrp.com.vn</v>
          </cell>
          <cell r="J1143" t="str">
            <v>+84 (0) 168 555 5507</v>
          </cell>
        </row>
        <row r="1144">
          <cell r="B1144">
            <v>1005950</v>
          </cell>
          <cell r="C1144" t="str">
            <v>Mr.</v>
          </cell>
          <cell r="D1144" t="str">
            <v>Đặng Thanh Toàn</v>
          </cell>
          <cell r="E1144" t="str">
            <v>DCS Operator, Jr. (S6-1)</v>
          </cell>
          <cell r="G1144" t="str">
            <v>Operation</v>
          </cell>
          <cell r="H1144" t="str">
            <v>Section 6</v>
          </cell>
          <cell r="I1144" t="str">
            <v>toan.dt@nsrp.com.vn</v>
          </cell>
          <cell r="J1144" t="str">
            <v>+84 (0) 983 214 455</v>
          </cell>
        </row>
        <row r="1145">
          <cell r="B1145">
            <v>1005960</v>
          </cell>
          <cell r="C1145" t="str">
            <v>Ms.</v>
          </cell>
          <cell r="D1145" t="str">
            <v>Lương Thị Huyền Trang</v>
          </cell>
          <cell r="E1145" t="str">
            <v>DCS Operator, Jr. (S6-1)</v>
          </cell>
          <cell r="G1145" t="str">
            <v>Operation</v>
          </cell>
          <cell r="H1145" t="str">
            <v>Section 6</v>
          </cell>
          <cell r="I1145" t="str">
            <v>trang.lth@nsrp.com.vn</v>
          </cell>
          <cell r="J1145" t="str">
            <v>+84 (0) 983 843 891</v>
          </cell>
        </row>
        <row r="1146">
          <cell r="B1146">
            <v>1005970</v>
          </cell>
          <cell r="C1146" t="str">
            <v>Mr.</v>
          </cell>
          <cell r="D1146" t="str">
            <v>Vũ Văn Nguyên</v>
          </cell>
          <cell r="E1146" t="str">
            <v>DCS Operator, Jr. (S6-1)</v>
          </cell>
          <cell r="G1146" t="str">
            <v>Operation</v>
          </cell>
          <cell r="H1146" t="str">
            <v>Section 6</v>
          </cell>
          <cell r="I1146" t="str">
            <v>nguyen.vv@nsrp.com.vn</v>
          </cell>
          <cell r="J1146" t="str">
            <v>+84 (0) 976 051 930</v>
          </cell>
        </row>
        <row r="1147">
          <cell r="B1147">
            <v>1006150</v>
          </cell>
          <cell r="C1147" t="str">
            <v>Mr.</v>
          </cell>
          <cell r="D1147" t="str">
            <v>Phạm Tiến Minh</v>
          </cell>
          <cell r="E1147" t="str">
            <v>DCS Operator, Jr. (S6-1)</v>
          </cell>
          <cell r="G1147" t="str">
            <v>Operation</v>
          </cell>
          <cell r="H1147" t="str">
            <v>Section 6</v>
          </cell>
          <cell r="I1147" t="str">
            <v>minh.pt@nsrp.com.vn</v>
          </cell>
          <cell r="J1147" t="str">
            <v>+84 (0) 914 087 159</v>
          </cell>
        </row>
        <row r="1148">
          <cell r="B1148">
            <v>1006200</v>
          </cell>
          <cell r="C1148" t="str">
            <v>Mr.</v>
          </cell>
          <cell r="D1148" t="str">
            <v>Lê Văn Nhuế</v>
          </cell>
          <cell r="E1148" t="str">
            <v>DCS Operator, Jr. (S6-1)</v>
          </cell>
          <cell r="G1148" t="str">
            <v>Operation</v>
          </cell>
          <cell r="H1148" t="str">
            <v>Section 6</v>
          </cell>
          <cell r="I1148" t="str">
            <v>nhue.lv@nsrp.com.vn</v>
          </cell>
          <cell r="J1148" t="str">
            <v>+84 (0) 167 773 5546</v>
          </cell>
        </row>
        <row r="1149">
          <cell r="B1149">
            <v>1006260</v>
          </cell>
          <cell r="C1149" t="str">
            <v>Mr.</v>
          </cell>
          <cell r="D1149" t="str">
            <v>Nguyễn Thanh Vũ</v>
          </cell>
          <cell r="E1149" t="str">
            <v>DCS Operator, Jr. (S6-1)</v>
          </cell>
          <cell r="G1149" t="str">
            <v>Operation</v>
          </cell>
          <cell r="H1149" t="str">
            <v>Section 6</v>
          </cell>
          <cell r="I1149" t="str">
            <v>vu.nt@nsrp.com.vn</v>
          </cell>
          <cell r="J1149" t="str">
            <v>+84 (0) 935 456 037</v>
          </cell>
        </row>
        <row r="1150">
          <cell r="B1150">
            <v>1006300</v>
          </cell>
          <cell r="C1150" t="str">
            <v>Ms.</v>
          </cell>
          <cell r="D1150" t="str">
            <v>Bùi Thị Thủy</v>
          </cell>
          <cell r="E1150" t="str">
            <v>DCS Operator, Jr. (S6-1)</v>
          </cell>
          <cell r="G1150" t="str">
            <v>Operation</v>
          </cell>
          <cell r="H1150" t="str">
            <v>Section 6</v>
          </cell>
          <cell r="I1150" t="str">
            <v>thuy.bt@nsrp.com.vn</v>
          </cell>
          <cell r="J1150" t="str">
            <v>+84 (0) 168 703 8129</v>
          </cell>
        </row>
        <row r="1151">
          <cell r="B1151">
            <v>1006310</v>
          </cell>
          <cell r="C1151" t="str">
            <v>Mr.</v>
          </cell>
          <cell r="D1151" t="str">
            <v>Trương Đắc Quyên</v>
          </cell>
          <cell r="E1151" t="str">
            <v>DCS Operator, Jr. (S6-1)</v>
          </cell>
          <cell r="G1151" t="str">
            <v>Operation</v>
          </cell>
          <cell r="H1151" t="str">
            <v>Section 6</v>
          </cell>
          <cell r="I1151" t="str">
            <v>quyen.td@nsrp.com.vn</v>
          </cell>
          <cell r="J1151" t="str">
            <v>+84 (0) 948 285 298</v>
          </cell>
        </row>
        <row r="1152">
          <cell r="B1152">
            <v>1006420</v>
          </cell>
          <cell r="C1152" t="str">
            <v>Mr.</v>
          </cell>
          <cell r="D1152" t="str">
            <v>Hồ Sỹ Chính</v>
          </cell>
          <cell r="E1152" t="str">
            <v>DCS Operator, Jr. (S6-1)</v>
          </cell>
          <cell r="G1152" t="str">
            <v>Operation</v>
          </cell>
          <cell r="H1152" t="str">
            <v>Section 6</v>
          </cell>
          <cell r="I1152" t="str">
            <v>chinh.hs@nsrp.com.vn</v>
          </cell>
          <cell r="J1152" t="str">
            <v>+84 (0) 944 499 188</v>
          </cell>
        </row>
        <row r="1153">
          <cell r="B1153">
            <v>1006430</v>
          </cell>
          <cell r="C1153" t="str">
            <v>Mr.</v>
          </cell>
          <cell r="D1153" t="str">
            <v>Lê Trọng Hạnh</v>
          </cell>
          <cell r="E1153" t="str">
            <v>DCS Operator, Jr. (S6-1)</v>
          </cell>
          <cell r="G1153" t="str">
            <v>Operation</v>
          </cell>
          <cell r="H1153" t="str">
            <v>Section 6</v>
          </cell>
          <cell r="I1153" t="str">
            <v>hanh.lt1@nsrp.com.vn</v>
          </cell>
          <cell r="J1153" t="str">
            <v>+84 (0) 974 691 207</v>
          </cell>
        </row>
        <row r="1154">
          <cell r="B1154">
            <v>1006660</v>
          </cell>
          <cell r="C1154" t="str">
            <v>Mr.</v>
          </cell>
          <cell r="D1154" t="str">
            <v>Hoàng Nhật Quang</v>
          </cell>
          <cell r="E1154" t="str">
            <v>DCS Operator, Jr. (S6-1)</v>
          </cell>
          <cell r="G1154" t="str">
            <v>Operation</v>
          </cell>
          <cell r="H1154" t="str">
            <v>Section 6</v>
          </cell>
          <cell r="I1154" t="str">
            <v>quang.hn@nsrp.com.vn</v>
          </cell>
          <cell r="J1154" t="str">
            <v>+84 (0) 962 776 965</v>
          </cell>
        </row>
        <row r="1155">
          <cell r="B1155">
            <v>1005720</v>
          </cell>
          <cell r="C1155" t="str">
            <v>Mr.</v>
          </cell>
          <cell r="D1155" t="str">
            <v>Hồ Văn Bắc</v>
          </cell>
          <cell r="E1155" t="str">
            <v>DCS Operator, Jr. (S6-2)</v>
          </cell>
          <cell r="G1155" t="str">
            <v>Operation</v>
          </cell>
          <cell r="H1155" t="str">
            <v>Section 6</v>
          </cell>
          <cell r="I1155" t="str">
            <v>bac.hv@nsrp.com.vn</v>
          </cell>
          <cell r="J1155" t="str">
            <v>+84 (0) 932 502 208</v>
          </cell>
        </row>
        <row r="1156">
          <cell r="B1156">
            <v>1005930</v>
          </cell>
          <cell r="C1156" t="str">
            <v>Ms.</v>
          </cell>
          <cell r="D1156" t="str">
            <v>Trần Thị Thanh Tâm</v>
          </cell>
          <cell r="E1156" t="str">
            <v>DCS Operator, Jr. (S6-2)</v>
          </cell>
          <cell r="G1156" t="str">
            <v>Operation</v>
          </cell>
          <cell r="H1156" t="str">
            <v>Section 6</v>
          </cell>
          <cell r="I1156" t="str">
            <v>tam.ttt@nsrp.com.vn</v>
          </cell>
          <cell r="J1156" t="str">
            <v>+84 (0) 936 230 678</v>
          </cell>
        </row>
        <row r="1157">
          <cell r="B1157">
            <v>1006050</v>
          </cell>
          <cell r="C1157" t="str">
            <v>Mr.</v>
          </cell>
          <cell r="D1157" t="str">
            <v>Nguyễn Đình Thiệu</v>
          </cell>
          <cell r="E1157" t="str">
            <v>DCS Operator, Jr. (S6-2)</v>
          </cell>
          <cell r="G1157" t="str">
            <v>Operation</v>
          </cell>
          <cell r="H1157" t="str">
            <v>Section 6</v>
          </cell>
          <cell r="I1157" t="str">
            <v>thieu.nd@nsrp.com.vn</v>
          </cell>
          <cell r="J1157" t="str">
            <v>+84 (0) 984 002 044</v>
          </cell>
        </row>
        <row r="1158">
          <cell r="B1158">
            <v>1006060</v>
          </cell>
          <cell r="C1158" t="str">
            <v>Mr.</v>
          </cell>
          <cell r="D1158" t="str">
            <v>Lê Hồng Quân</v>
          </cell>
          <cell r="E1158" t="str">
            <v>DCS Operator, Jr. (S6-2)</v>
          </cell>
          <cell r="G1158" t="str">
            <v>Operation</v>
          </cell>
          <cell r="H1158" t="str">
            <v>Section 6</v>
          </cell>
          <cell r="I1158" t="str">
            <v>quan.lh@nsrp.com.vn</v>
          </cell>
          <cell r="J1158" t="str">
            <v>+84 (0) 166 680 4189</v>
          </cell>
        </row>
        <row r="1159">
          <cell r="B1159">
            <v>1006220</v>
          </cell>
          <cell r="C1159" t="str">
            <v>Mr.</v>
          </cell>
          <cell r="D1159" t="str">
            <v>Nguyễn Quang Tuyên</v>
          </cell>
          <cell r="E1159" t="str">
            <v>DCS Operator, Jr. (S6-2)</v>
          </cell>
          <cell r="G1159" t="str">
            <v>Operation</v>
          </cell>
          <cell r="H1159" t="str">
            <v>Section 6</v>
          </cell>
          <cell r="I1159" t="str">
            <v>tuyen.nq@nsrp.com.vn</v>
          </cell>
          <cell r="J1159" t="str">
            <v>+84 (0) 168 225 3392</v>
          </cell>
        </row>
        <row r="1160">
          <cell r="B1160">
            <v>1006250</v>
          </cell>
          <cell r="C1160" t="str">
            <v>Mr.</v>
          </cell>
          <cell r="D1160" t="str">
            <v>Lê Thanh Hải</v>
          </cell>
          <cell r="E1160" t="str">
            <v>DCS Operator, Jr. (S6-2)</v>
          </cell>
          <cell r="G1160" t="str">
            <v>Operation</v>
          </cell>
          <cell r="H1160" t="str">
            <v>Section 6</v>
          </cell>
          <cell r="I1160" t="str">
            <v>hai.lt@nsrp.com.vn</v>
          </cell>
          <cell r="J1160" t="str">
            <v>+84 (0) 168 486 5313</v>
          </cell>
        </row>
        <row r="1161">
          <cell r="B1161">
            <v>1006320</v>
          </cell>
          <cell r="C1161" t="str">
            <v>Mr.</v>
          </cell>
          <cell r="D1161" t="str">
            <v>Nguyễn Cảnh Tài</v>
          </cell>
          <cell r="E1161" t="str">
            <v>DCS Operator, Jr. (S6-2)</v>
          </cell>
          <cell r="G1161" t="str">
            <v>Operation</v>
          </cell>
          <cell r="H1161" t="str">
            <v>Section 6</v>
          </cell>
          <cell r="I1161" t="str">
            <v>tai.nc@nsrp.com.vn</v>
          </cell>
          <cell r="J1161" t="str">
            <v>+84 (0) 982 878 760</v>
          </cell>
        </row>
        <row r="1162">
          <cell r="B1162">
            <v>1006350</v>
          </cell>
          <cell r="C1162" t="str">
            <v>Mr.</v>
          </cell>
          <cell r="D1162" t="str">
            <v>Nguyễn Viết Thành</v>
          </cell>
          <cell r="E1162" t="str">
            <v>DCS Operator, Jr. (S6-2)</v>
          </cell>
          <cell r="G1162" t="str">
            <v>Operation</v>
          </cell>
          <cell r="H1162" t="str">
            <v>Section 6</v>
          </cell>
          <cell r="I1162" t="str">
            <v>thanh.nv@nsrp.com.vn</v>
          </cell>
          <cell r="J1162" t="str">
            <v>+84 (0) 164 973 1605</v>
          </cell>
        </row>
        <row r="1163">
          <cell r="B1163">
            <v>1006510</v>
          </cell>
          <cell r="C1163" t="str">
            <v>Mr.</v>
          </cell>
          <cell r="D1163" t="str">
            <v>Nguyễn Tiến Phú</v>
          </cell>
          <cell r="E1163" t="str">
            <v>DCS Operator, Jr. (S6-2)</v>
          </cell>
          <cell r="G1163" t="str">
            <v>Operation</v>
          </cell>
          <cell r="H1163" t="str">
            <v>Section 6</v>
          </cell>
          <cell r="I1163" t="str">
            <v>phu.nt@nsrp.com.vn</v>
          </cell>
          <cell r="J1163" t="str">
            <v>+84 (0) 164 961 1148</v>
          </cell>
        </row>
        <row r="1164">
          <cell r="B1164">
            <v>1006600</v>
          </cell>
          <cell r="C1164" t="str">
            <v>Ms.</v>
          </cell>
          <cell r="D1164" t="str">
            <v>Lê Thị Cúc</v>
          </cell>
          <cell r="E1164" t="str">
            <v>DCS Operator, Jr. (S6-2)</v>
          </cell>
          <cell r="G1164" t="str">
            <v>Operation</v>
          </cell>
          <cell r="H1164" t="str">
            <v>Section 6</v>
          </cell>
          <cell r="I1164" t="str">
            <v>cuc.lt@nsrp.com.vn</v>
          </cell>
          <cell r="J1164" t="str">
            <v>+84 (0) 986 080 177</v>
          </cell>
        </row>
        <row r="1165">
          <cell r="B1165">
            <v>1006650</v>
          </cell>
          <cell r="C1165" t="str">
            <v>Mr.</v>
          </cell>
          <cell r="D1165" t="str">
            <v>Nguyễn Đăng Trung</v>
          </cell>
          <cell r="E1165" t="str">
            <v>DCS Operator, Jr. (S6-2)</v>
          </cell>
          <cell r="G1165" t="str">
            <v>Operation</v>
          </cell>
          <cell r="H1165" t="str">
            <v>Section 6</v>
          </cell>
          <cell r="I1165" t="str">
            <v>trung.nd@nsrp.com.vn</v>
          </cell>
          <cell r="J1165" t="str">
            <v>+84 (0) 962 392 917</v>
          </cell>
        </row>
        <row r="1166">
          <cell r="B1166">
            <v>1002869</v>
          </cell>
          <cell r="C1166" t="str">
            <v>Mr.</v>
          </cell>
          <cell r="D1166" t="str">
            <v>Phan Trần Đông Giang</v>
          </cell>
          <cell r="E1166" t="str">
            <v>Berth Master</v>
          </cell>
          <cell r="G1166" t="str">
            <v>Operation</v>
          </cell>
          <cell r="H1166" t="str">
            <v>Section 6</v>
          </cell>
          <cell r="I1166" t="str">
            <v>giang.ptd@nsrp.com.vn</v>
          </cell>
          <cell r="J1166" t="str">
            <v>+84 (0) 917 109 015</v>
          </cell>
        </row>
        <row r="1167">
          <cell r="B1167">
            <v>1011569</v>
          </cell>
          <cell r="C1167" t="str">
            <v>Mr.</v>
          </cell>
          <cell r="D1167" t="str">
            <v>Nguyễn Quốc Việt</v>
          </cell>
          <cell r="E1167" t="str">
            <v>Berth Master</v>
          </cell>
          <cell r="G1167" t="str">
            <v>Operation</v>
          </cell>
          <cell r="H1167" t="str">
            <v>Section 6</v>
          </cell>
          <cell r="I1167" t="str">
            <v>viet.nq@nsrp.com.vn</v>
          </cell>
          <cell r="J1167" t="str">
            <v>+84 (0) 933 346 868</v>
          </cell>
        </row>
        <row r="1168">
          <cell r="B1168">
            <v>1012109</v>
          </cell>
          <cell r="C1168" t="str">
            <v>Mr.</v>
          </cell>
          <cell r="D1168" t="str">
            <v>Alan Thurai Alangaram</v>
          </cell>
          <cell r="E1168" t="str">
            <v>Berth Master</v>
          </cell>
          <cell r="G1168" t="str">
            <v>Operation</v>
          </cell>
          <cell r="H1168" t="str">
            <v>Section 6</v>
          </cell>
          <cell r="I1168" t="str">
            <v>alan.alangaramm@nsrp.com.vn</v>
          </cell>
          <cell r="J1168">
            <v>0</v>
          </cell>
        </row>
        <row r="1169">
          <cell r="B1169">
            <v>1012819</v>
          </cell>
          <cell r="C1169" t="str">
            <v>Mr.</v>
          </cell>
          <cell r="D1169" t="str">
            <v>Đào Quang Hiệp</v>
          </cell>
          <cell r="E1169" t="str">
            <v>Berth Master</v>
          </cell>
          <cell r="G1169" t="str">
            <v>Operation</v>
          </cell>
          <cell r="H1169" t="str">
            <v>Section 6</v>
          </cell>
          <cell r="I1169" t="str">
            <v>hiep.dq@nsrp.com.vn</v>
          </cell>
          <cell r="J1169">
            <v>0</v>
          </cell>
        </row>
        <row r="1170">
          <cell r="B1170">
            <v>1003140</v>
          </cell>
          <cell r="C1170" t="str">
            <v>Mr.</v>
          </cell>
          <cell r="D1170" t="str">
            <v>Trần Văn Quê</v>
          </cell>
          <cell r="E1170" t="str">
            <v>Day Staff (S6-1)</v>
          </cell>
          <cell r="G1170" t="str">
            <v>Operation</v>
          </cell>
          <cell r="H1170" t="str">
            <v>Section 6</v>
          </cell>
          <cell r="I1170" t="str">
            <v>que.tv@nsrp.com.vn</v>
          </cell>
          <cell r="J1170" t="str">
            <v>+84 (0) 167 225 7656</v>
          </cell>
        </row>
        <row r="1171">
          <cell r="B1171">
            <v>1003120</v>
          </cell>
          <cell r="C1171" t="str">
            <v>Mr.</v>
          </cell>
          <cell r="D1171" t="str">
            <v>Lê Minh Cường</v>
          </cell>
          <cell r="E1171" t="str">
            <v>Day Staff (S6-2)</v>
          </cell>
          <cell r="G1171" t="str">
            <v>Operation</v>
          </cell>
          <cell r="H1171" t="str">
            <v>Section 6</v>
          </cell>
          <cell r="I1171" t="str">
            <v>cuong.lm1@nsrp.com.vn</v>
          </cell>
          <cell r="J1171" t="str">
            <v>+84 (0) 943 288 917</v>
          </cell>
        </row>
        <row r="1172">
          <cell r="B1172">
            <v>1011970</v>
          </cell>
          <cell r="C1172" t="str">
            <v>Mr.</v>
          </cell>
          <cell r="D1172" t="str">
            <v>Nguyễn Văn Thanh</v>
          </cell>
          <cell r="E1172" t="str">
            <v>Section staff - Operation Plan</v>
          </cell>
          <cell r="G1172" t="str">
            <v>Operation</v>
          </cell>
          <cell r="H1172" t="str">
            <v>Section 6</v>
          </cell>
          <cell r="I1172" t="str">
            <v>thanh.nv2@nsrp.com.vn</v>
          </cell>
          <cell r="J1172" t="str">
            <v>+84 (0) 120 011 750</v>
          </cell>
        </row>
        <row r="1173">
          <cell r="B1173">
            <v>1012020</v>
          </cell>
          <cell r="C1173" t="str">
            <v>Mr.</v>
          </cell>
          <cell r="D1173" t="str">
            <v>Hoàng Đức Bình</v>
          </cell>
          <cell r="E1173" t="str">
            <v>Section staff - Operation Plan</v>
          </cell>
          <cell r="G1173" t="str">
            <v>Operation</v>
          </cell>
          <cell r="H1173" t="str">
            <v>Section 6</v>
          </cell>
          <cell r="I1173" t="str">
            <v>binh.hd@nsrp.com.vn</v>
          </cell>
          <cell r="J1173" t="str">
            <v>+84 (0) 122 321 8937</v>
          </cell>
        </row>
        <row r="1174">
          <cell r="B1174">
            <v>1011380</v>
          </cell>
          <cell r="C1174" t="str">
            <v>Mr.</v>
          </cell>
          <cell r="D1174" t="str">
            <v>Nguyễn Văn Minh</v>
          </cell>
          <cell r="E1174" t="str">
            <v>Section Staff - Safety</v>
          </cell>
          <cell r="G1174" t="str">
            <v>Operation</v>
          </cell>
          <cell r="H1174" t="str">
            <v>Section 6</v>
          </cell>
          <cell r="I1174" t="str">
            <v>minh.nv2@nsrp.com.vn</v>
          </cell>
          <cell r="J1174" t="str">
            <v>+84 (0) 164 345 5198</v>
          </cell>
        </row>
        <row r="1175">
          <cell r="B1175">
            <v>1011420</v>
          </cell>
          <cell r="C1175" t="str">
            <v>Mr.</v>
          </cell>
          <cell r="D1175" t="str">
            <v>Lê Văn Bình</v>
          </cell>
          <cell r="E1175" t="str">
            <v>Section Staff - Safety</v>
          </cell>
          <cell r="G1175" t="str">
            <v>Operation</v>
          </cell>
          <cell r="H1175" t="str">
            <v>Section 6</v>
          </cell>
          <cell r="I1175" t="str">
            <v>binh.lv@nsrp.com.vn</v>
          </cell>
          <cell r="J1175" t="str">
            <v>+84 (0) 974 830 232</v>
          </cell>
        </row>
        <row r="1176">
          <cell r="B1176">
            <v>1010230</v>
          </cell>
          <cell r="C1176" t="str">
            <v>Mr.</v>
          </cell>
          <cell r="D1176" t="str">
            <v>Nguyễn Doãn Quý</v>
          </cell>
          <cell r="E1176" t="str">
            <v>Field Operator (S6-2)</v>
          </cell>
          <cell r="G1176" t="str">
            <v>Operation</v>
          </cell>
          <cell r="H1176" t="str">
            <v>Section 6</v>
          </cell>
          <cell r="I1176" t="str">
            <v>quy.nd@nsrp.com.vn</v>
          </cell>
          <cell r="J1176" t="str">
            <v>+84 (0) 166 725 1504</v>
          </cell>
        </row>
        <row r="1177">
          <cell r="B1177">
            <v>1010240</v>
          </cell>
          <cell r="C1177" t="str">
            <v>Mr.</v>
          </cell>
          <cell r="D1177" t="str">
            <v>Trần Thanh Long</v>
          </cell>
          <cell r="E1177" t="str">
            <v>Field Operator (S6-2)</v>
          </cell>
          <cell r="G1177" t="str">
            <v>Operation</v>
          </cell>
          <cell r="H1177" t="str">
            <v>Section 6</v>
          </cell>
          <cell r="I1177" t="str">
            <v>long.tt@nsrp.com.vn</v>
          </cell>
          <cell r="J1177" t="str">
            <v>+84 (0) 988 771 887</v>
          </cell>
        </row>
        <row r="1178">
          <cell r="B1178">
            <v>1010250</v>
          </cell>
          <cell r="C1178" t="str">
            <v>Mr.</v>
          </cell>
          <cell r="D1178" t="str">
            <v>Đỗ Văn Bắc</v>
          </cell>
          <cell r="E1178" t="str">
            <v>Field Operator (S6-2)</v>
          </cell>
          <cell r="G1178" t="str">
            <v>Operation</v>
          </cell>
          <cell r="H1178" t="str">
            <v>Section 6</v>
          </cell>
          <cell r="I1178" t="str">
            <v>bac.dv@nsrp.com.vn</v>
          </cell>
          <cell r="J1178" t="str">
            <v>+84 (0) 974 902 899</v>
          </cell>
        </row>
        <row r="1179">
          <cell r="B1179">
            <v>1010290</v>
          </cell>
          <cell r="C1179" t="str">
            <v>Mr.</v>
          </cell>
          <cell r="D1179" t="str">
            <v>Ngô Xuân Trường</v>
          </cell>
          <cell r="E1179" t="str">
            <v>Field Operator (S6-1)</v>
          </cell>
          <cell r="G1179" t="str">
            <v>Operation</v>
          </cell>
          <cell r="H1179" t="str">
            <v>Section 6</v>
          </cell>
          <cell r="I1179" t="str">
            <v>truong.nx@nsrp.com.vn</v>
          </cell>
          <cell r="J1179" t="str">
            <v>+84 (0) 979 752 581</v>
          </cell>
        </row>
        <row r="1180">
          <cell r="B1180">
            <v>1010310</v>
          </cell>
          <cell r="C1180" t="str">
            <v>Mr.</v>
          </cell>
          <cell r="D1180" t="str">
            <v>Nguyễn Văn Duyệt</v>
          </cell>
          <cell r="E1180" t="str">
            <v>Field Operator (S6-1)</v>
          </cell>
          <cell r="G1180" t="str">
            <v>Operation</v>
          </cell>
          <cell r="H1180" t="str">
            <v>Section 6</v>
          </cell>
          <cell r="I1180" t="str">
            <v>duyet.nv@nsrp.com.vn</v>
          </cell>
          <cell r="J1180" t="str">
            <v>+84 (0) 946 363 809</v>
          </cell>
        </row>
        <row r="1181">
          <cell r="B1181">
            <v>1010330</v>
          </cell>
          <cell r="C1181" t="str">
            <v>Mr.</v>
          </cell>
          <cell r="D1181" t="str">
            <v>Phạm Lộc Nguyên</v>
          </cell>
          <cell r="E1181" t="str">
            <v>Field Operator (S6-2)</v>
          </cell>
          <cell r="G1181" t="str">
            <v>Operation</v>
          </cell>
          <cell r="H1181" t="str">
            <v>Section 6</v>
          </cell>
          <cell r="I1181" t="str">
            <v>nguyen.pl@nsrp.com.vn</v>
          </cell>
          <cell r="J1181" t="str">
            <v>+84 (0) 168 994 2059</v>
          </cell>
        </row>
        <row r="1182">
          <cell r="B1182">
            <v>1010340</v>
          </cell>
          <cell r="C1182" t="str">
            <v>Mr.</v>
          </cell>
          <cell r="D1182" t="str">
            <v>Vũ Trọng Cảnh</v>
          </cell>
          <cell r="E1182" t="str">
            <v>Field Operator (S6-1)</v>
          </cell>
          <cell r="G1182" t="str">
            <v>Operation</v>
          </cell>
          <cell r="H1182" t="str">
            <v>Section 6</v>
          </cell>
          <cell r="I1182" t="str">
            <v>canh.vt@nsrp.com.vn</v>
          </cell>
          <cell r="J1182" t="str">
            <v>+84 (0) 914 483 934</v>
          </cell>
        </row>
        <row r="1183">
          <cell r="B1183">
            <v>1010380</v>
          </cell>
          <cell r="C1183" t="str">
            <v>Mr.</v>
          </cell>
          <cell r="D1183" t="str">
            <v>Hoàng Ngọc Khánh</v>
          </cell>
          <cell r="E1183" t="str">
            <v>Field Operator (S6-1)</v>
          </cell>
          <cell r="G1183" t="str">
            <v>Operation</v>
          </cell>
          <cell r="H1183" t="str">
            <v>Section 6</v>
          </cell>
          <cell r="I1183" t="str">
            <v>khanh.hn@nsrp.com.vn</v>
          </cell>
          <cell r="J1183" t="str">
            <v>+84 (0) 168 994 9170</v>
          </cell>
        </row>
        <row r="1184">
          <cell r="B1184">
            <v>1010450</v>
          </cell>
          <cell r="C1184" t="str">
            <v>Mr.</v>
          </cell>
          <cell r="D1184" t="str">
            <v>Nguyễn Văn Lương</v>
          </cell>
          <cell r="E1184" t="str">
            <v>Field Operator (S6-2)</v>
          </cell>
          <cell r="G1184" t="str">
            <v>Operation</v>
          </cell>
          <cell r="H1184" t="str">
            <v>Section 6</v>
          </cell>
          <cell r="I1184" t="str">
            <v>luong.nv@nsrp.com.vn</v>
          </cell>
          <cell r="J1184" t="str">
            <v>+84 (0) 982 076 429</v>
          </cell>
        </row>
        <row r="1185">
          <cell r="B1185">
            <v>1010480</v>
          </cell>
          <cell r="C1185" t="str">
            <v>Mr.</v>
          </cell>
          <cell r="D1185" t="str">
            <v>Nguyễn Đăng Phúc</v>
          </cell>
          <cell r="E1185" t="str">
            <v>Field Operator (S6-2)</v>
          </cell>
          <cell r="G1185" t="str">
            <v>Operation</v>
          </cell>
          <cell r="H1185" t="str">
            <v>Section 6</v>
          </cell>
          <cell r="I1185" t="str">
            <v>phuc.nd@nsrp.com.vn</v>
          </cell>
          <cell r="J1185" t="str">
            <v>+84 (0) 165 609 6438</v>
          </cell>
        </row>
        <row r="1186">
          <cell r="B1186">
            <v>1010510</v>
          </cell>
          <cell r="C1186" t="str">
            <v>Mr.</v>
          </cell>
          <cell r="D1186" t="str">
            <v>Phan Quang Bình</v>
          </cell>
          <cell r="E1186" t="str">
            <v>Field Operator (S6-2)</v>
          </cell>
          <cell r="G1186" t="str">
            <v>Operation</v>
          </cell>
          <cell r="H1186" t="str">
            <v>Section 6</v>
          </cell>
          <cell r="I1186" t="str">
            <v>binh.pq@nsrp.com.vn</v>
          </cell>
          <cell r="J1186" t="str">
            <v>+84 (0) 977 552 963</v>
          </cell>
        </row>
        <row r="1187">
          <cell r="B1187">
            <v>1010550</v>
          </cell>
          <cell r="C1187" t="str">
            <v>Mr.</v>
          </cell>
          <cell r="D1187" t="str">
            <v>Lê Sỹ Thương</v>
          </cell>
          <cell r="E1187" t="str">
            <v>Field Operator (S6-1)</v>
          </cell>
          <cell r="G1187" t="str">
            <v>Operation</v>
          </cell>
          <cell r="H1187" t="str">
            <v>Section 6</v>
          </cell>
          <cell r="I1187" t="str">
            <v>thuong.ls@nsrp.com.vn</v>
          </cell>
          <cell r="J1187" t="str">
            <v>+84 (0) 969 355 832</v>
          </cell>
        </row>
        <row r="1188">
          <cell r="B1188">
            <v>1010600</v>
          </cell>
          <cell r="C1188" t="str">
            <v>Mr.</v>
          </cell>
          <cell r="D1188" t="str">
            <v>Đoàn Văn Võ</v>
          </cell>
          <cell r="E1188" t="str">
            <v>Field Operator (S6-1)</v>
          </cell>
          <cell r="G1188" t="str">
            <v>Operation</v>
          </cell>
          <cell r="H1188" t="str">
            <v>Section 6</v>
          </cell>
          <cell r="I1188" t="str">
            <v>vo.dv@nsrp.com.vn</v>
          </cell>
          <cell r="J1188" t="str">
            <v>+84 (0) 165 887 7756</v>
          </cell>
        </row>
        <row r="1189">
          <cell r="B1189">
            <v>1010610</v>
          </cell>
          <cell r="C1189" t="str">
            <v>Mr.</v>
          </cell>
          <cell r="D1189" t="str">
            <v>Hồ Lương Thiên</v>
          </cell>
          <cell r="E1189" t="str">
            <v>Field Operator (S6-2)</v>
          </cell>
          <cell r="G1189" t="str">
            <v>Operation</v>
          </cell>
          <cell r="H1189" t="str">
            <v>Section 6</v>
          </cell>
          <cell r="I1189" t="str">
            <v>thien.hl@nsrp.com.vn</v>
          </cell>
          <cell r="J1189" t="str">
            <v>+84 (0) 968 393 030</v>
          </cell>
        </row>
        <row r="1190">
          <cell r="B1190">
            <v>1010630</v>
          </cell>
          <cell r="C1190" t="str">
            <v>Mr.</v>
          </cell>
          <cell r="D1190" t="str">
            <v>Nguyễn Văn Quang</v>
          </cell>
          <cell r="E1190" t="str">
            <v>Field Operator (S6-2)</v>
          </cell>
          <cell r="G1190" t="str">
            <v>Operation</v>
          </cell>
          <cell r="H1190" t="str">
            <v>Section 6</v>
          </cell>
          <cell r="I1190" t="str">
            <v>quang.nv1@nsrp.com.vn</v>
          </cell>
          <cell r="J1190" t="str">
            <v>+84 (0) 169 486 0023</v>
          </cell>
        </row>
        <row r="1191">
          <cell r="B1191">
            <v>1010680</v>
          </cell>
          <cell r="C1191" t="str">
            <v>Mr.</v>
          </cell>
          <cell r="D1191" t="str">
            <v>Lê Văn Công</v>
          </cell>
          <cell r="E1191" t="str">
            <v>Field Operator (S6-2)</v>
          </cell>
          <cell r="G1191" t="str">
            <v>Operation</v>
          </cell>
          <cell r="H1191" t="str">
            <v>Section 6</v>
          </cell>
          <cell r="I1191" t="str">
            <v>cong.lv1@nsrp.com.vn</v>
          </cell>
          <cell r="J1191" t="str">
            <v>+84 (0) 165 628 1224</v>
          </cell>
        </row>
        <row r="1192">
          <cell r="B1192">
            <v>1010740</v>
          </cell>
          <cell r="C1192" t="str">
            <v>Mr.</v>
          </cell>
          <cell r="D1192" t="str">
            <v>Đỗ Đức Thiện</v>
          </cell>
          <cell r="E1192" t="str">
            <v>Field Operator (S6-1)</v>
          </cell>
          <cell r="G1192" t="str">
            <v>Operation</v>
          </cell>
          <cell r="H1192" t="str">
            <v>Section 6</v>
          </cell>
          <cell r="I1192" t="str">
            <v>thien.dd@nsrp.com.vn</v>
          </cell>
          <cell r="J1192" t="str">
            <v>+84 (0) 903 239 131</v>
          </cell>
        </row>
        <row r="1193">
          <cell r="B1193">
            <v>1010750</v>
          </cell>
          <cell r="C1193" t="str">
            <v>Mr.</v>
          </cell>
          <cell r="D1193" t="str">
            <v>Vũ Văn Du</v>
          </cell>
          <cell r="E1193" t="str">
            <v>Field Operator (S6-1)</v>
          </cell>
          <cell r="G1193" t="str">
            <v>Operation</v>
          </cell>
          <cell r="H1193" t="str">
            <v>Section 6</v>
          </cell>
          <cell r="I1193" t="str">
            <v>du.vv@nsrp.com.vn</v>
          </cell>
          <cell r="J1193" t="str">
            <v>+84 (0) 162 880 7056</v>
          </cell>
        </row>
        <row r="1194">
          <cell r="B1194">
            <v>1010780</v>
          </cell>
          <cell r="C1194" t="str">
            <v>Mr.</v>
          </cell>
          <cell r="D1194" t="str">
            <v>Phạm Văn Đạt</v>
          </cell>
          <cell r="E1194" t="str">
            <v>Field Operator (S6-2)</v>
          </cell>
          <cell r="G1194" t="str">
            <v>Operation</v>
          </cell>
          <cell r="H1194" t="str">
            <v>Section 6</v>
          </cell>
          <cell r="I1194" t="str">
            <v>dat.pv@nsrp.com.vn</v>
          </cell>
          <cell r="J1194" t="str">
            <v>+84 (0) 169 753 7671</v>
          </cell>
        </row>
        <row r="1195">
          <cell r="B1195">
            <v>1010800</v>
          </cell>
          <cell r="C1195" t="str">
            <v>Mr.</v>
          </cell>
          <cell r="D1195" t="str">
            <v>Phan Thanh Tùng</v>
          </cell>
          <cell r="E1195" t="str">
            <v>Field Operator (S6-1)</v>
          </cell>
          <cell r="G1195" t="str">
            <v>Operation</v>
          </cell>
          <cell r="H1195" t="str">
            <v>Section 6</v>
          </cell>
          <cell r="I1195" t="str">
            <v>tung.pt1@nsrp.com.vn</v>
          </cell>
          <cell r="J1195" t="str">
            <v>+84 (0) 169 204 1007</v>
          </cell>
        </row>
        <row r="1196">
          <cell r="B1196">
            <v>1010850</v>
          </cell>
          <cell r="C1196" t="str">
            <v>Mr.</v>
          </cell>
          <cell r="D1196" t="str">
            <v>Nguyễn Văn Linh</v>
          </cell>
          <cell r="E1196" t="str">
            <v>Field Operator (S6-2)</v>
          </cell>
          <cell r="G1196" t="str">
            <v>Operation</v>
          </cell>
          <cell r="H1196" t="str">
            <v>Section 6</v>
          </cell>
          <cell r="I1196" t="str">
            <v>linh.nv@nsrp.com.vn</v>
          </cell>
          <cell r="J1196" t="str">
            <v>+84 (0) 978 478 020</v>
          </cell>
        </row>
        <row r="1197">
          <cell r="B1197">
            <v>1010930</v>
          </cell>
          <cell r="C1197" t="str">
            <v>Mr.</v>
          </cell>
          <cell r="D1197" t="str">
            <v>Hoàng Văn Hiếu</v>
          </cell>
          <cell r="E1197" t="str">
            <v>Field Operator (S6-2)</v>
          </cell>
          <cell r="G1197" t="str">
            <v>Operation</v>
          </cell>
          <cell r="H1197" t="str">
            <v>Section 6</v>
          </cell>
          <cell r="I1197" t="str">
            <v>hieu.hv@nsrp.com.vn</v>
          </cell>
          <cell r="J1197" t="str">
            <v>+84 (0) 975 752 183</v>
          </cell>
        </row>
        <row r="1198">
          <cell r="B1198">
            <v>1010970</v>
          </cell>
          <cell r="C1198" t="str">
            <v>Mr.</v>
          </cell>
          <cell r="D1198" t="str">
            <v>Hoàng Sơn Dương</v>
          </cell>
          <cell r="E1198" t="str">
            <v>Field Operator (S6-1)</v>
          </cell>
          <cell r="G1198" t="str">
            <v>Operation</v>
          </cell>
          <cell r="H1198" t="str">
            <v>Section 6</v>
          </cell>
          <cell r="I1198" t="str">
            <v>duong.hs@nsrp.com.vn</v>
          </cell>
          <cell r="J1198" t="str">
            <v>+84 (0) 165 232 2773</v>
          </cell>
        </row>
        <row r="1199">
          <cell r="B1199">
            <v>1011080</v>
          </cell>
          <cell r="C1199" t="str">
            <v>Mr.</v>
          </cell>
          <cell r="D1199" t="str">
            <v>Lê Lương Thịnh</v>
          </cell>
          <cell r="E1199" t="str">
            <v>Field Operator (S6-2)</v>
          </cell>
          <cell r="G1199" t="str">
            <v>Operation</v>
          </cell>
          <cell r="H1199" t="str">
            <v>Section 6</v>
          </cell>
          <cell r="I1199" t="str">
            <v>thinh.ll@nsrp.com.vn</v>
          </cell>
          <cell r="J1199" t="str">
            <v>+84 (0) 978 420 691</v>
          </cell>
        </row>
        <row r="1200">
          <cell r="B1200">
            <v>1011120</v>
          </cell>
          <cell r="C1200" t="str">
            <v>Mr.</v>
          </cell>
          <cell r="D1200" t="str">
            <v>Nguyễn Tiến Thắng</v>
          </cell>
          <cell r="E1200" t="str">
            <v>Field Operator (S6-2)</v>
          </cell>
          <cell r="G1200" t="str">
            <v>Operation</v>
          </cell>
          <cell r="H1200" t="str">
            <v>Section 6</v>
          </cell>
          <cell r="I1200" t="str">
            <v>thang.nt@nsrp.com.vn</v>
          </cell>
          <cell r="J1200" t="str">
            <v>+84 (0) 165 612 1674</v>
          </cell>
        </row>
        <row r="1201">
          <cell r="B1201">
            <v>1011200</v>
          </cell>
          <cell r="C1201" t="str">
            <v>Mr.</v>
          </cell>
          <cell r="D1201" t="str">
            <v>Phạm Văn Tăng</v>
          </cell>
          <cell r="E1201" t="str">
            <v>Field Operator (S6-1)</v>
          </cell>
          <cell r="G1201" t="str">
            <v>Operation</v>
          </cell>
          <cell r="H1201" t="str">
            <v>Section 6</v>
          </cell>
          <cell r="I1201" t="str">
            <v>tang.pv@nsrp.com.vn</v>
          </cell>
          <cell r="J1201" t="str">
            <v>+84 (0) 167 553 5983</v>
          </cell>
        </row>
        <row r="1202">
          <cell r="B1202">
            <v>1011220</v>
          </cell>
          <cell r="C1202" t="str">
            <v>Mr.</v>
          </cell>
          <cell r="D1202" t="str">
            <v>Nguyễn Ngọc Lưu</v>
          </cell>
          <cell r="E1202" t="str">
            <v>Field Operator (S6-2)</v>
          </cell>
          <cell r="G1202" t="str">
            <v>Operation</v>
          </cell>
          <cell r="H1202" t="str">
            <v>Section 6</v>
          </cell>
          <cell r="I1202" t="str">
            <v>luu.nn@nsrp.com.vn</v>
          </cell>
          <cell r="J1202" t="str">
            <v>+84 (0) 167 374 2882</v>
          </cell>
        </row>
        <row r="1203">
          <cell r="B1203">
            <v>1011250</v>
          </cell>
          <cell r="C1203" t="str">
            <v>Mr.</v>
          </cell>
          <cell r="D1203" t="str">
            <v>Nguyễn Đức Thuận</v>
          </cell>
          <cell r="E1203" t="str">
            <v>Field Operator (S6-1)</v>
          </cell>
          <cell r="G1203" t="str">
            <v>Operation</v>
          </cell>
          <cell r="H1203" t="str">
            <v>Section 6</v>
          </cell>
          <cell r="I1203" t="str">
            <v>thuan.nd1@nsrp.com.vn</v>
          </cell>
          <cell r="J1203" t="str">
            <v>+84 (0) 989 588 169</v>
          </cell>
        </row>
        <row r="1204">
          <cell r="B1204">
            <v>1000351</v>
          </cell>
          <cell r="C1204" t="str">
            <v>Mr.</v>
          </cell>
          <cell r="D1204" t="str">
            <v>Junichi Kanai</v>
          </cell>
          <cell r="E1204" t="str">
            <v>Division Manager, HSSE &amp; S (IKC)</v>
          </cell>
          <cell r="G1204" t="str">
            <v>Health, Safety, Security, Environment &amp; Social</v>
          </cell>
          <cell r="H1204">
            <v>0</v>
          </cell>
          <cell r="I1204" t="str">
            <v>junichi.kanai@nsrp.com.vn</v>
          </cell>
          <cell r="J1204" t="str">
            <v>+84 (0) 904 881 815</v>
          </cell>
        </row>
        <row r="1205">
          <cell r="B1205">
            <v>1000363</v>
          </cell>
          <cell r="C1205" t="str">
            <v>Mr.</v>
          </cell>
          <cell r="D1205" t="str">
            <v>Nguyễn Phương Đông</v>
          </cell>
          <cell r="E1205" t="str">
            <v>Deputy Division Manager, HSSE &amp; S (PVN)</v>
          </cell>
          <cell r="G1205" t="str">
            <v>Health, Safety, Security, Environment &amp; Social</v>
          </cell>
          <cell r="H1205">
            <v>0</v>
          </cell>
          <cell r="I1205" t="str">
            <v>dong.np@nsrp.com.vn</v>
          </cell>
          <cell r="J1205" t="str">
            <v>+84 (0) 904 879 076</v>
          </cell>
        </row>
        <row r="1206">
          <cell r="B1206">
            <v>1000371</v>
          </cell>
          <cell r="C1206" t="str">
            <v>Mr.</v>
          </cell>
          <cell r="D1206" t="str">
            <v>Koji Nishimiya</v>
          </cell>
          <cell r="E1206" t="str">
            <v>Stakeholder Engagement Manager (IKC)</v>
          </cell>
          <cell r="G1206" t="str">
            <v>Health, Safety, Security, Environment &amp; Social</v>
          </cell>
          <cell r="H1206">
            <v>0</v>
          </cell>
          <cell r="I1206" t="str">
            <v>koji.nishimiya@nsrp.com.vn</v>
          </cell>
          <cell r="J1206" t="str">
            <v>+84 (0) 902 026 465</v>
          </cell>
        </row>
        <row r="1207">
          <cell r="B1207">
            <v>1012049</v>
          </cell>
          <cell r="C1207" t="str">
            <v>Mr.</v>
          </cell>
          <cell r="D1207" t="str">
            <v>Ravi Ramasamy</v>
          </cell>
          <cell r="E1207" t="str">
            <v>HSSE Commissioning Advisor, Sr.</v>
          </cell>
          <cell r="G1207" t="str">
            <v>Health, Safety, Security, Environment &amp; Social</v>
          </cell>
          <cell r="H1207">
            <v>0</v>
          </cell>
          <cell r="I1207" t="str">
            <v>ramasamy.ravi@nsrp.com.vn</v>
          </cell>
          <cell r="J1207" t="str">
            <v>+84 (0) 935 568 508</v>
          </cell>
        </row>
        <row r="1208">
          <cell r="B1208">
            <v>1000383</v>
          </cell>
          <cell r="C1208" t="str">
            <v>Ms.</v>
          </cell>
          <cell r="D1208" t="str">
            <v>Đỗ Thị Thu Hà</v>
          </cell>
          <cell r="E1208" t="str">
            <v>Chief HSE Engineer (PVN)</v>
          </cell>
          <cell r="G1208" t="str">
            <v>Health, Safety, Security, Environment &amp; Social</v>
          </cell>
          <cell r="H1208">
            <v>0</v>
          </cell>
          <cell r="I1208" t="str">
            <v>ha.dtt@nsrp.com.vn</v>
          </cell>
          <cell r="J1208" t="str">
            <v>+84 (0) 904 984 768</v>
          </cell>
        </row>
        <row r="1209">
          <cell r="B1209">
            <v>1013511</v>
          </cell>
          <cell r="C1209" t="str">
            <v xml:space="preserve">Mr. </v>
          </cell>
          <cell r="D1209" t="str">
            <v>Hidetaka Morishige</v>
          </cell>
          <cell r="E1209" t="str">
            <v>Section Manager, Health &amp; Safety (IKC)</v>
          </cell>
          <cell r="G1209" t="str">
            <v>Health, Safety, Security, Environment &amp; Social</v>
          </cell>
          <cell r="H1209" t="str">
            <v>Health &amp; Safety</v>
          </cell>
          <cell r="I1209" t="str">
            <v>hidetaka.morishige@nsrp.com.vn</v>
          </cell>
          <cell r="J1209" t="str">
            <v>+84 (0)808 195 5102</v>
          </cell>
        </row>
        <row r="1210">
          <cell r="B1210">
            <v>1001333</v>
          </cell>
          <cell r="C1210" t="str">
            <v>Mr.</v>
          </cell>
          <cell r="D1210" t="str">
            <v>Trịnh Văn Nghĩa</v>
          </cell>
          <cell r="E1210" t="str">
            <v>Deputy Section Manager, Health &amp; Safety (PVN)</v>
          </cell>
          <cell r="G1210" t="str">
            <v>Health, Safety, Security, Environment &amp; Social</v>
          </cell>
          <cell r="H1210" t="str">
            <v>Health &amp; Safety</v>
          </cell>
          <cell r="I1210" t="str">
            <v>nghia.tv@nsrp.com.vn</v>
          </cell>
          <cell r="J1210" t="str">
            <v>+84 (0) 904 557 969</v>
          </cell>
        </row>
        <row r="1211">
          <cell r="B1211">
            <v>1000401</v>
          </cell>
          <cell r="C1211" t="str">
            <v>Mr.</v>
          </cell>
          <cell r="D1211" t="str">
            <v>Yasuo Kitada</v>
          </cell>
          <cell r="E1211" t="str">
            <v>Risk Management (HSE) (IKC)</v>
          </cell>
          <cell r="G1211" t="str">
            <v>Health, Safety, Security, Environment &amp; Social</v>
          </cell>
          <cell r="H1211" t="str">
            <v>Health &amp; Safety</v>
          </cell>
          <cell r="I1211" t="str">
            <v>yasuo.kitada@nsrp.com.vn</v>
          </cell>
          <cell r="J1211" t="str">
            <v>+84 (0) 904 898 176</v>
          </cell>
        </row>
        <row r="1212">
          <cell r="B1212">
            <v>1002190</v>
          </cell>
          <cell r="C1212" t="str">
            <v>Mr.</v>
          </cell>
          <cell r="D1212" t="str">
            <v>Lê Đình Bảng</v>
          </cell>
          <cell r="E1212" t="str">
            <v>Health &amp; Safety Leader</v>
          </cell>
          <cell r="G1212" t="str">
            <v>Health, Safety, Security, Environment &amp; Social</v>
          </cell>
          <cell r="H1212" t="str">
            <v>Health &amp; Safety</v>
          </cell>
          <cell r="I1212" t="str">
            <v>bang.ld@nsrp.com.vn</v>
          </cell>
          <cell r="J1212" t="str">
            <v>+84 (0) 918 341 052</v>
          </cell>
        </row>
        <row r="1213">
          <cell r="B1213">
            <v>1002590</v>
          </cell>
          <cell r="C1213" t="str">
            <v>Mr.</v>
          </cell>
          <cell r="D1213" t="str">
            <v>Nguyễn Văn Hiến</v>
          </cell>
          <cell r="E1213" t="str">
            <v>Health &amp; Safety Leader</v>
          </cell>
          <cell r="G1213" t="str">
            <v>Health, Safety, Security, Environment &amp; Social</v>
          </cell>
          <cell r="H1213" t="str">
            <v>Health &amp; Safety</v>
          </cell>
          <cell r="I1213" t="str">
            <v>hien.nv1@nsrp.com.vn</v>
          </cell>
          <cell r="J1213" t="str">
            <v>+84 (0) 983 982 110</v>
          </cell>
        </row>
        <row r="1214">
          <cell r="B1214">
            <v>1011640</v>
          </cell>
          <cell r="C1214" t="str">
            <v>Mr.</v>
          </cell>
          <cell r="D1214" t="str">
            <v>Lê Duy Khánh</v>
          </cell>
          <cell r="E1214" t="str">
            <v>Health &amp; Safety Leader</v>
          </cell>
          <cell r="G1214" t="str">
            <v>Health, Safety, Security, Environment &amp; Social</v>
          </cell>
          <cell r="H1214" t="str">
            <v xml:space="preserve">Health &amp; Safety </v>
          </cell>
          <cell r="I1214" t="str">
            <v>khanh.ld@nsrp.com.vn</v>
          </cell>
          <cell r="J1214" t="str">
            <v>+84 (0) 945 135 568</v>
          </cell>
        </row>
        <row r="1215">
          <cell r="B1215">
            <v>1007690</v>
          </cell>
          <cell r="C1215" t="str">
            <v>Mr.</v>
          </cell>
          <cell r="D1215" t="str">
            <v>Đoàn Ngọc Quang</v>
          </cell>
          <cell r="E1215" t="str">
            <v>Health &amp; Safety Officer</v>
          </cell>
          <cell r="G1215" t="str">
            <v>Health, Safety, Security, Environment &amp; Social</v>
          </cell>
          <cell r="H1215" t="str">
            <v>Health &amp; Safety</v>
          </cell>
          <cell r="I1215" t="str">
            <v>quang.dn@nsrp.com.vn</v>
          </cell>
          <cell r="J1215" t="str">
            <v>+84 (0) 986 501 712</v>
          </cell>
        </row>
        <row r="1216">
          <cell r="B1216">
            <v>1009140</v>
          </cell>
          <cell r="C1216" t="str">
            <v xml:space="preserve">Mr. </v>
          </cell>
          <cell r="D1216" t="str">
            <v>Phạm Văn Đông</v>
          </cell>
          <cell r="E1216" t="str">
            <v>Health &amp; Safety Officer</v>
          </cell>
          <cell r="G1216" t="str">
            <v>Health, Safety, Security, Environment &amp; Social</v>
          </cell>
          <cell r="H1216" t="str">
            <v>Health &amp; Safety</v>
          </cell>
          <cell r="I1216" t="str">
            <v>dong.pv@nsrp.com.vn</v>
          </cell>
          <cell r="J1216" t="str">
            <v>+84 (0) 979 570 293</v>
          </cell>
        </row>
        <row r="1217">
          <cell r="B1217">
            <v>1006960</v>
          </cell>
          <cell r="C1217" t="str">
            <v>Mr.</v>
          </cell>
          <cell r="D1217" t="str">
            <v>Nguyễn Văn Nhị</v>
          </cell>
          <cell r="E1217" t="str">
            <v>Health &amp; Safety Staff</v>
          </cell>
          <cell r="G1217" t="str">
            <v>Health, Safety, Security, Environment &amp; Social</v>
          </cell>
          <cell r="H1217" t="str">
            <v>Health &amp; Safety</v>
          </cell>
          <cell r="I1217" t="str">
            <v>nhi.nv@nsrp.com.vn</v>
          </cell>
          <cell r="J1217" t="str">
            <v>+84 (0) 127 757 5745</v>
          </cell>
        </row>
        <row r="1218">
          <cell r="B1218">
            <v>1007350</v>
          </cell>
          <cell r="C1218" t="str">
            <v xml:space="preserve">Mr. </v>
          </cell>
          <cell r="D1218" t="str">
            <v>Bùi Hồng Lam</v>
          </cell>
          <cell r="E1218" t="str">
            <v>Health &amp; Safety Staff</v>
          </cell>
          <cell r="G1218" t="str">
            <v>Health, Safety, Security, Environment &amp; Social</v>
          </cell>
          <cell r="H1218" t="str">
            <v>Health &amp; Safety</v>
          </cell>
          <cell r="I1218" t="str">
            <v>lam.bh@nsrp.com.vn</v>
          </cell>
          <cell r="J1218" t="str">
            <v>+84 (0) 168 618 2570</v>
          </cell>
        </row>
        <row r="1219">
          <cell r="B1219">
            <v>1007430</v>
          </cell>
          <cell r="C1219" t="str">
            <v>Mr.</v>
          </cell>
          <cell r="D1219" t="str">
            <v>Lê Văn Tài</v>
          </cell>
          <cell r="E1219" t="str">
            <v>Health &amp; Safety Staff</v>
          </cell>
          <cell r="G1219" t="str">
            <v>Health, Safety, Security, Environment &amp; Social</v>
          </cell>
          <cell r="H1219" t="str">
            <v>Health &amp; Safety</v>
          </cell>
          <cell r="I1219" t="str">
            <v>tai.lv@nsrp.com.vn</v>
          </cell>
          <cell r="J1219" t="str">
            <v>+84 (0) 913 902 398</v>
          </cell>
        </row>
        <row r="1220">
          <cell r="B1220">
            <v>1007440</v>
          </cell>
          <cell r="C1220" t="str">
            <v>Ms.</v>
          </cell>
          <cell r="D1220" t="str">
            <v>Vũ Thị Thanh</v>
          </cell>
          <cell r="E1220" t="str">
            <v>Health &amp; Safety Staff</v>
          </cell>
          <cell r="G1220" t="str">
            <v>Health, Safety, Security, Environment &amp; Social</v>
          </cell>
          <cell r="H1220" t="str">
            <v>Health &amp; Safety</v>
          </cell>
          <cell r="I1220" t="str">
            <v>thanh.vt@nsrp.com.vn</v>
          </cell>
          <cell r="J1220" t="str">
            <v>+84 (0) 901 797 833</v>
          </cell>
        </row>
        <row r="1221">
          <cell r="B1221">
            <v>1011300</v>
          </cell>
          <cell r="C1221" t="str">
            <v>Mr.</v>
          </cell>
          <cell r="D1221" t="str">
            <v>Lê Đức Quang</v>
          </cell>
          <cell r="E1221" t="str">
            <v>Security Officer, Sr.</v>
          </cell>
          <cell r="G1221" t="str">
            <v>Health, Safety, Security, Environment &amp; Social</v>
          </cell>
          <cell r="H1221" t="str">
            <v>Health &amp; Safety</v>
          </cell>
          <cell r="I1221" t="str">
            <v>quang.ld1@nsrp.com.vn</v>
          </cell>
          <cell r="J1221" t="str">
            <v>+84 (0) 902 586 181</v>
          </cell>
        </row>
        <row r="1222">
          <cell r="B1222">
            <v>1000413</v>
          </cell>
          <cell r="C1222" t="str">
            <v>Mr.</v>
          </cell>
          <cell r="D1222" t="str">
            <v>Tạ Minh Thụy</v>
          </cell>
          <cell r="E1222" t="str">
            <v>Section Manager, Environment (PVN)</v>
          </cell>
          <cell r="G1222" t="str">
            <v>Health, Safety, Security, Environment &amp; Social</v>
          </cell>
          <cell r="H1222" t="str">
            <v>Environment</v>
          </cell>
          <cell r="I1222" t="str">
            <v>thuy.tm@nsrp.com.vn</v>
          </cell>
          <cell r="J1222" t="str">
            <v>+84 (0) 904 885 467</v>
          </cell>
        </row>
        <row r="1223">
          <cell r="B1223">
            <v>1000423</v>
          </cell>
          <cell r="C1223" t="str">
            <v>Ms.</v>
          </cell>
          <cell r="D1223" t="str">
            <v>Tống Thị Quỳnh Lan</v>
          </cell>
          <cell r="E1223" t="str">
            <v>Deputy Section Manager, Environment (PVN)</v>
          </cell>
          <cell r="G1223" t="str">
            <v>Health, Safety, Security, Environment &amp; Social</v>
          </cell>
          <cell r="H1223" t="str">
            <v>Environment</v>
          </cell>
          <cell r="I1223" t="str">
            <v>lan.ttq@nsrp.com.vn</v>
          </cell>
          <cell r="J1223" t="str">
            <v>+84 (0) 904 879 167</v>
          </cell>
        </row>
        <row r="1224">
          <cell r="B1224">
            <v>1004780</v>
          </cell>
          <cell r="C1224" t="str">
            <v>Mr.</v>
          </cell>
          <cell r="D1224" t="str">
            <v>Vũ Đình Thái</v>
          </cell>
          <cell r="E1224" t="str">
            <v>Environment Section Leader</v>
          </cell>
          <cell r="G1224" t="str">
            <v>Health, Safety, Security, Environment &amp; Social</v>
          </cell>
          <cell r="H1224" t="str">
            <v>Environment</v>
          </cell>
          <cell r="I1224" t="str">
            <v>thai.vd@nsrp.com.vn</v>
          </cell>
          <cell r="J1224" t="str">
            <v>+84 (0) 947 418 082</v>
          </cell>
        </row>
        <row r="1225">
          <cell r="B1225">
            <v>1002840</v>
          </cell>
          <cell r="C1225" t="str">
            <v>Ms.</v>
          </cell>
          <cell r="D1225" t="str">
            <v>Cao Thị Thủy Tiên</v>
          </cell>
          <cell r="E1225" t="str">
            <v>Environment Section Staff</v>
          </cell>
          <cell r="G1225" t="str">
            <v>Health, Safety, Security, Environment &amp; Social</v>
          </cell>
          <cell r="H1225" t="str">
            <v>Environment</v>
          </cell>
          <cell r="I1225" t="str">
            <v>tien.ctt@nsrp.com.vn</v>
          </cell>
          <cell r="J1225" t="str">
            <v>+84 (0) 913 293 414</v>
          </cell>
        </row>
        <row r="1226">
          <cell r="B1226">
            <v>1007700</v>
          </cell>
          <cell r="C1226" t="str">
            <v>Mr.</v>
          </cell>
          <cell r="D1226" t="str">
            <v>Lê Quang Tiến</v>
          </cell>
          <cell r="E1226" t="str">
            <v>Environment Section Staff</v>
          </cell>
          <cell r="G1226" t="str">
            <v>Health, Safety, Security, Environment &amp; Social</v>
          </cell>
          <cell r="H1226" t="str">
            <v>Environment</v>
          </cell>
          <cell r="I1226" t="str">
            <v>tien.lq@nsrp.com.vn</v>
          </cell>
          <cell r="J1226" t="str">
            <v>+84 (0) 165 624 1006</v>
          </cell>
        </row>
        <row r="1227">
          <cell r="B1227">
            <v>1011750</v>
          </cell>
          <cell r="C1227" t="str">
            <v>Mr.</v>
          </cell>
          <cell r="D1227" t="str">
            <v>Bùi Thanh Long</v>
          </cell>
          <cell r="E1227" t="str">
            <v>Environment Section Staff</v>
          </cell>
          <cell r="G1227" t="str">
            <v>Health, Safety, Security, Environment &amp; Social</v>
          </cell>
          <cell r="H1227" t="str">
            <v>Environment</v>
          </cell>
          <cell r="I1227" t="str">
            <v>long.bt@nsrp.com.vn</v>
          </cell>
          <cell r="J1227" t="str">
            <v>+84 (0) 969 313 501</v>
          </cell>
        </row>
        <row r="1228">
          <cell r="B1228">
            <v>1007710</v>
          </cell>
          <cell r="C1228" t="str">
            <v>Mr.</v>
          </cell>
          <cell r="D1228" t="str">
            <v>Trần Văn Thành</v>
          </cell>
          <cell r="E1228" t="str">
            <v>Environment Section Staff, Jr.</v>
          </cell>
          <cell r="G1228" t="str">
            <v>Health, Safety, Security, Environment &amp; Social</v>
          </cell>
          <cell r="H1228" t="str">
            <v>Environment</v>
          </cell>
          <cell r="I1228" t="str">
            <v>thanh.tv@nsrp.com.vn</v>
          </cell>
          <cell r="J1228" t="str">
            <v>+84 (0) 169 204 7314</v>
          </cell>
        </row>
        <row r="1229">
          <cell r="B1229">
            <v>1011430</v>
          </cell>
          <cell r="C1229" t="str">
            <v>Mr.</v>
          </cell>
          <cell r="D1229" t="str">
            <v>Nguyễn Anh Tuấn</v>
          </cell>
          <cell r="E1229" t="str">
            <v>Environment Section Staff, Jr.</v>
          </cell>
          <cell r="G1229" t="str">
            <v>Health, Safety, Security, Environment &amp; Social</v>
          </cell>
          <cell r="H1229" t="str">
            <v>Environment</v>
          </cell>
          <cell r="I1229" t="str">
            <v>tuan.na1@nsrp.com.vn</v>
          </cell>
          <cell r="J1229" t="str">
            <v>+84 (0) 167 713 0894</v>
          </cell>
        </row>
        <row r="1230">
          <cell r="B1230">
            <v>1003723</v>
          </cell>
          <cell r="C1230" t="str">
            <v>Mr.</v>
          </cell>
          <cell r="D1230" t="str">
            <v>Đoàn Thanh Tân</v>
          </cell>
          <cell r="E1230" t="str">
            <v>Section Manager, Firefighting (PVN)</v>
          </cell>
          <cell r="G1230" t="str">
            <v>Health, Safety, Security, Environment &amp; Social</v>
          </cell>
          <cell r="H1230" t="str">
            <v>Fire Fighting</v>
          </cell>
          <cell r="I1230" t="str">
            <v>tan.dt@nsrp.com.vn</v>
          </cell>
          <cell r="J1230" t="str">
            <v>+84 (0) 903 003 589</v>
          </cell>
        </row>
        <row r="1231">
          <cell r="B1231">
            <v>1013409</v>
          </cell>
          <cell r="C1231" t="str">
            <v>Mr.</v>
          </cell>
          <cell r="D1231" t="str">
            <v>Stephen John Thompson</v>
          </cell>
          <cell r="E1231" t="str">
            <v>Fire Fighting Training Advisor</v>
          </cell>
          <cell r="G1231" t="str">
            <v>Health, Safety, Security, Environment &amp; Social</v>
          </cell>
          <cell r="H1231" t="str">
            <v>Fire Fighting</v>
          </cell>
          <cell r="I1231" t="str">
            <v>stephen.thompson@nsrp.com.vn</v>
          </cell>
          <cell r="J1231">
            <v>0</v>
          </cell>
        </row>
        <row r="1232">
          <cell r="B1232">
            <v>1000433</v>
          </cell>
          <cell r="C1232" t="str">
            <v>Mr.</v>
          </cell>
          <cell r="D1232" t="str">
            <v>Trần Thanh Tuấn</v>
          </cell>
          <cell r="E1232" t="str">
            <v>Section Manager, Social &amp; Community (PVN)</v>
          </cell>
          <cell r="G1232" t="str">
            <v>Health, Safety, Security, Environment &amp; Social</v>
          </cell>
          <cell r="H1232" t="str">
            <v>Social &amp; Community</v>
          </cell>
          <cell r="I1232" t="str">
            <v>tuan.tt@nsrp.com.vn</v>
          </cell>
          <cell r="J1232" t="str">
            <v>+84 (0) 904 710 768</v>
          </cell>
        </row>
        <row r="1233">
          <cell r="B1233">
            <v>1000453</v>
          </cell>
          <cell r="C1233" t="str">
            <v>Mr.</v>
          </cell>
          <cell r="D1233" t="str">
            <v>Phan Đình Minh</v>
          </cell>
          <cell r="E1233" t="str">
            <v>Social &amp; Community Advisor (PVN)</v>
          </cell>
          <cell r="G1233" t="str">
            <v>Health, Safety, Security, Environment &amp; Social</v>
          </cell>
          <cell r="H1233" t="str">
            <v>Social &amp; Community</v>
          </cell>
          <cell r="I1233" t="str">
            <v>minh.pd@nsrp.com.vn</v>
          </cell>
          <cell r="J1233" t="str">
            <v>+84 (0) 904 854 759</v>
          </cell>
        </row>
        <row r="1234">
          <cell r="B1234">
            <v>1010079</v>
          </cell>
          <cell r="C1234" t="str">
            <v>Mr.</v>
          </cell>
          <cell r="D1234" t="str">
            <v>Đào Quang Minh</v>
          </cell>
          <cell r="E1234" t="str">
            <v>Social &amp; Community Advisor</v>
          </cell>
          <cell r="G1234" t="str">
            <v>Health, Safety, Security, Environment &amp; Social</v>
          </cell>
          <cell r="H1234" t="str">
            <v>Social &amp; Community</v>
          </cell>
          <cell r="I1234" t="str">
            <v>minh.dq@nsrp.com.vn</v>
          </cell>
          <cell r="J1234" t="str">
            <v>+84 (0) 972 999 800</v>
          </cell>
        </row>
        <row r="1235">
          <cell r="B1235">
            <v>1004790</v>
          </cell>
          <cell r="C1235" t="str">
            <v>Mr.</v>
          </cell>
          <cell r="D1235" t="str">
            <v>Lê Ngọc Huy</v>
          </cell>
          <cell r="E1235" t="str">
            <v>Social &amp; Community Leader</v>
          </cell>
          <cell r="G1235" t="str">
            <v>Health, Safety, Security, Environment &amp; Social</v>
          </cell>
          <cell r="H1235" t="str">
            <v>Social &amp; Community</v>
          </cell>
          <cell r="I1235" t="str">
            <v>huy.ln@nsrp.com.vn</v>
          </cell>
          <cell r="J1235" t="str">
            <v>+84 (0) 983 036 361</v>
          </cell>
        </row>
        <row r="1236">
          <cell r="B1236">
            <v>1012840</v>
          </cell>
          <cell r="C1236" t="str">
            <v>Mr.</v>
          </cell>
          <cell r="D1236" t="str">
            <v>Bùi Đình Chủ</v>
          </cell>
          <cell r="E1236" t="str">
            <v>Social &amp; Community Leader</v>
          </cell>
          <cell r="G1236" t="str">
            <v>Health, Safety, Security, Environment &amp; Social</v>
          </cell>
          <cell r="H1236" t="str">
            <v>Social &amp; Community</v>
          </cell>
          <cell r="I1236" t="str">
            <v>chu.bd@nsrp.com.vn</v>
          </cell>
          <cell r="J1236">
            <v>0</v>
          </cell>
        </row>
        <row r="1237">
          <cell r="B1237">
            <v>1000460</v>
          </cell>
          <cell r="C1237" t="str">
            <v>Ms.</v>
          </cell>
          <cell r="D1237" t="str">
            <v>Bùi Thanh Tâm</v>
          </cell>
          <cell r="E1237" t="str">
            <v>Social &amp; Community Officer</v>
          </cell>
          <cell r="G1237" t="str">
            <v>Health, Safety, Security, Environment &amp; Social</v>
          </cell>
          <cell r="H1237" t="str">
            <v>Social &amp; Community</v>
          </cell>
          <cell r="I1237" t="str">
            <v>tam.bt@nsrp.com.vn</v>
          </cell>
          <cell r="J1237" t="str">
            <v>+84 (0) 904 874 418</v>
          </cell>
        </row>
        <row r="1238">
          <cell r="B1238">
            <v>1000470</v>
          </cell>
          <cell r="C1238" t="str">
            <v>Mr.</v>
          </cell>
          <cell r="D1238" t="str">
            <v>Lê Mạnh Cường</v>
          </cell>
          <cell r="E1238" t="str">
            <v>Social &amp; Community Officer</v>
          </cell>
          <cell r="G1238" t="str">
            <v>Health, Safety, Security, Environment &amp; Social</v>
          </cell>
          <cell r="H1238" t="str">
            <v>Social &amp; Community</v>
          </cell>
          <cell r="I1238" t="str">
            <v>cuong.lm@nsrp.com.vn</v>
          </cell>
          <cell r="J1238" t="str">
            <v>+84 (0) 904 874 459</v>
          </cell>
        </row>
        <row r="1239">
          <cell r="B1239">
            <v>1001470</v>
          </cell>
          <cell r="C1239" t="str">
            <v>Ms.</v>
          </cell>
          <cell r="D1239" t="str">
            <v>Đỗ Thị Thanh</v>
          </cell>
          <cell r="E1239" t="str">
            <v>Social &amp; Community Officer</v>
          </cell>
          <cell r="G1239" t="str">
            <v>Health, Safety, Security, Environment &amp; Social</v>
          </cell>
          <cell r="H1239" t="str">
            <v>Social &amp; Community</v>
          </cell>
          <cell r="I1239" t="str">
            <v>thanh.dt@nsrp.com.vn</v>
          </cell>
          <cell r="J1239" t="str">
            <v>+84 (0) 904 775 269</v>
          </cell>
        </row>
        <row r="1240">
          <cell r="B1240">
            <v>1001480</v>
          </cell>
          <cell r="C1240" t="str">
            <v>Ms.</v>
          </cell>
          <cell r="D1240" t="str">
            <v>Hồ Thị Hường</v>
          </cell>
          <cell r="E1240" t="str">
            <v>Social &amp; Community Officer</v>
          </cell>
          <cell r="G1240" t="str">
            <v>Health, Safety, Security, Environment &amp; Social</v>
          </cell>
          <cell r="H1240" t="str">
            <v>Social &amp; Community</v>
          </cell>
          <cell r="I1240" t="str">
            <v>huong.ht@nsrp.com.vn</v>
          </cell>
          <cell r="J1240" t="str">
            <v>+84 (0) 904 847 869</v>
          </cell>
        </row>
        <row r="1241">
          <cell r="B1241">
            <v>1001490</v>
          </cell>
          <cell r="C1241" t="str">
            <v>Ms.</v>
          </cell>
          <cell r="D1241" t="str">
            <v>Nguyễn Thị Nga</v>
          </cell>
          <cell r="E1241" t="str">
            <v>Social &amp; Community Officer</v>
          </cell>
          <cell r="G1241" t="str">
            <v>Health, Safety, Security, Environment &amp; Social</v>
          </cell>
          <cell r="H1241" t="str">
            <v>Social &amp; Community</v>
          </cell>
          <cell r="I1241" t="str">
            <v>nga.nt@nsrp.com.vn</v>
          </cell>
          <cell r="J1241" t="str">
            <v>+84 (0) 983 120 590</v>
          </cell>
        </row>
        <row r="1242">
          <cell r="B1242">
            <v>1001510</v>
          </cell>
          <cell r="C1242" t="str">
            <v>Ms.</v>
          </cell>
          <cell r="D1242" t="str">
            <v>Lê Thị Hạnh</v>
          </cell>
          <cell r="E1242" t="str">
            <v>Social &amp; Community Officer</v>
          </cell>
          <cell r="G1242" t="str">
            <v>Health, Safety, Security, Environment &amp; Social</v>
          </cell>
          <cell r="H1242" t="str">
            <v>Social &amp; Community</v>
          </cell>
          <cell r="I1242" t="str">
            <v>hanh.lt@nsrp.com.vn</v>
          </cell>
          <cell r="J1242" t="str">
            <v>+84 (0) 948 076 222</v>
          </cell>
        </row>
        <row r="1243">
          <cell r="B1243">
            <v>1001750</v>
          </cell>
          <cell r="C1243" t="str">
            <v>Mr.</v>
          </cell>
          <cell r="D1243" t="str">
            <v>Lê Cảnh Toàn</v>
          </cell>
          <cell r="E1243" t="str">
            <v>Social &amp; Community Officer</v>
          </cell>
          <cell r="G1243" t="str">
            <v>Health, Safety, Security, Environment &amp; Social</v>
          </cell>
          <cell r="H1243" t="str">
            <v>Social &amp; Community</v>
          </cell>
          <cell r="I1243" t="str">
            <v>toan.lc@nsrp.com.vn</v>
          </cell>
          <cell r="J1243" t="str">
            <v>+84 (0) 163 308 7531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lsum"/>
      <sheetName val="fldbill1"/>
      <sheetName val="fldeng"/>
      <sheetName val="fldbill2"/>
      <sheetName val="table2"/>
      <sheetName val="table5"/>
      <sheetName val="table5A"/>
      <sheetName val="FW-ASS"/>
      <sheetName val="FW-LOC"/>
      <sheetName val="MANLOADING"/>
      <sheetName val="HOSERV"/>
      <sheetName val="hobill"/>
      <sheetName val="HO MANHRS"/>
      <sheetName val="fldbill (nsd)"/>
      <sheetName val="for list"/>
      <sheetName val="Lookup Lists"/>
      <sheetName val="DeptDiv"/>
      <sheetName val="ref_hide"/>
      <sheetName val="fldbill1:fldbill2"/>
    </sheetNames>
    <sheetDataSet>
      <sheetData sheetId="0"/>
      <sheetData sheetId="1" refreshError="1">
        <row r="1">
          <cell r="A1" t="str">
            <v>FOSTER WHEELER ENERGY LTD</v>
          </cell>
        </row>
        <row r="2">
          <cell r="A2" t="str">
            <v>PROCESS PLANTS ESTIMATING DEPT.</v>
          </cell>
          <cell r="G2" t="str">
            <v>ENQ/CONT No:</v>
          </cell>
          <cell r="H2" t="str">
            <v>0-71-32018</v>
          </cell>
        </row>
        <row r="3">
          <cell r="D3" t="str">
            <v>EXXON BILLINGS SCHEDULE</v>
          </cell>
          <cell r="G3" t="str">
            <v>CLIENT:</v>
          </cell>
          <cell r="H3" t="str">
            <v>ESSO</v>
          </cell>
        </row>
        <row r="4">
          <cell r="A4" t="str">
            <v>Prepared by:  R Cribb / S. Gill</v>
          </cell>
          <cell r="D4" t="str">
            <v>FIELD ASSIGNED SERVICES</v>
          </cell>
          <cell r="G4" t="str">
            <v>PLANT:</v>
          </cell>
          <cell r="H4" t="str">
            <v>FAWLEY</v>
          </cell>
        </row>
        <row r="5">
          <cell r="A5" t="str">
            <v xml:space="preserve">Date: </v>
          </cell>
          <cell r="B5">
            <v>36643.662089930556</v>
          </cell>
          <cell r="D5" t="str">
            <v>Site Engineering</v>
          </cell>
          <cell r="G5" t="str">
            <v>REV:</v>
          </cell>
          <cell r="H5">
            <v>0</v>
          </cell>
        </row>
        <row r="6">
          <cell r="A6" t="str">
            <v>File:</v>
          </cell>
          <cell r="B6" t="str">
            <v>G:\03sevice\PROJEST\NtoS\SSS\samref\[Billings Samref Apr2000.xls]FW-ASS(NSD)</v>
          </cell>
        </row>
        <row r="7">
          <cell r="B7" t="str">
            <v>FW STANDARD ACCOUNTS</v>
          </cell>
          <cell r="H7" t="str">
            <v>£ STLG</v>
          </cell>
        </row>
        <row r="8">
          <cell r="E8" t="str">
            <v>Straight time</v>
          </cell>
          <cell r="F8" t="str">
            <v>Overtime</v>
          </cell>
          <cell r="G8" t="str">
            <v>Total</v>
          </cell>
        </row>
        <row r="9">
          <cell r="B9" t="str">
            <v xml:space="preserve">SALARIES </v>
          </cell>
          <cell r="D9" t="str">
            <v>FEEABLE HRS:</v>
          </cell>
          <cell r="E9">
            <v>10000</v>
          </cell>
          <cell r="F9">
            <v>500</v>
          </cell>
          <cell r="G9">
            <v>10500</v>
          </cell>
          <cell r="H9">
            <v>196500</v>
          </cell>
        </row>
        <row r="10">
          <cell r="B10" t="str">
            <v>DOH</v>
          </cell>
          <cell r="H10">
            <v>47700</v>
          </cell>
        </row>
        <row r="11">
          <cell r="B11" t="str">
            <v>FEEABLE COST</v>
          </cell>
          <cell r="H11">
            <v>244200</v>
          </cell>
        </row>
        <row r="12">
          <cell r="B12" t="str">
            <v>INDIRECTS</v>
          </cell>
          <cell r="H12">
            <v>47120</v>
          </cell>
        </row>
        <row r="13">
          <cell r="B13" t="str">
            <v>OTHER</v>
          </cell>
        </row>
        <row r="14">
          <cell r="F14" t="str">
            <v>SUB TOTAL INTERNAL COST</v>
          </cell>
          <cell r="H14">
            <v>291320</v>
          </cell>
        </row>
        <row r="15">
          <cell r="B15" t="str">
            <v>GAOH&amp;P BY DIFFERENCE</v>
          </cell>
          <cell r="D15">
            <v>9.7000000000000003E-2</v>
          </cell>
          <cell r="H15">
            <v>23590</v>
          </cell>
        </row>
        <row r="16">
          <cell r="F16" t="str">
            <v>TOTAL SELLING PRICE</v>
          </cell>
          <cell r="H16">
            <v>314910</v>
          </cell>
        </row>
        <row r="18">
          <cell r="B18" t="str">
            <v>REIMBURSEMENT</v>
          </cell>
          <cell r="E18" t="str">
            <v>MHRS</v>
          </cell>
          <cell r="F18" t="str">
            <v>RATE</v>
          </cell>
          <cell r="H18" t="str">
            <v>£ STLG</v>
          </cell>
        </row>
        <row r="20">
          <cell r="B20" t="str">
            <v>STAFF SALARIES:     S/T</v>
          </cell>
          <cell r="C20" t="str">
            <v xml:space="preserve">Prod' time </v>
          </cell>
          <cell r="D20">
            <v>0.85</v>
          </cell>
          <cell r="E20">
            <v>8500</v>
          </cell>
          <cell r="F20">
            <v>17.010000000000002</v>
          </cell>
          <cell r="H20">
            <v>144590</v>
          </cell>
        </row>
        <row r="21">
          <cell r="B21" t="str">
            <v>SALARY UPLIFT:      S/T</v>
          </cell>
          <cell r="F21">
            <v>0.1</v>
          </cell>
          <cell r="H21">
            <v>14460</v>
          </cell>
        </row>
        <row r="23">
          <cell r="B23" t="str">
            <v>STAFF SALARIES:     O/T</v>
          </cell>
          <cell r="C23" t="str">
            <v xml:space="preserve">Prod' time </v>
          </cell>
          <cell r="D23">
            <v>1</v>
          </cell>
          <cell r="E23">
            <v>500</v>
          </cell>
          <cell r="F23">
            <v>18.8</v>
          </cell>
          <cell r="H23">
            <v>9400</v>
          </cell>
        </row>
        <row r="24">
          <cell r="B24" t="str">
            <v>SALARY UPLIFT:      O/T</v>
          </cell>
          <cell r="H24" t="str">
            <v>Inc</v>
          </cell>
        </row>
        <row r="26">
          <cell r="D26" t="str">
            <v>TOTAL HRS</v>
          </cell>
          <cell r="E26">
            <v>9000</v>
          </cell>
          <cell r="G26" t="str">
            <v>SALARIES + UPLIFT s/t</v>
          </cell>
          <cell r="H26">
            <v>168450</v>
          </cell>
        </row>
        <row r="29">
          <cell r="B29" t="str">
            <v>STAFF PRB:   S/T</v>
          </cell>
          <cell r="D29">
            <v>0.40410000000000001</v>
          </cell>
          <cell r="E29">
            <v>8500</v>
          </cell>
          <cell r="F29">
            <v>7.56</v>
          </cell>
          <cell r="H29">
            <v>64260</v>
          </cell>
        </row>
        <row r="30">
          <cell r="B30" t="str">
            <v>STAFF PRB:   O/T</v>
          </cell>
          <cell r="D30">
            <v>0.14130000000000001</v>
          </cell>
          <cell r="E30">
            <v>500</v>
          </cell>
          <cell r="F30">
            <v>2.66</v>
          </cell>
          <cell r="H30">
            <v>1330</v>
          </cell>
        </row>
        <row r="31">
          <cell r="D31" t="str">
            <v>STAFF HRS</v>
          </cell>
          <cell r="E31">
            <v>9000</v>
          </cell>
          <cell r="G31" t="str">
            <v>PRB s/t</v>
          </cell>
          <cell r="H31">
            <v>65590</v>
          </cell>
        </row>
        <row r="33">
          <cell r="B33" t="str">
            <v>REIMBURSED AT FIXED RATES:</v>
          </cell>
        </row>
        <row r="34">
          <cell r="B34" t="str">
            <v>ALLOWANCES AND BONUSES</v>
          </cell>
          <cell r="D34" t="str">
            <v xml:space="preserve">Months </v>
          </cell>
          <cell r="E34">
            <v>57</v>
          </cell>
          <cell r="F34">
            <v>800</v>
          </cell>
          <cell r="H34">
            <v>45600</v>
          </cell>
        </row>
        <row r="35">
          <cell r="B35" t="str">
            <v xml:space="preserve">RELOCATION / RETURN </v>
          </cell>
          <cell r="D35" t="str">
            <v xml:space="preserve">Assignees </v>
          </cell>
          <cell r="E35">
            <v>5</v>
          </cell>
          <cell r="F35">
            <v>1150</v>
          </cell>
          <cell r="H35">
            <v>5750</v>
          </cell>
        </row>
        <row r="37">
          <cell r="G37" t="str">
            <v>FIXED RATES s/t</v>
          </cell>
          <cell r="H37">
            <v>51350</v>
          </cell>
        </row>
        <row r="39">
          <cell r="D39" t="str">
            <v>TOTAL HRS</v>
          </cell>
          <cell r="E39">
            <v>9000</v>
          </cell>
          <cell r="G39" t="str">
            <v>RATES &amp; SALARIES s/t</v>
          </cell>
          <cell r="H39">
            <v>285390</v>
          </cell>
        </row>
        <row r="42">
          <cell r="B42" t="str">
            <v>OTHER BILLABLE ITEMS:</v>
          </cell>
        </row>
        <row r="43">
          <cell r="B43" t="str">
            <v>BUSINESS TRAVEL</v>
          </cell>
          <cell r="H43" t="str">
            <v>Excluded</v>
          </cell>
        </row>
        <row r="44">
          <cell r="B44" t="str">
            <v>PROJECT MANAGERS EXPENSES</v>
          </cell>
          <cell r="H44" t="str">
            <v>Excluded</v>
          </cell>
        </row>
        <row r="45">
          <cell r="G45" t="str">
            <v>Sub-total</v>
          </cell>
          <cell r="H45">
            <v>285390</v>
          </cell>
        </row>
        <row r="46">
          <cell r="B46" t="str">
            <v>FEE</v>
          </cell>
        </row>
        <row r="47">
          <cell r="F47" t="str">
            <v>FEE £/HR =</v>
          </cell>
          <cell r="G47">
            <v>3.28</v>
          </cell>
          <cell r="H47">
            <v>29520</v>
          </cell>
        </row>
        <row r="49">
          <cell r="G49" t="str">
            <v>TOTAL INCOME</v>
          </cell>
          <cell r="H49">
            <v>314910</v>
          </cell>
        </row>
        <row r="53">
          <cell r="B53" t="str">
            <v>NOTES</v>
          </cell>
        </row>
        <row r="54">
          <cell r="A54" t="str">
            <v>1</v>
          </cell>
          <cell r="B54" t="str">
            <v>BASIS OF OVERTIME =</v>
          </cell>
          <cell r="C54" t="str">
            <v>3% per annum</v>
          </cell>
        </row>
        <row r="55">
          <cell r="A55" t="str">
            <v>2</v>
          </cell>
          <cell r="B55" t="str">
            <v>BASIS OF ASSIGNMENT COST REIMBURSEMENT =</v>
          </cell>
        </row>
        <row r="56">
          <cell r="A56" t="str">
            <v>3</v>
          </cell>
          <cell r="B56" t="str">
            <v>BASIS OF FEE RATE =</v>
          </cell>
        </row>
        <row r="57">
          <cell r="A57" t="str">
            <v>4</v>
          </cell>
        </row>
        <row r="58">
          <cell r="A58" t="str">
            <v>5</v>
          </cell>
        </row>
        <row r="59">
          <cell r="A59" t="str">
            <v>6</v>
          </cell>
        </row>
      </sheetData>
      <sheetData sheetId="2" refreshError="1">
        <row r="1">
          <cell r="A1" t="str">
            <v>FOSTER WHEELER ENERGY LTD</v>
          </cell>
        </row>
        <row r="2">
          <cell r="A2" t="str">
            <v>PROCESS PLANTS ESTIMATING DEPARTMENT</v>
          </cell>
        </row>
        <row r="3">
          <cell r="A3" t="str">
            <v>FW ASSIGNED SERVICES SUMMARY</v>
          </cell>
        </row>
        <row r="4">
          <cell r="C4" t="str">
            <v>SITE ENGINEERING (FAWLEY)</v>
          </cell>
        </row>
        <row r="5">
          <cell r="A5" t="str">
            <v>Prepared by:  R Cribb / S. Gill</v>
          </cell>
        </row>
        <row r="6">
          <cell r="A6" t="str">
            <v xml:space="preserve">Date: </v>
          </cell>
          <cell r="B6">
            <v>36643.662089930556</v>
          </cell>
        </row>
        <row r="7">
          <cell r="A7" t="str">
            <v>File:</v>
          </cell>
          <cell r="B7" t="str">
            <v>G:\03sevice\PROJEST\NtoS\SSS\samref\[Billings Samref Apr2000.xls]FW-ASS(NSD)</v>
          </cell>
        </row>
        <row r="8">
          <cell r="B8" t="str">
            <v>COST</v>
          </cell>
          <cell r="C8" t="str">
            <v>DESCRIPTION</v>
          </cell>
          <cell r="E8" t="str">
            <v>No.</v>
          </cell>
          <cell r="F8" t="str">
            <v>STATUS</v>
          </cell>
          <cell r="G8" t="str">
            <v>MAN</v>
          </cell>
          <cell r="H8" t="str">
            <v>BASE</v>
          </cell>
        </row>
        <row r="9">
          <cell r="B9" t="str">
            <v>CODE</v>
          </cell>
          <cell r="E9" t="str">
            <v>MEN</v>
          </cell>
          <cell r="F9" t="str">
            <v>(M / S)</v>
          </cell>
          <cell r="G9" t="str">
            <v>MTHS</v>
          </cell>
          <cell r="H9" t="str">
            <v xml:space="preserve">MHRS </v>
          </cell>
        </row>
        <row r="11">
          <cell r="H11">
            <v>173</v>
          </cell>
        </row>
        <row r="13">
          <cell r="C13" t="str">
            <v>Specialist Engineering</v>
          </cell>
          <cell r="E13">
            <v>2</v>
          </cell>
          <cell r="F13" t="str">
            <v>S</v>
          </cell>
          <cell r="G13">
            <v>24</v>
          </cell>
          <cell r="H13">
            <v>4220</v>
          </cell>
        </row>
        <row r="14">
          <cell r="C14" t="str">
            <v>Design / Drafting</v>
          </cell>
          <cell r="E14">
            <v>2.5</v>
          </cell>
          <cell r="F14" t="str">
            <v>S</v>
          </cell>
          <cell r="G14">
            <v>27</v>
          </cell>
          <cell r="H14">
            <v>4700</v>
          </cell>
        </row>
        <row r="15">
          <cell r="C15" t="str">
            <v>Project Engineers</v>
          </cell>
          <cell r="E15">
            <v>0.5</v>
          </cell>
          <cell r="F15" t="str">
            <v>S</v>
          </cell>
          <cell r="G15">
            <v>6</v>
          </cell>
          <cell r="H15">
            <v>1080</v>
          </cell>
        </row>
        <row r="30">
          <cell r="A30">
            <v>1</v>
          </cell>
          <cell r="C30" t="str">
            <v>TOTAL BASIC SALARIES</v>
          </cell>
          <cell r="E30">
            <v>5</v>
          </cell>
          <cell r="G30">
            <v>57</v>
          </cell>
          <cell r="H30">
            <v>10000</v>
          </cell>
        </row>
        <row r="31">
          <cell r="A31">
            <v>2</v>
          </cell>
          <cell r="C31" t="str">
            <v>ESCALATION @</v>
          </cell>
          <cell r="F31">
            <v>0.03</v>
          </cell>
        </row>
        <row r="32">
          <cell r="A32">
            <v>3</v>
          </cell>
          <cell r="B32">
            <v>6611</v>
          </cell>
          <cell r="C32" t="str">
            <v>ESCALATED BASIC SALARIES</v>
          </cell>
        </row>
        <row r="33">
          <cell r="A33">
            <v>4</v>
          </cell>
          <cell r="C33" t="str">
            <v>SALARY UPLIFT @</v>
          </cell>
          <cell r="F33">
            <v>0.1</v>
          </cell>
        </row>
        <row r="34">
          <cell r="A34">
            <v>5</v>
          </cell>
          <cell r="C34" t="str">
            <v>ASSIGNED SALARIES</v>
          </cell>
        </row>
        <row r="35">
          <cell r="A35">
            <v>6</v>
          </cell>
          <cell r="C35" t="str">
            <v>OVERTIME BASIS (HRS / WEEK)</v>
          </cell>
          <cell r="F35">
            <v>0.05</v>
          </cell>
          <cell r="H35">
            <v>500</v>
          </cell>
        </row>
        <row r="36">
          <cell r="A36">
            <v>7</v>
          </cell>
        </row>
        <row r="37">
          <cell r="A37">
            <v>8</v>
          </cell>
          <cell r="B37">
            <v>6090</v>
          </cell>
          <cell r="C37" t="str">
            <v>DEPARTMENTAL OVERHEADS @</v>
          </cell>
          <cell r="E37" t="str">
            <v>STANDARD TIME</v>
          </cell>
          <cell r="G37">
            <v>0.25</v>
          </cell>
        </row>
        <row r="38">
          <cell r="A38">
            <v>9</v>
          </cell>
          <cell r="E38" t="str">
            <v>OVERTIME</v>
          </cell>
          <cell r="G38">
            <v>0.1</v>
          </cell>
        </row>
        <row r="39">
          <cell r="A39">
            <v>10</v>
          </cell>
          <cell r="D39" t="str">
            <v>FEEABLE COST.</v>
          </cell>
          <cell r="H39">
            <v>10500</v>
          </cell>
        </row>
        <row r="40">
          <cell r="C40" t="str">
            <v>INDIRECT COSTS</v>
          </cell>
        </row>
        <row r="41">
          <cell r="A41">
            <v>11</v>
          </cell>
          <cell r="B41">
            <v>7380</v>
          </cell>
          <cell r="C41" t="str">
            <v>OVERTIME PREMIUM @</v>
          </cell>
        </row>
        <row r="42">
          <cell r="A42">
            <v>12</v>
          </cell>
          <cell r="B42">
            <v>7382</v>
          </cell>
          <cell r="C42" t="str">
            <v>SHIFT PREMIUM @</v>
          </cell>
        </row>
        <row r="43">
          <cell r="A43">
            <v>13</v>
          </cell>
          <cell r="B43">
            <v>7390</v>
          </cell>
          <cell r="C43" t="str">
            <v>BONUS</v>
          </cell>
        </row>
        <row r="44">
          <cell r="A44">
            <v>14</v>
          </cell>
          <cell r="B44">
            <v>7342</v>
          </cell>
          <cell r="C44" t="str">
            <v xml:space="preserve">LOCATION ALLOWANCE </v>
          </cell>
          <cell r="E44">
            <v>660</v>
          </cell>
          <cell r="F44" t="str">
            <v>/ month</v>
          </cell>
        </row>
        <row r="45">
          <cell r="A45">
            <v>15</v>
          </cell>
          <cell r="B45">
            <v>7344</v>
          </cell>
          <cell r="C45" t="str">
            <v>MOB / DEMOB</v>
          </cell>
          <cell r="E45">
            <v>50</v>
          </cell>
          <cell r="F45" t="str">
            <v>/ assignee</v>
          </cell>
        </row>
        <row r="46">
          <cell r="A46">
            <v>16</v>
          </cell>
          <cell r="B46">
            <v>7345</v>
          </cell>
          <cell r="C46" t="str">
            <v>SETTLING IN EXPENSES</v>
          </cell>
          <cell r="E46">
            <v>50</v>
          </cell>
          <cell r="F46" t="str">
            <v>/ day for 14 days</v>
          </cell>
        </row>
        <row r="47">
          <cell r="A47">
            <v>17</v>
          </cell>
          <cell r="B47">
            <v>7343</v>
          </cell>
          <cell r="C47" t="str">
            <v xml:space="preserve">PERIODIC RETURN FARES </v>
          </cell>
          <cell r="E47">
            <v>50</v>
          </cell>
          <cell r="F47" t="str">
            <v>/ trip</v>
          </cell>
        </row>
        <row r="48">
          <cell r="A48">
            <v>18</v>
          </cell>
          <cell r="B48">
            <v>7344</v>
          </cell>
          <cell r="C48" t="str">
            <v xml:space="preserve">BAGGAGE ALLOWANCE </v>
          </cell>
        </row>
        <row r="49">
          <cell r="A49">
            <v>19</v>
          </cell>
          <cell r="B49">
            <v>7324</v>
          </cell>
          <cell r="C49" t="str">
            <v xml:space="preserve">PROTECTIVE CLOTHING </v>
          </cell>
          <cell r="E49">
            <v>200</v>
          </cell>
          <cell r="F49" t="str">
            <v>/ assignee</v>
          </cell>
        </row>
        <row r="50">
          <cell r="A50">
            <v>20</v>
          </cell>
          <cell r="B50">
            <v>7330</v>
          </cell>
          <cell r="C50" t="str">
            <v xml:space="preserve">MEDICAL FEES </v>
          </cell>
          <cell r="E50">
            <v>100</v>
          </cell>
          <cell r="F50" t="str">
            <v>/ assignee</v>
          </cell>
        </row>
        <row r="51">
          <cell r="A51">
            <v>21</v>
          </cell>
          <cell r="B51">
            <v>7346</v>
          </cell>
          <cell r="C51" t="str">
            <v>ACCOMMODATION</v>
          </cell>
        </row>
        <row r="52">
          <cell r="A52">
            <v>22</v>
          </cell>
          <cell r="B52">
            <v>7346</v>
          </cell>
          <cell r="C52" t="str">
            <v>UTILITIES</v>
          </cell>
        </row>
        <row r="53">
          <cell r="A53">
            <v>23</v>
          </cell>
          <cell r="B53" t="str">
            <v>7344/5</v>
          </cell>
          <cell r="C53" t="str">
            <v>TURNOVER / EMERGENCY TRAVEL ALLOWANCE</v>
          </cell>
        </row>
        <row r="54">
          <cell r="A54">
            <v>24</v>
          </cell>
          <cell r="B54">
            <v>7350</v>
          </cell>
          <cell r="C54" t="str">
            <v>SCHOOLING</v>
          </cell>
        </row>
        <row r="55">
          <cell r="A55">
            <v>25</v>
          </cell>
          <cell r="B55" t="str">
            <v>7348</v>
          </cell>
          <cell r="C55" t="str">
            <v>PERSONAL TAX SUPPORT</v>
          </cell>
        </row>
        <row r="56">
          <cell r="A56">
            <v>26</v>
          </cell>
          <cell r="B56">
            <v>7341</v>
          </cell>
          <cell r="C56" t="str">
            <v xml:space="preserve">RM EXPENSES </v>
          </cell>
        </row>
        <row r="57">
          <cell r="A57">
            <v>27</v>
          </cell>
          <cell r="B57">
            <v>7341</v>
          </cell>
          <cell r="C57" t="str">
            <v>AGENTS FEES</v>
          </cell>
        </row>
        <row r="58">
          <cell r="A58">
            <v>28</v>
          </cell>
          <cell r="B58">
            <v>6090</v>
          </cell>
          <cell r="C58" t="str">
            <v xml:space="preserve">PROCESSING COSTS </v>
          </cell>
          <cell r="E58">
            <v>50</v>
          </cell>
          <cell r="F58" t="str">
            <v>/ assignee</v>
          </cell>
        </row>
        <row r="59">
          <cell r="A59">
            <v>29</v>
          </cell>
          <cell r="B59">
            <v>5110</v>
          </cell>
          <cell r="C59" t="str">
            <v>OFFICE SUPPLIES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Group 2"/>
      <sheetName val="Group 1"/>
    </sheetNames>
    <sheetDataSet>
      <sheetData sheetId="0">
        <row r="2">
          <cell r="B2" t="str">
            <v>Personnel Code</v>
          </cell>
          <cell r="C2" t="str">
            <v>G</v>
          </cell>
          <cell r="D2" t="str">
            <v>Name</v>
          </cell>
          <cell r="E2" t="str">
            <v>Title: "Position (Section)" or "Position, Div."</v>
          </cell>
          <cell r="F2" t="str">
            <v>Ext</v>
          </cell>
          <cell r="G2" t="str">
            <v>Department/ Division</v>
          </cell>
          <cell r="H2" t="str">
            <v>Section</v>
          </cell>
          <cell r="I2" t="str">
            <v>Email</v>
          </cell>
          <cell r="J2" t="str">
            <v>Contact</v>
          </cell>
        </row>
        <row r="3">
          <cell r="B3">
            <v>1000011</v>
          </cell>
          <cell r="C3" t="str">
            <v>Mr.</v>
          </cell>
          <cell r="D3" t="str">
            <v>Kazutoshi Shimmura</v>
          </cell>
          <cell r="E3" t="str">
            <v>General Director</v>
          </cell>
          <cell r="F3">
            <v>201</v>
          </cell>
          <cell r="G3" t="str">
            <v>Management</v>
          </cell>
          <cell r="H3">
            <v>0</v>
          </cell>
          <cell r="I3" t="str">
            <v>kazutoshi.shimmura@nsrp.com.vn</v>
          </cell>
          <cell r="J3" t="str">
            <v>+84 (0) 904 894 418</v>
          </cell>
        </row>
        <row r="4">
          <cell r="B4">
            <v>1000032</v>
          </cell>
          <cell r="C4" t="str">
            <v>Mr.</v>
          </cell>
          <cell r="D4" t="str">
            <v>Turki Al-Ajmi</v>
          </cell>
          <cell r="E4" t="str">
            <v>Deputy General Director</v>
          </cell>
          <cell r="F4">
            <v>203</v>
          </cell>
          <cell r="G4" t="str">
            <v>Management</v>
          </cell>
          <cell r="H4">
            <v>0</v>
          </cell>
          <cell r="I4" t="str">
            <v>turki.alajmi@nsrp.com.vn</v>
          </cell>
          <cell r="J4" t="str">
            <v>+84 (0) 902 264 988</v>
          </cell>
        </row>
        <row r="5">
          <cell r="B5">
            <v>1011793</v>
          </cell>
          <cell r="C5" t="str">
            <v>Mr.</v>
          </cell>
          <cell r="D5" t="str">
            <v>Đinh Văn Ngọc</v>
          </cell>
          <cell r="E5" t="str">
            <v>Deputy General Director</v>
          </cell>
          <cell r="F5">
            <v>202</v>
          </cell>
          <cell r="G5" t="str">
            <v>Management</v>
          </cell>
          <cell r="H5">
            <v>0</v>
          </cell>
          <cell r="I5" t="str">
            <v>ngoc.dv@nsrp.com.vn</v>
          </cell>
          <cell r="J5" t="str">
            <v>+84 (0) 905 988 666</v>
          </cell>
        </row>
        <row r="6">
          <cell r="B6">
            <v>1000041</v>
          </cell>
          <cell r="C6" t="str">
            <v>Mr.</v>
          </cell>
          <cell r="D6" t="str">
            <v>Yasuhito Fukuda</v>
          </cell>
          <cell r="E6" t="str">
            <v xml:space="preserve">Chief Business Officer </v>
          </cell>
          <cell r="F6">
            <v>111</v>
          </cell>
          <cell r="G6" t="str">
            <v>Management</v>
          </cell>
          <cell r="H6">
            <v>0</v>
          </cell>
          <cell r="I6" t="str">
            <v>yasuhito.fukuda@nsrp.com.vn</v>
          </cell>
          <cell r="J6" t="str">
            <v>+84 (0) 904 877 418</v>
          </cell>
        </row>
        <row r="7">
          <cell r="B7">
            <v>1000051</v>
          </cell>
          <cell r="C7" t="str">
            <v>Mr.</v>
          </cell>
          <cell r="D7" t="str">
            <v>Hiroshi Akiya</v>
          </cell>
          <cell r="E7" t="str">
            <v>SSU Coordinator</v>
          </cell>
          <cell r="F7">
            <v>0</v>
          </cell>
          <cell r="G7" t="str">
            <v>SSU</v>
          </cell>
          <cell r="H7">
            <v>0</v>
          </cell>
          <cell r="I7" t="str">
            <v>hiroshi.akiya@nsrp.com.vn</v>
          </cell>
          <cell r="J7" t="str">
            <v>+84 (0) 904 874 867</v>
          </cell>
        </row>
        <row r="8">
          <cell r="B8">
            <v>1001660</v>
          </cell>
          <cell r="C8" t="str">
            <v>Mr.</v>
          </cell>
          <cell r="D8" t="str">
            <v>Mông Hoài Vũ</v>
          </cell>
          <cell r="E8" t="str">
            <v>SSU Officer</v>
          </cell>
          <cell r="F8">
            <v>133</v>
          </cell>
          <cell r="G8" t="str">
            <v>SSU</v>
          </cell>
          <cell r="H8">
            <v>0</v>
          </cell>
          <cell r="I8" t="str">
            <v>vu.mh@nsrp.com.vn</v>
          </cell>
          <cell r="J8" t="str">
            <v>+84 (0) 168 268 8666</v>
          </cell>
        </row>
        <row r="9">
          <cell r="B9">
            <v>1001670</v>
          </cell>
          <cell r="C9" t="str">
            <v>Mr.</v>
          </cell>
          <cell r="D9" t="str">
            <v>Lê Văn Đông</v>
          </cell>
          <cell r="E9" t="str">
            <v>SSU Lead Officer</v>
          </cell>
          <cell r="F9">
            <v>133</v>
          </cell>
          <cell r="G9" t="str">
            <v>SSU</v>
          </cell>
          <cell r="H9">
            <v>0</v>
          </cell>
          <cell r="I9" t="str">
            <v>dong.lv@nsrp.com.vn</v>
          </cell>
          <cell r="J9" t="str">
            <v>+84 (0) 907 081 480</v>
          </cell>
        </row>
        <row r="10">
          <cell r="B10">
            <v>1001680</v>
          </cell>
          <cell r="C10" t="str">
            <v>Mr.</v>
          </cell>
          <cell r="D10" t="str">
            <v>Nguyễn Văn Sinh</v>
          </cell>
          <cell r="E10" t="str">
            <v>SSU Officer</v>
          </cell>
          <cell r="F10">
            <v>0</v>
          </cell>
          <cell r="G10" t="str">
            <v>SSU</v>
          </cell>
          <cell r="H10">
            <v>0</v>
          </cell>
          <cell r="I10" t="str">
            <v>sinh.nv@nsrp.com.vn</v>
          </cell>
          <cell r="J10" t="str">
            <v>+84 (0) 915 389 929</v>
          </cell>
        </row>
        <row r="11">
          <cell r="B11">
            <v>1002201</v>
          </cell>
          <cell r="C11" t="str">
            <v>Mr.</v>
          </cell>
          <cell r="D11" t="str">
            <v>Junnosuke Ito</v>
          </cell>
          <cell r="E11" t="str">
            <v>Chief Accounting Officer</v>
          </cell>
          <cell r="F11">
            <v>0</v>
          </cell>
          <cell r="G11" t="str">
            <v>Accounting</v>
          </cell>
          <cell r="H11">
            <v>0</v>
          </cell>
          <cell r="I11" t="str">
            <v>junnosuke.ito@nsrp.com.vn</v>
          </cell>
          <cell r="J11" t="str">
            <v>+84 (0) 904 882 349</v>
          </cell>
        </row>
        <row r="12">
          <cell r="B12">
            <v>1000160</v>
          </cell>
          <cell r="C12" t="str">
            <v>Ms.</v>
          </cell>
          <cell r="D12" t="str">
            <v>Mai Thị Xuân Liên</v>
          </cell>
          <cell r="E12" t="str">
            <v>Senior Accountant Team Leader</v>
          </cell>
          <cell r="F12">
            <v>116</v>
          </cell>
          <cell r="G12" t="str">
            <v>Accounting</v>
          </cell>
          <cell r="H12">
            <v>0</v>
          </cell>
          <cell r="I12" t="str">
            <v>lien.mtx@nsrp.com.vn</v>
          </cell>
          <cell r="J12" t="str">
            <v>+84 (0) 966 678 686</v>
          </cell>
        </row>
        <row r="13">
          <cell r="B13">
            <v>1000170</v>
          </cell>
          <cell r="C13" t="str">
            <v>Ms.</v>
          </cell>
          <cell r="D13" t="str">
            <v>Nguyễn Thị Thục Phương</v>
          </cell>
          <cell r="E13" t="str">
            <v>Accountant Team Leader</v>
          </cell>
          <cell r="F13">
            <v>0</v>
          </cell>
          <cell r="G13" t="str">
            <v>Accounting</v>
          </cell>
          <cell r="H13">
            <v>0</v>
          </cell>
          <cell r="I13" t="str">
            <v>phuong.ntt@nsrp.com.vn</v>
          </cell>
          <cell r="J13" t="str">
            <v>+84 (0) 982 512 128</v>
          </cell>
        </row>
        <row r="14">
          <cell r="B14">
            <v>1000180</v>
          </cell>
          <cell r="C14" t="str">
            <v>Ms.</v>
          </cell>
          <cell r="D14" t="str">
            <v>Nguyễn Thị Quỳnh Hoa</v>
          </cell>
          <cell r="E14" t="str">
            <v>Accountant Team Leader</v>
          </cell>
          <cell r="G14" t="str">
            <v>Accounting</v>
          </cell>
          <cell r="H14">
            <v>0</v>
          </cell>
          <cell r="I14" t="str">
            <v>hoa.ntq@nsrp.com.vn</v>
          </cell>
          <cell r="J14" t="str">
            <v>+84 (0) 902 008 228</v>
          </cell>
        </row>
        <row r="15">
          <cell r="B15">
            <v>1000200</v>
          </cell>
          <cell r="C15" t="str">
            <v>Ms.</v>
          </cell>
          <cell r="D15" t="str">
            <v>Phạm Thị Chiên</v>
          </cell>
          <cell r="E15" t="str">
            <v>Accountant</v>
          </cell>
          <cell r="F15">
            <v>134</v>
          </cell>
          <cell r="G15" t="str">
            <v>Accounting</v>
          </cell>
          <cell r="H15">
            <v>0</v>
          </cell>
          <cell r="I15" t="str">
            <v>chien.pt@nsrp.com.vn</v>
          </cell>
          <cell r="J15" t="str">
            <v>+84 (0) 983 892 561</v>
          </cell>
        </row>
        <row r="16">
          <cell r="B16">
            <v>1000210</v>
          </cell>
          <cell r="C16" t="str">
            <v>Ms.</v>
          </cell>
          <cell r="D16" t="str">
            <v>Hoàng Thị Yến</v>
          </cell>
          <cell r="E16" t="str">
            <v>Assistant to Accountant</v>
          </cell>
          <cell r="F16">
            <v>172</v>
          </cell>
          <cell r="G16" t="str">
            <v>Accounting</v>
          </cell>
          <cell r="H16">
            <v>0</v>
          </cell>
          <cell r="I16" t="str">
            <v>yen.ht@nsrp.com.vn</v>
          </cell>
          <cell r="J16" t="str">
            <v>+84 (0) 986 364 459</v>
          </cell>
        </row>
        <row r="17">
          <cell r="B17">
            <v>1001273</v>
          </cell>
          <cell r="C17" t="str">
            <v>Ms.</v>
          </cell>
          <cell r="D17" t="str">
            <v>Đỗ Thị Anh Thu</v>
          </cell>
          <cell r="E17" t="str">
            <v>Accountant</v>
          </cell>
          <cell r="F17">
            <v>177</v>
          </cell>
          <cell r="G17" t="str">
            <v>Accounting</v>
          </cell>
          <cell r="H17">
            <v>0</v>
          </cell>
          <cell r="I17" t="str">
            <v>thu.dta@nsrp.com.vn</v>
          </cell>
          <cell r="J17" t="str">
            <v>+84 (0) 963 636 894</v>
          </cell>
        </row>
        <row r="18">
          <cell r="B18">
            <v>1001690</v>
          </cell>
          <cell r="C18" t="str">
            <v>Ms.</v>
          </cell>
          <cell r="D18" t="str">
            <v>Lương Nguyệt Chi</v>
          </cell>
          <cell r="E18" t="str">
            <v>Accountant</v>
          </cell>
          <cell r="F18">
            <v>0</v>
          </cell>
          <cell r="G18" t="str">
            <v>Accounting</v>
          </cell>
          <cell r="H18">
            <v>0</v>
          </cell>
          <cell r="I18" t="str">
            <v>chi.ln@nsrp.com.vn</v>
          </cell>
          <cell r="J18" t="str">
            <v>+84 (0) 979 579 509</v>
          </cell>
        </row>
        <row r="19">
          <cell r="B19">
            <v>1001710</v>
          </cell>
          <cell r="C19" t="str">
            <v>Ms.</v>
          </cell>
          <cell r="D19" t="str">
            <v>Đỗ Thị Hằng</v>
          </cell>
          <cell r="E19" t="str">
            <v>Assistant to Accountant</v>
          </cell>
          <cell r="F19">
            <v>168</v>
          </cell>
          <cell r="G19" t="str">
            <v>Accounting</v>
          </cell>
          <cell r="H19">
            <v>0</v>
          </cell>
          <cell r="I19" t="str">
            <v>hang.dt@nsrp.com.vn</v>
          </cell>
          <cell r="J19" t="str">
            <v>+84 (0) 979 472 892</v>
          </cell>
        </row>
        <row r="20">
          <cell r="B20">
            <v>1003300</v>
          </cell>
          <cell r="C20" t="str">
            <v>Ms.</v>
          </cell>
          <cell r="D20" t="str">
            <v>Vũ Thị Mai</v>
          </cell>
          <cell r="E20" t="str">
            <v>Assistant to Accountant</v>
          </cell>
          <cell r="F20">
            <v>167</v>
          </cell>
          <cell r="G20" t="str">
            <v>Accounting</v>
          </cell>
          <cell r="H20">
            <v>0</v>
          </cell>
          <cell r="I20" t="str">
            <v>mai.vt@nsrp.com.vn</v>
          </cell>
          <cell r="J20" t="str">
            <v>+84 (0) 167 377 2207</v>
          </cell>
        </row>
        <row r="21">
          <cell r="B21">
            <v>1006970</v>
          </cell>
          <cell r="C21" t="str">
            <v>Ms.</v>
          </cell>
          <cell r="D21" t="str">
            <v>Hoàng Thị Ánh Phượng</v>
          </cell>
          <cell r="E21" t="str">
            <v>Accountant</v>
          </cell>
          <cell r="F21">
            <v>123</v>
          </cell>
          <cell r="G21" t="str">
            <v>Accounting</v>
          </cell>
          <cell r="H21">
            <v>0</v>
          </cell>
          <cell r="I21" t="str">
            <v>phuong.hta@nsrp.com.vn</v>
          </cell>
          <cell r="J21" t="str">
            <v xml:space="preserve">+84 (0) 986 380 889  </v>
          </cell>
        </row>
        <row r="22">
          <cell r="B22">
            <v>1009130</v>
          </cell>
          <cell r="C22" t="str">
            <v>Ms.</v>
          </cell>
          <cell r="D22" t="str">
            <v>Đỗ Thị Ngân</v>
          </cell>
          <cell r="E22" t="str">
            <v>Assistant to Accountant</v>
          </cell>
          <cell r="F22">
            <v>113</v>
          </cell>
          <cell r="G22" t="str">
            <v>Accounting</v>
          </cell>
          <cell r="H22">
            <v>0</v>
          </cell>
          <cell r="I22" t="str">
            <v>ngan.dt@nsrp.com.vn</v>
          </cell>
          <cell r="J22" t="str">
            <v>+84 (0) 1649 587 348</v>
          </cell>
        </row>
        <row r="23">
          <cell r="B23">
            <v>1011840</v>
          </cell>
          <cell r="C23" t="str">
            <v>Ms.</v>
          </cell>
          <cell r="D23" t="str">
            <v>Đặng Thị Thanh</v>
          </cell>
          <cell r="E23" t="str">
            <v>Accountant</v>
          </cell>
          <cell r="F23">
            <v>142</v>
          </cell>
          <cell r="G23" t="str">
            <v>Accounting</v>
          </cell>
          <cell r="H23">
            <v>0</v>
          </cell>
          <cell r="I23" t="str">
            <v>thanh.dt3@nsrp.com.vn</v>
          </cell>
          <cell r="J23" t="str">
            <v>+84 (0) 912 308 561</v>
          </cell>
        </row>
        <row r="24">
          <cell r="B24">
            <v>1011850</v>
          </cell>
          <cell r="C24" t="str">
            <v>Ms.</v>
          </cell>
          <cell r="D24" t="str">
            <v>Vũ Thị Hạnh</v>
          </cell>
          <cell r="E24" t="str">
            <v>Accountant Officer</v>
          </cell>
          <cell r="F24">
            <v>124</v>
          </cell>
          <cell r="G24" t="str">
            <v>Accounting</v>
          </cell>
          <cell r="H24">
            <v>0</v>
          </cell>
          <cell r="I24" t="str">
            <v>hanh.vt@nsrp.com.vn</v>
          </cell>
          <cell r="J24" t="str">
            <v>+84 (0) 947 793 086</v>
          </cell>
        </row>
        <row r="25">
          <cell r="B25">
            <v>1012140</v>
          </cell>
          <cell r="C25" t="str">
            <v>Ms.</v>
          </cell>
          <cell r="D25" t="str">
            <v>Lê Thị Phương Thảo</v>
          </cell>
          <cell r="E25" t="str">
            <v>Assistant to Accountant</v>
          </cell>
          <cell r="F25">
            <v>107</v>
          </cell>
          <cell r="G25" t="str">
            <v>Accounting</v>
          </cell>
          <cell r="H25">
            <v>0</v>
          </cell>
          <cell r="I25" t="str">
            <v>thao.ltp@nsrp.com.vn</v>
          </cell>
          <cell r="J25">
            <v>0</v>
          </cell>
        </row>
        <row r="26">
          <cell r="B26">
            <v>1004332</v>
          </cell>
          <cell r="C26" t="str">
            <v>Mr.</v>
          </cell>
          <cell r="D26" t="str">
            <v>Mousa Al-Obaidan</v>
          </cell>
          <cell r="E26" t="str">
            <v>Finance Manager</v>
          </cell>
          <cell r="F26">
            <v>122</v>
          </cell>
          <cell r="G26" t="str">
            <v>Finance</v>
          </cell>
          <cell r="H26">
            <v>0</v>
          </cell>
          <cell r="I26" t="str">
            <v>mousa.al-obaidan@nsrp.com.vn</v>
          </cell>
          <cell r="J26" t="str">
            <v>+84 (0) 904 869 497</v>
          </cell>
        </row>
        <row r="27">
          <cell r="B27">
            <v>1000240</v>
          </cell>
          <cell r="C27" t="str">
            <v>Ms.</v>
          </cell>
          <cell r="D27" t="str">
            <v>Lê Mai Trang</v>
          </cell>
          <cell r="E27" t="str">
            <v>Senior Finance Team Leader</v>
          </cell>
          <cell r="F27">
            <v>110</v>
          </cell>
          <cell r="G27" t="str">
            <v>Finance</v>
          </cell>
          <cell r="H27">
            <v>0</v>
          </cell>
          <cell r="I27" t="str">
            <v>trang.lm@nsrp.com.vn</v>
          </cell>
          <cell r="J27" t="str">
            <v>+84 (0) 903 409 949</v>
          </cell>
        </row>
        <row r="28">
          <cell r="B28">
            <v>1001520</v>
          </cell>
          <cell r="C28" t="str">
            <v>Ms.</v>
          </cell>
          <cell r="D28" t="str">
            <v>Nguyễn Thị Hải Yến</v>
          </cell>
          <cell r="E28" t="str">
            <v>Finance Analyst</v>
          </cell>
          <cell r="F28">
            <v>142</v>
          </cell>
          <cell r="G28" t="str">
            <v>Finance</v>
          </cell>
          <cell r="H28">
            <v>0</v>
          </cell>
          <cell r="I28" t="str">
            <v>yen.nth@nsrp.com.vn</v>
          </cell>
          <cell r="J28" t="str">
            <v xml:space="preserve">+84 (0) 906 295 338 </v>
          </cell>
        </row>
        <row r="29">
          <cell r="B29">
            <v>1002580</v>
          </cell>
          <cell r="C29" t="str">
            <v>Ms.</v>
          </cell>
          <cell r="D29" t="str">
            <v>Nguyễn Như Trang</v>
          </cell>
          <cell r="E29" t="str">
            <v>Finance Analyst</v>
          </cell>
          <cell r="F29">
            <v>101</v>
          </cell>
          <cell r="G29" t="str">
            <v>Finance</v>
          </cell>
          <cell r="H29">
            <v>0</v>
          </cell>
          <cell r="I29" t="str">
            <v>trang.nn@nsrp.com.vn</v>
          </cell>
          <cell r="J29" t="str">
            <v>+84 (0) 978 978 096</v>
          </cell>
        </row>
        <row r="30">
          <cell r="B30">
            <v>1011590</v>
          </cell>
          <cell r="C30" t="str">
            <v>Ms.</v>
          </cell>
          <cell r="D30" t="str">
            <v>Nguyễn Thu Giang</v>
          </cell>
          <cell r="E30" t="str">
            <v>Senior Treasury Analyst</v>
          </cell>
          <cell r="F30">
            <v>121</v>
          </cell>
          <cell r="G30" t="str">
            <v>Finance</v>
          </cell>
          <cell r="H30">
            <v>0</v>
          </cell>
          <cell r="I30" t="str">
            <v>giang.nt1@nsrp.com.vn</v>
          </cell>
          <cell r="J30" t="str">
            <v>+84 (0) 904 050 510</v>
          </cell>
        </row>
        <row r="31">
          <cell r="B31">
            <v>1011830</v>
          </cell>
          <cell r="C31" t="str">
            <v>Ms.</v>
          </cell>
          <cell r="D31" t="str">
            <v>Đỗ Thị Ái Vân</v>
          </cell>
          <cell r="E31" t="str">
            <v>Finance Analyst</v>
          </cell>
          <cell r="F31">
            <v>120</v>
          </cell>
          <cell r="G31" t="str">
            <v>Finance</v>
          </cell>
          <cell r="H31">
            <v>0</v>
          </cell>
          <cell r="I31" t="str">
            <v>van.dta@nsrp.com.vn</v>
          </cell>
          <cell r="J31" t="str">
            <v>+84 (0) 902 160 250</v>
          </cell>
        </row>
        <row r="32">
          <cell r="B32">
            <v>1000231</v>
          </cell>
          <cell r="C32" t="str">
            <v>Mr.</v>
          </cell>
          <cell r="D32" t="str">
            <v>Minoru Machida</v>
          </cell>
          <cell r="E32" t="str">
            <v>Project Finance Manager</v>
          </cell>
          <cell r="F32">
            <v>119</v>
          </cell>
          <cell r="G32" t="str">
            <v>(HO) Project Finance</v>
          </cell>
          <cell r="H32">
            <v>0</v>
          </cell>
          <cell r="I32" t="str">
            <v>minoru.machida@nsrp.com.vn</v>
          </cell>
          <cell r="J32" t="str">
            <v>+84 (0) 904 877 416</v>
          </cell>
        </row>
        <row r="33">
          <cell r="B33">
            <v>1000250</v>
          </cell>
          <cell r="C33" t="str">
            <v>Ms.</v>
          </cell>
          <cell r="D33" t="str">
            <v>Võ Thị Thu Hà</v>
          </cell>
          <cell r="E33" t="str">
            <v>Finance Leader</v>
          </cell>
          <cell r="F33">
            <v>0</v>
          </cell>
          <cell r="G33" t="str">
            <v>(HO) Project Finance</v>
          </cell>
          <cell r="H33">
            <v>0</v>
          </cell>
          <cell r="I33" t="str">
            <v>ha.vtt@nsrp.com.vn</v>
          </cell>
          <cell r="J33" t="str">
            <v>+84 (0) 976 119 769</v>
          </cell>
        </row>
        <row r="34">
          <cell r="B34">
            <v>1001530</v>
          </cell>
          <cell r="C34" t="str">
            <v>Ms.</v>
          </cell>
          <cell r="D34" t="str">
            <v>Vũ Lê Minh Chi</v>
          </cell>
          <cell r="E34" t="str">
            <v>Finance Assistant</v>
          </cell>
          <cell r="F34">
            <v>166</v>
          </cell>
          <cell r="G34" t="str">
            <v>(HO) Project Finance</v>
          </cell>
          <cell r="H34">
            <v>0</v>
          </cell>
          <cell r="I34" t="str">
            <v>chi.vlm@nsrp.com.vn</v>
          </cell>
          <cell r="J34" t="str">
            <v>+84 (0) 934 627 189</v>
          </cell>
        </row>
        <row r="35">
          <cell r="B35">
            <v>1000322</v>
          </cell>
          <cell r="C35" t="str">
            <v>Mr.</v>
          </cell>
          <cell r="D35" t="str">
            <v>Beni V. Malderen</v>
          </cell>
          <cell r="E35" t="str">
            <v>IT Development Manager</v>
          </cell>
          <cell r="F35">
            <v>0</v>
          </cell>
          <cell r="G35" t="str">
            <v>IT Development</v>
          </cell>
          <cell r="H35">
            <v>0</v>
          </cell>
          <cell r="I35" t="str">
            <v>beni.vanmalderen@nsrp.com.vn</v>
          </cell>
          <cell r="J35" t="str">
            <v>+84 (0) 904 858 008</v>
          </cell>
        </row>
        <row r="36">
          <cell r="B36">
            <v>1001500</v>
          </cell>
          <cell r="C36" t="str">
            <v>Mr.</v>
          </cell>
          <cell r="D36" t="str">
            <v>Lê Đức Nghĩa</v>
          </cell>
          <cell r="E36" t="str">
            <v>Junior System Administrator</v>
          </cell>
          <cell r="F36">
            <v>0</v>
          </cell>
          <cell r="G36" t="str">
            <v>IT Development</v>
          </cell>
          <cell r="H36">
            <v>0</v>
          </cell>
          <cell r="I36" t="str">
            <v>nghia.ld@nsrp.com.vn</v>
          </cell>
          <cell r="J36" t="str">
            <v>+84 (0) 986 120 456</v>
          </cell>
        </row>
        <row r="37">
          <cell r="B37">
            <v>1002880</v>
          </cell>
          <cell r="C37" t="str">
            <v>Mr.</v>
          </cell>
          <cell r="D37" t="str">
            <v>Lê Thành Trung</v>
          </cell>
          <cell r="E37" t="str">
            <v>IT System Administrator</v>
          </cell>
          <cell r="F37">
            <v>165</v>
          </cell>
          <cell r="G37" t="str">
            <v>IT Development</v>
          </cell>
          <cell r="H37">
            <v>0</v>
          </cell>
          <cell r="I37" t="str">
            <v>trung.lt@nsrp.com.vn</v>
          </cell>
          <cell r="J37" t="str">
            <v>+84 (0) 936 904 320</v>
          </cell>
        </row>
        <row r="38">
          <cell r="B38">
            <v>1004350</v>
          </cell>
          <cell r="C38" t="str">
            <v>Mr.</v>
          </cell>
          <cell r="D38" t="str">
            <v>Phạm Thanh Hà</v>
          </cell>
          <cell r="E38" t="str">
            <v>IT Helpdesk</v>
          </cell>
          <cell r="F38">
            <v>0</v>
          </cell>
          <cell r="G38" t="str">
            <v>IT Development</v>
          </cell>
          <cell r="H38">
            <v>0</v>
          </cell>
          <cell r="I38" t="str">
            <v>ha.pt@nsrp.com.vn</v>
          </cell>
          <cell r="J38" t="str">
            <v>+84 (0) 944 599 268</v>
          </cell>
        </row>
        <row r="39">
          <cell r="B39">
            <v>1004860</v>
          </cell>
          <cell r="C39" t="str">
            <v>Ms.</v>
          </cell>
          <cell r="D39" t="str">
            <v>Vũ Thị Ngọc</v>
          </cell>
          <cell r="E39" t="str">
            <v>IT Project Administrator</v>
          </cell>
          <cell r="F39">
            <v>136</v>
          </cell>
          <cell r="G39" t="str">
            <v>IT Development</v>
          </cell>
          <cell r="H39">
            <v>0</v>
          </cell>
          <cell r="I39" t="str">
            <v>ngoc.vt@nsrp.com.vn</v>
          </cell>
          <cell r="J39" t="str">
            <v>+84 (0) 902 135 531</v>
          </cell>
        </row>
        <row r="40">
          <cell r="B40">
            <v>1007189</v>
          </cell>
          <cell r="C40" t="str">
            <v>Ms.</v>
          </cell>
          <cell r="D40" t="str">
            <v>Tăng Thị Nga</v>
          </cell>
          <cell r="E40" t="str">
            <v>SAP Specialist</v>
          </cell>
          <cell r="F40">
            <v>137</v>
          </cell>
          <cell r="G40" t="str">
            <v>IT Development</v>
          </cell>
          <cell r="H40">
            <v>0</v>
          </cell>
          <cell r="I40" t="str">
            <v>nga.tt@nsrp.com.vn</v>
          </cell>
          <cell r="J40">
            <v>0</v>
          </cell>
        </row>
        <row r="41">
          <cell r="B41">
            <v>1007270</v>
          </cell>
          <cell r="C41" t="str">
            <v>Mr.</v>
          </cell>
          <cell r="D41" t="str">
            <v>Nguyễn Tùng Lâm</v>
          </cell>
          <cell r="E41" t="str">
            <v>IT Security &amp; Compliance Officer</v>
          </cell>
          <cell r="F41">
            <v>0</v>
          </cell>
          <cell r="G41" t="str">
            <v>IT Development</v>
          </cell>
          <cell r="H41">
            <v>0</v>
          </cell>
          <cell r="I41" t="str">
            <v>lam.nt@nsrp.com.vn</v>
          </cell>
          <cell r="J41" t="str">
            <v xml:space="preserve">+84 (0) 904 250 769  </v>
          </cell>
        </row>
        <row r="42">
          <cell r="B42">
            <v>1007309</v>
          </cell>
          <cell r="C42" t="str">
            <v>Mr.</v>
          </cell>
          <cell r="D42" t="str">
            <v>Nguyễn Trường Phi</v>
          </cell>
          <cell r="E42" t="str">
            <v>SAP Specialist</v>
          </cell>
          <cell r="F42">
            <v>0</v>
          </cell>
          <cell r="G42" t="str">
            <v>IT Development</v>
          </cell>
          <cell r="H42">
            <v>0</v>
          </cell>
          <cell r="I42" t="str">
            <v>phi.nt@nsrp.com.vn</v>
          </cell>
          <cell r="J42" t="str">
            <v xml:space="preserve">+84 (0) 988 989 933  </v>
          </cell>
        </row>
        <row r="43">
          <cell r="B43">
            <v>1009150</v>
          </cell>
          <cell r="C43" t="str">
            <v>Mr.</v>
          </cell>
          <cell r="D43" t="str">
            <v>Đào Đức Toàn</v>
          </cell>
          <cell r="E43" t="str">
            <v>IT Helpdesk Engineer</v>
          </cell>
          <cell r="F43">
            <v>118</v>
          </cell>
          <cell r="G43" t="str">
            <v>IT Development</v>
          </cell>
          <cell r="H43">
            <v>0</v>
          </cell>
          <cell r="I43" t="str">
            <v>toan.dd@nsrp.com.vn</v>
          </cell>
          <cell r="J43" t="str">
            <v>+84 (0) 915 468 668</v>
          </cell>
        </row>
        <row r="44">
          <cell r="B44">
            <v>1011509</v>
          </cell>
          <cell r="C44" t="str">
            <v>Mr.</v>
          </cell>
          <cell r="D44" t="str">
            <v>Đậu Thanh Hải</v>
          </cell>
          <cell r="E44" t="str">
            <v>SAP Specialist</v>
          </cell>
          <cell r="F44">
            <v>117</v>
          </cell>
          <cell r="G44" t="str">
            <v>IT Development</v>
          </cell>
          <cell r="H44">
            <v>0</v>
          </cell>
          <cell r="I44" t="str">
            <v>hai.dt@nsrp.com.vn</v>
          </cell>
          <cell r="J44" t="str">
            <v>+84 (0) 976 256 287</v>
          </cell>
        </row>
        <row r="45">
          <cell r="B45">
            <v>1012069</v>
          </cell>
          <cell r="C45" t="str">
            <v>Mr.</v>
          </cell>
          <cell r="D45" t="str">
            <v>Ngô Hải Hùng</v>
          </cell>
          <cell r="E45" t="str">
            <v>Data Specialist</v>
          </cell>
          <cell r="F45">
            <v>117</v>
          </cell>
          <cell r="G45" t="str">
            <v>IT Development</v>
          </cell>
          <cell r="H45">
            <v>0</v>
          </cell>
          <cell r="I45" t="str">
            <v>hung.nh1@nsrp.com.vn</v>
          </cell>
          <cell r="J45" t="str">
            <v>+84 (0) 966 694 345</v>
          </cell>
        </row>
        <row r="46">
          <cell r="B46">
            <v>1012131</v>
          </cell>
          <cell r="C46" t="str">
            <v>Mr.</v>
          </cell>
          <cell r="D46" t="str">
            <v>Yoichi Sato</v>
          </cell>
          <cell r="E46" t="str">
            <v xml:space="preserve">Senior Expert </v>
          </cell>
          <cell r="F46">
            <v>0</v>
          </cell>
          <cell r="G46" t="str">
            <v>IT Development</v>
          </cell>
          <cell r="H46">
            <v>0</v>
          </cell>
          <cell r="I46" t="str">
            <v>yoichi.sato@nsrp.com.vn</v>
          </cell>
          <cell r="J46">
            <v>0</v>
          </cell>
        </row>
        <row r="47">
          <cell r="B47">
            <v>1002990</v>
          </cell>
          <cell r="C47" t="str">
            <v>Mr.</v>
          </cell>
          <cell r="D47" t="str">
            <v>Đinh Quốc Dương</v>
          </cell>
          <cell r="E47" t="str">
            <v>Facility Leader</v>
          </cell>
          <cell r="F47">
            <v>0</v>
          </cell>
          <cell r="G47" t="str">
            <v>Administration</v>
          </cell>
          <cell r="H47">
            <v>0</v>
          </cell>
          <cell r="I47" t="str">
            <v>duong.dq@nsrp.com.vn</v>
          </cell>
          <cell r="J47" t="str">
            <v>+84 (0) 988 616 248</v>
          </cell>
        </row>
        <row r="48">
          <cell r="B48">
            <v>1000110</v>
          </cell>
          <cell r="C48" t="str">
            <v>Ms.</v>
          </cell>
          <cell r="D48" t="str">
            <v>Phạm Thị Kim Lộc</v>
          </cell>
          <cell r="E48" t="str">
            <v>Administration Coordinator</v>
          </cell>
          <cell r="F48">
            <v>161</v>
          </cell>
          <cell r="G48" t="str">
            <v>Administration</v>
          </cell>
          <cell r="H48">
            <v>0</v>
          </cell>
          <cell r="I48" t="str">
            <v>loc.ptk@nsrp.com.vn</v>
          </cell>
          <cell r="J48" t="str">
            <v>+84 (0) 984 358 037</v>
          </cell>
        </row>
        <row r="49">
          <cell r="B49">
            <v>1000130</v>
          </cell>
          <cell r="C49" t="str">
            <v>Ms.</v>
          </cell>
          <cell r="D49" t="str">
            <v>Hồ Thị Kim Ngân</v>
          </cell>
          <cell r="E49" t="str">
            <v>Administration Staff</v>
          </cell>
          <cell r="F49">
            <v>109</v>
          </cell>
          <cell r="G49" t="str">
            <v>Administration</v>
          </cell>
          <cell r="H49">
            <v>0</v>
          </cell>
          <cell r="I49" t="str">
            <v>ngan.htk@nsrp.com.vn</v>
          </cell>
          <cell r="J49" t="str">
            <v>+84 (0) 904 885 967</v>
          </cell>
        </row>
        <row r="50">
          <cell r="B50">
            <v>1000140</v>
          </cell>
          <cell r="C50" t="str">
            <v>Ms.</v>
          </cell>
          <cell r="D50" t="str">
            <v>Nguyễn Thị Nguyệt</v>
          </cell>
          <cell r="E50" t="str">
            <v>Administration Staff</v>
          </cell>
          <cell r="F50">
            <v>160</v>
          </cell>
          <cell r="G50" t="str">
            <v>Administration</v>
          </cell>
          <cell r="H50">
            <v>0</v>
          </cell>
          <cell r="I50" t="str">
            <v>nguyet.nt@nsrp.com.vn</v>
          </cell>
          <cell r="J50" t="str">
            <v>+84 (0) 904 938 779</v>
          </cell>
        </row>
        <row r="51">
          <cell r="B51">
            <v>1001300</v>
          </cell>
          <cell r="C51" t="str">
            <v>Ms.</v>
          </cell>
          <cell r="D51" t="str">
            <v>Nguyễn Hà Phương Ninh</v>
          </cell>
          <cell r="E51" t="str">
            <v>Temporary Secretary to DGD KPI</v>
          </cell>
          <cell r="F51">
            <v>162</v>
          </cell>
          <cell r="G51" t="str">
            <v>Administration</v>
          </cell>
          <cell r="H51">
            <v>0</v>
          </cell>
          <cell r="I51" t="str">
            <v>ninh.nhp@nsrp.com.vn</v>
          </cell>
          <cell r="J51" t="str">
            <v>+84 (0) 973 891 905</v>
          </cell>
        </row>
        <row r="52">
          <cell r="B52">
            <v>1002980</v>
          </cell>
          <cell r="C52" t="str">
            <v>Ms.</v>
          </cell>
          <cell r="D52" t="str">
            <v>Trần Ngọc Mai</v>
          </cell>
          <cell r="E52" t="str">
            <v>Administration Staff</v>
          </cell>
          <cell r="F52">
            <v>115</v>
          </cell>
          <cell r="G52" t="str">
            <v>Administration</v>
          </cell>
          <cell r="H52">
            <v>0</v>
          </cell>
          <cell r="I52" t="str">
            <v>mai.tn@nsrp.com.vn</v>
          </cell>
          <cell r="J52" t="str">
            <v>+84 (0) 983 276 245</v>
          </cell>
        </row>
        <row r="53">
          <cell r="B53">
            <v>1006870</v>
          </cell>
          <cell r="C53" t="str">
            <v>Ms.</v>
          </cell>
          <cell r="D53" t="str">
            <v>Phan Thị Thúy Nga</v>
          </cell>
          <cell r="E53" t="str">
            <v>Administration Staff</v>
          </cell>
          <cell r="F53">
            <v>150</v>
          </cell>
          <cell r="G53" t="str">
            <v>Administration</v>
          </cell>
          <cell r="H53">
            <v>0</v>
          </cell>
          <cell r="I53" t="str">
            <v>nga.ptt@nsrp.com.vn</v>
          </cell>
          <cell r="J53" t="str">
            <v>+84 (0) 983 992 204</v>
          </cell>
        </row>
        <row r="54">
          <cell r="B54">
            <v>1007090</v>
          </cell>
          <cell r="C54" t="str">
            <v>Ms.</v>
          </cell>
          <cell r="D54" t="str">
            <v>Phạm Thanh Kiều Trang</v>
          </cell>
          <cell r="E54" t="str">
            <v>Temporary Secretary to Management</v>
          </cell>
          <cell r="F54">
            <v>0</v>
          </cell>
          <cell r="G54" t="str">
            <v>Administration</v>
          </cell>
          <cell r="H54">
            <v>0</v>
          </cell>
          <cell r="I54" t="str">
            <v>trang.ptk@nsrp.com.vn</v>
          </cell>
          <cell r="J54" t="str">
            <v xml:space="preserve">+84 (0) 988 636 420  </v>
          </cell>
        </row>
        <row r="55">
          <cell r="B55">
            <v>1000063</v>
          </cell>
          <cell r="C55" t="str">
            <v>Mr.</v>
          </cell>
          <cell r="D55" t="str">
            <v>Phạm Xuân Khoa</v>
          </cell>
          <cell r="E55" t="str">
            <v>PR Leader</v>
          </cell>
          <cell r="F55">
            <v>0</v>
          </cell>
          <cell r="G55" t="str">
            <v>Public Relation</v>
          </cell>
          <cell r="H55">
            <v>0</v>
          </cell>
          <cell r="I55" t="str">
            <v>khoa.px@nsrp.com.vn</v>
          </cell>
          <cell r="J55" t="str">
            <v>+84 (0) 904 007 755</v>
          </cell>
        </row>
        <row r="56">
          <cell r="B56">
            <v>1003350</v>
          </cell>
          <cell r="C56" t="str">
            <v>Mr.</v>
          </cell>
          <cell r="D56" t="str">
            <v>Trần Lê Hoàn</v>
          </cell>
          <cell r="E56" t="str">
            <v>Logistic Coordinator</v>
          </cell>
          <cell r="F56">
            <v>0</v>
          </cell>
          <cell r="G56" t="str">
            <v>Public Relation</v>
          </cell>
          <cell r="H56">
            <v>0</v>
          </cell>
          <cell r="I56" t="str">
            <v>hoan.tl@nsrp.com.vn</v>
          </cell>
          <cell r="J56" t="str">
            <v xml:space="preserve">+84 (0) 933 666 968 </v>
          </cell>
        </row>
        <row r="57">
          <cell r="B57">
            <v>1012150</v>
          </cell>
          <cell r="C57" t="str">
            <v>Ms.</v>
          </cell>
          <cell r="D57" t="str">
            <v>Vũ Minh Phương</v>
          </cell>
          <cell r="E57" t="str">
            <v>PR Assistant</v>
          </cell>
          <cell r="F57">
            <v>0</v>
          </cell>
          <cell r="G57" t="str">
            <v>Public Relation</v>
          </cell>
          <cell r="H57">
            <v>0</v>
          </cell>
          <cell r="I57">
            <v>0</v>
          </cell>
          <cell r="J57">
            <v>0</v>
          </cell>
        </row>
        <row r="58">
          <cell r="B58">
            <v>1006911</v>
          </cell>
          <cell r="C58" t="str">
            <v>Mr.</v>
          </cell>
          <cell r="D58" t="str">
            <v>Shintaro Ishida</v>
          </cell>
          <cell r="E58" t="str">
            <v>Chief Manager</v>
          </cell>
          <cell r="F58">
            <v>0</v>
          </cell>
          <cell r="G58" t="str">
            <v>Planning &amp; Control</v>
          </cell>
          <cell r="H58">
            <v>0</v>
          </cell>
          <cell r="I58" t="str">
            <v>shintaro.ishida@nsrp.com.vn</v>
          </cell>
          <cell r="J58" t="str">
            <v>+84 (0) 901 792 535</v>
          </cell>
        </row>
        <row r="59">
          <cell r="B59">
            <v>1000083</v>
          </cell>
          <cell r="C59" t="str">
            <v>Mr.</v>
          </cell>
          <cell r="D59" t="str">
            <v>Trịnh Ngọc Long</v>
          </cell>
          <cell r="E59" t="str">
            <v>Senior Expert</v>
          </cell>
          <cell r="F59">
            <v>157</v>
          </cell>
          <cell r="G59" t="str">
            <v>Planning &amp; Control</v>
          </cell>
          <cell r="H59">
            <v>0</v>
          </cell>
          <cell r="I59" t="str">
            <v>long.tn@nsrp.com.vn</v>
          </cell>
          <cell r="J59" t="str">
            <v>+84 (0) 904 877 497</v>
          </cell>
        </row>
        <row r="60">
          <cell r="B60">
            <v>1001240</v>
          </cell>
          <cell r="C60" t="str">
            <v>Ms.</v>
          </cell>
          <cell r="D60" t="str">
            <v>Châu Thị Thúy Liễu</v>
          </cell>
          <cell r="E60" t="str">
            <v xml:space="preserve">Planning Officer </v>
          </cell>
          <cell r="F60">
            <v>151</v>
          </cell>
          <cell r="G60" t="str">
            <v>Planning &amp; Control</v>
          </cell>
          <cell r="H60">
            <v>0</v>
          </cell>
          <cell r="I60" t="str">
            <v>lieu.ctt@nsrp.com.vn</v>
          </cell>
          <cell r="J60" t="str">
            <v>+84 (0) 918 522 182</v>
          </cell>
        </row>
        <row r="61">
          <cell r="B61">
            <v>1001250</v>
          </cell>
          <cell r="C61" t="str">
            <v>Mr.</v>
          </cell>
          <cell r="D61" t="str">
            <v>Hoàng Tuấn Anh</v>
          </cell>
          <cell r="E61" t="str">
            <v xml:space="preserve">Planning Officer </v>
          </cell>
          <cell r="F61">
            <v>171</v>
          </cell>
          <cell r="G61" t="str">
            <v>Planning &amp; Control</v>
          </cell>
          <cell r="H61">
            <v>0</v>
          </cell>
          <cell r="I61" t="str">
            <v>anh.ht@nsrp.com.vn</v>
          </cell>
          <cell r="J61" t="str">
            <v>+84 (0) 934 278 969</v>
          </cell>
        </row>
        <row r="62">
          <cell r="B62">
            <v>1001260</v>
          </cell>
          <cell r="C62" t="str">
            <v>Ms.</v>
          </cell>
          <cell r="D62" t="str">
            <v>Vũ Thị Loan</v>
          </cell>
          <cell r="E62" t="str">
            <v xml:space="preserve">Document Control Officer </v>
          </cell>
          <cell r="F62">
            <v>169</v>
          </cell>
          <cell r="G62" t="str">
            <v>Planning &amp; Control</v>
          </cell>
          <cell r="H62">
            <v>0</v>
          </cell>
          <cell r="I62" t="str">
            <v>loan.vt@nsrp.com.vn</v>
          </cell>
          <cell r="J62" t="str">
            <v>+84 (0) 975 666 817</v>
          </cell>
        </row>
        <row r="63">
          <cell r="B63">
            <v>1002872</v>
          </cell>
          <cell r="C63" t="str">
            <v>Mr.</v>
          </cell>
          <cell r="D63" t="str">
            <v>Ahmad Al-Ali</v>
          </cell>
          <cell r="E63" t="str">
            <v>Senior Expert</v>
          </cell>
          <cell r="F63">
            <v>152</v>
          </cell>
          <cell r="G63" t="str">
            <v>Planning &amp; Control</v>
          </cell>
          <cell r="H63">
            <v>0</v>
          </cell>
          <cell r="I63" t="str">
            <v>ahmad.alali@nsrp.com.vn</v>
          </cell>
          <cell r="J63" t="str">
            <v>+84 (0) 904 863 129</v>
          </cell>
        </row>
        <row r="64">
          <cell r="B64">
            <v>1012121</v>
          </cell>
          <cell r="C64" t="str">
            <v>Mr.</v>
          </cell>
          <cell r="D64" t="str">
            <v>Shiro Matsuda</v>
          </cell>
          <cell r="E64" t="str">
            <v xml:space="preserve">HR &amp; T Manager </v>
          </cell>
          <cell r="F64">
            <v>0</v>
          </cell>
          <cell r="G64" t="str">
            <v>(HO) Human Resource &amp; Training</v>
          </cell>
          <cell r="H64">
            <v>0</v>
          </cell>
          <cell r="I64" t="str">
            <v>shiro.matsuda@nsrp.com.vn</v>
          </cell>
          <cell r="J64" t="str">
            <v>+84 (0) 934 450 488</v>
          </cell>
        </row>
        <row r="65">
          <cell r="B65">
            <v>1000303</v>
          </cell>
          <cell r="C65" t="str">
            <v>Mr.</v>
          </cell>
          <cell r="D65" t="str">
            <v>Nguyễn Quang Bằng</v>
          </cell>
          <cell r="E65" t="str">
            <v>Senior Expert - Training</v>
          </cell>
          <cell r="F65">
            <v>170</v>
          </cell>
          <cell r="G65" t="str">
            <v>(HO) Human Resource &amp; Training</v>
          </cell>
          <cell r="H65">
            <v>0</v>
          </cell>
          <cell r="I65" t="str">
            <v>bang.nq@nsrp.com.vn</v>
          </cell>
          <cell r="J65" t="str">
            <v>+84 (0) 913 320 176</v>
          </cell>
        </row>
        <row r="66">
          <cell r="B66">
            <v>1000310</v>
          </cell>
          <cell r="C66" t="str">
            <v>Mr.</v>
          </cell>
          <cell r="D66" t="str">
            <v>Nguyễn Thành Hưng</v>
          </cell>
          <cell r="E66" t="str">
            <v>Senior HR Team Leader</v>
          </cell>
          <cell r="F66">
            <v>153</v>
          </cell>
          <cell r="G66" t="str">
            <v>(HO) Human Resource &amp; Training</v>
          </cell>
          <cell r="H66">
            <v>0</v>
          </cell>
          <cell r="I66" t="str">
            <v>hung.nt@nsrp.com.vn</v>
          </cell>
          <cell r="J66" t="str">
            <v xml:space="preserve">+84 (0) 904 867 681  </v>
          </cell>
        </row>
        <row r="67">
          <cell r="B67">
            <v>1001290</v>
          </cell>
          <cell r="C67" t="str">
            <v>Ms.</v>
          </cell>
          <cell r="D67" t="str">
            <v>Lê Thị Ánh Tuyết</v>
          </cell>
          <cell r="E67" t="str">
            <v>HR staff - Payroll</v>
          </cell>
          <cell r="F67">
            <v>0</v>
          </cell>
          <cell r="G67" t="str">
            <v>(HO) Human Resource &amp; Training</v>
          </cell>
          <cell r="H67">
            <v>0</v>
          </cell>
          <cell r="I67" t="str">
            <v>tuyet.lta@nsrp.com.vn</v>
          </cell>
          <cell r="J67" t="str">
            <v>+84 (0) 914 721 987
+84 (0) 987 957 559</v>
          </cell>
        </row>
        <row r="68">
          <cell r="B68">
            <v>1001702</v>
          </cell>
          <cell r="C68" t="str">
            <v>Ms.</v>
          </cell>
          <cell r="D68" t="str">
            <v>Hind B. Al-Issa</v>
          </cell>
          <cell r="E68" t="str">
            <v>Senior Expert - HR, Recruitment</v>
          </cell>
          <cell r="F68">
            <v>347</v>
          </cell>
          <cell r="G68" t="str">
            <v>(HO) Human Resource &amp; Training</v>
          </cell>
          <cell r="H68">
            <v>0</v>
          </cell>
          <cell r="I68" t="str">
            <v>hind.alissa@nsrp.com.vn</v>
          </cell>
          <cell r="J68" t="str">
            <v>+84 (0) 163 984 5684</v>
          </cell>
        </row>
        <row r="69">
          <cell r="B69">
            <v>1002970</v>
          </cell>
          <cell r="C69" t="str">
            <v>Ms.</v>
          </cell>
          <cell r="D69" t="str">
            <v>Lê Việt Hà</v>
          </cell>
          <cell r="E69" t="str">
            <v>Manning &amp; Budget Control Assistant</v>
          </cell>
          <cell r="F69">
            <v>169</v>
          </cell>
          <cell r="G69" t="str">
            <v>(HO) Human Resource &amp; Training</v>
          </cell>
          <cell r="H69">
            <v>0</v>
          </cell>
          <cell r="I69" t="str">
            <v>ha.lv@nsrp.com.vn</v>
          </cell>
          <cell r="J69" t="str">
            <v xml:space="preserve">+84 (0) 163 492 8392 </v>
          </cell>
        </row>
        <row r="70">
          <cell r="B70">
            <v>1003840</v>
          </cell>
          <cell r="C70" t="str">
            <v>Ms.</v>
          </cell>
          <cell r="D70" t="str">
            <v>Lê Thị Thúy</v>
          </cell>
          <cell r="E70" t="str">
            <v>Training Staff</v>
          </cell>
          <cell r="F70">
            <v>344</v>
          </cell>
          <cell r="G70" t="str">
            <v>(HO) Human Resource &amp; Training</v>
          </cell>
          <cell r="H70">
            <v>0</v>
          </cell>
          <cell r="I70" t="str">
            <v>thuy.lt1@nsrp.com.vn</v>
          </cell>
          <cell r="J70" t="str">
            <v>+84 (0) 985 049 896</v>
          </cell>
        </row>
        <row r="71">
          <cell r="B71">
            <v>1004360</v>
          </cell>
          <cell r="C71" t="str">
            <v>Ms.</v>
          </cell>
          <cell r="D71" t="str">
            <v>Lê Thị Thùy</v>
          </cell>
          <cell r="E71" t="str">
            <v>Payroll Assistant</v>
          </cell>
          <cell r="F71">
            <v>0</v>
          </cell>
          <cell r="G71" t="str">
            <v>(HO) Human Resource &amp; Training</v>
          </cell>
          <cell r="H71">
            <v>0</v>
          </cell>
          <cell r="I71" t="str">
            <v>thuy.lt@nsrp.com.vn</v>
          </cell>
          <cell r="J71" t="str">
            <v>+84 (0) 973 419 698</v>
          </cell>
        </row>
        <row r="72">
          <cell r="B72">
            <v>1004660</v>
          </cell>
          <cell r="C72" t="str">
            <v>Ms.</v>
          </cell>
          <cell r="D72" t="str">
            <v>Nguyễn Thị Hải Yến</v>
          </cell>
          <cell r="E72" t="str">
            <v>Training Officer</v>
          </cell>
          <cell r="F72">
            <v>142</v>
          </cell>
          <cell r="G72" t="str">
            <v>(HO) Human Resource &amp; Training</v>
          </cell>
          <cell r="H72">
            <v>0</v>
          </cell>
          <cell r="I72" t="str">
            <v>yen.nth1@nsrp.com.vn</v>
          </cell>
          <cell r="J72" t="str">
            <v xml:space="preserve">+84 (0) 982 831 447 </v>
          </cell>
        </row>
        <row r="73">
          <cell r="B73">
            <v>1004989</v>
          </cell>
          <cell r="C73" t="str">
            <v>Mr.</v>
          </cell>
          <cell r="D73" t="str">
            <v>John David Desmond</v>
          </cell>
          <cell r="E73" t="str">
            <v>Senior Training Advisor</v>
          </cell>
          <cell r="F73">
            <v>0</v>
          </cell>
          <cell r="G73" t="str">
            <v>(HO) Human Resource &amp; Training</v>
          </cell>
          <cell r="H73">
            <v>0</v>
          </cell>
          <cell r="I73" t="str">
            <v>john.d.desmond@nsrp.com.vn</v>
          </cell>
          <cell r="J73" t="str">
            <v>+84 (0) 905 776 890</v>
          </cell>
        </row>
        <row r="74">
          <cell r="B74">
            <v>1007670</v>
          </cell>
          <cell r="C74" t="str">
            <v>Ms.</v>
          </cell>
          <cell r="D74" t="str">
            <v>Lưu Thị Thanh</v>
          </cell>
          <cell r="E74" t="str">
            <v>Payroll Assistant</v>
          </cell>
          <cell r="F74">
            <v>0</v>
          </cell>
          <cell r="G74" t="str">
            <v>(HO) Human Resource &amp; Training</v>
          </cell>
          <cell r="H74">
            <v>0</v>
          </cell>
          <cell r="I74" t="str">
            <v>thanh.lt@nsrp.com.vn</v>
          </cell>
          <cell r="J74" t="str">
            <v>+84 (0) 988 557 291</v>
          </cell>
        </row>
        <row r="75">
          <cell r="B75">
            <v>1011261</v>
          </cell>
          <cell r="C75" t="str">
            <v>Mr.</v>
          </cell>
          <cell r="D75" t="str">
            <v>Yoshisumi Tamao</v>
          </cell>
          <cell r="E75" t="str">
            <v>Senior Expert - Training</v>
          </cell>
          <cell r="F75">
            <v>348</v>
          </cell>
          <cell r="G75" t="str">
            <v>(HO) Human Resource &amp; Training</v>
          </cell>
          <cell r="H75">
            <v>0</v>
          </cell>
          <cell r="I75" t="str">
            <v>yoshisumi.tamao@nsrp.com.vn</v>
          </cell>
          <cell r="J75">
            <v>0</v>
          </cell>
        </row>
        <row r="76">
          <cell r="B76">
            <v>1011770</v>
          </cell>
          <cell r="C76" t="str">
            <v>Ms.</v>
          </cell>
          <cell r="D76" t="str">
            <v>Nguyễn Thị Ngọc</v>
          </cell>
          <cell r="E76" t="str">
            <v>Payroll Assistant</v>
          </cell>
          <cell r="F76">
            <v>0</v>
          </cell>
          <cell r="G76" t="str">
            <v>(HO) Human Resource &amp; Training</v>
          </cell>
          <cell r="H76">
            <v>0</v>
          </cell>
          <cell r="I76" t="str">
            <v>ngoc.nt@nsrp.com.vn</v>
          </cell>
          <cell r="J76" t="str">
            <v>+84 (0) 919 639 236</v>
          </cell>
        </row>
        <row r="77">
          <cell r="B77">
            <v>1000260</v>
          </cell>
          <cell r="C77" t="str">
            <v>Mr.</v>
          </cell>
          <cell r="D77" t="str">
            <v>Trần Anh Tuấn</v>
          </cell>
          <cell r="E77" t="str">
            <v>Senior Tech &amp; Co-ordination Team Leader</v>
          </cell>
          <cell r="F77">
            <v>346</v>
          </cell>
          <cell r="G77" t="str">
            <v>Technical &amp; Coordination</v>
          </cell>
          <cell r="H77">
            <v>0</v>
          </cell>
          <cell r="I77" t="str">
            <v>tuan.ta@nsrp.com.vn</v>
          </cell>
          <cell r="J77" t="str">
            <v>+84 (0) 904 895 278</v>
          </cell>
        </row>
        <row r="78">
          <cell r="B78">
            <v>1003360</v>
          </cell>
          <cell r="C78" t="str">
            <v>Mr.</v>
          </cell>
          <cell r="D78" t="str">
            <v>Đào Ngọ Hoàng</v>
          </cell>
          <cell r="E78" t="str">
            <v>Project Coordination Officer (EPC)</v>
          </cell>
          <cell r="F78">
            <v>0</v>
          </cell>
          <cell r="G78" t="str">
            <v>Technical &amp; Coordination</v>
          </cell>
          <cell r="H78">
            <v>0</v>
          </cell>
          <cell r="I78" t="str">
            <v>hoang.dn@nsrp.com.vn</v>
          </cell>
          <cell r="J78" t="str">
            <v>+84 (0) 904 234 705</v>
          </cell>
        </row>
        <row r="79">
          <cell r="B79">
            <v>1003690</v>
          </cell>
          <cell r="C79" t="str">
            <v>Mr.</v>
          </cell>
          <cell r="D79" t="str">
            <v>Trịnh Tuấn Khanh</v>
          </cell>
          <cell r="E79" t="str">
            <v>Project Coordination Officer (Infrastructure)</v>
          </cell>
          <cell r="F79">
            <v>0</v>
          </cell>
          <cell r="G79" t="str">
            <v>Technical &amp; Coordination</v>
          </cell>
          <cell r="H79">
            <v>0</v>
          </cell>
          <cell r="I79" t="str">
            <v>khanh.tt@nsrp.com.vn</v>
          </cell>
          <cell r="J79" t="str">
            <v xml:space="preserve">+84 (0) 904 706 569 </v>
          </cell>
        </row>
        <row r="80">
          <cell r="B80">
            <v>1000491</v>
          </cell>
          <cell r="C80" t="str">
            <v>Mr.</v>
          </cell>
          <cell r="D80" t="str">
            <v>Nobutoshi Yaji</v>
          </cell>
          <cell r="E80" t="str">
            <v>Executive Project Director</v>
          </cell>
          <cell r="F80">
            <v>112</v>
          </cell>
          <cell r="G80" t="str">
            <v>IPMT</v>
          </cell>
          <cell r="H80">
            <v>0</v>
          </cell>
          <cell r="I80" t="str">
            <v>nobutoshi.yaji@nsrp.com.vn</v>
          </cell>
          <cell r="J80">
            <v>0</v>
          </cell>
        </row>
        <row r="81">
          <cell r="B81">
            <v>1000501</v>
          </cell>
          <cell r="C81" t="str">
            <v>Mr.</v>
          </cell>
          <cell r="D81" t="str">
            <v>Junichi Imai</v>
          </cell>
          <cell r="E81" t="str">
            <v>Deputy Project Director</v>
          </cell>
          <cell r="F81">
            <v>0</v>
          </cell>
          <cell r="G81" t="str">
            <v>IPMT</v>
          </cell>
          <cell r="H81">
            <v>0</v>
          </cell>
          <cell r="I81" t="str">
            <v>junichi.imai@nsrp.com.vn</v>
          </cell>
          <cell r="J81">
            <v>0</v>
          </cell>
        </row>
        <row r="82">
          <cell r="B82">
            <v>1000371</v>
          </cell>
          <cell r="C82" t="str">
            <v>Mr.</v>
          </cell>
          <cell r="D82" t="str">
            <v>Koji Nishimiya</v>
          </cell>
          <cell r="E82" t="str">
            <v>Stakeholder Engagement Manager</v>
          </cell>
          <cell r="F82">
            <v>0</v>
          </cell>
          <cell r="G82" t="str">
            <v>Health, Safety, Security, Environment &amp; Social</v>
          </cell>
          <cell r="H82">
            <v>0</v>
          </cell>
          <cell r="I82" t="str">
            <v>koji.nishimiya@nsrp.com.vn</v>
          </cell>
          <cell r="J82" t="str">
            <v>+84 (0) 902 026 465</v>
          </cell>
        </row>
        <row r="83">
          <cell r="B83">
            <v>1000383</v>
          </cell>
          <cell r="C83" t="str">
            <v>Ms.</v>
          </cell>
          <cell r="D83" t="str">
            <v>Đỗ Thị Thu Hà</v>
          </cell>
          <cell r="E83" t="str">
            <v>Chief HSE Engineer</v>
          </cell>
          <cell r="F83">
            <v>0</v>
          </cell>
          <cell r="G83" t="str">
            <v>Health, Safety, Security, Environment &amp; Social</v>
          </cell>
          <cell r="H83">
            <v>0</v>
          </cell>
          <cell r="I83" t="str">
            <v>ha.dtt@nsrp.com.vn</v>
          </cell>
          <cell r="J83" t="str">
            <v>+84 (0) 904 984 768</v>
          </cell>
        </row>
        <row r="84">
          <cell r="B84">
            <v>1000511</v>
          </cell>
          <cell r="C84" t="str">
            <v>Mr.</v>
          </cell>
          <cell r="D84" t="str">
            <v>Takayuki Komamura</v>
          </cell>
          <cell r="E84" t="str">
            <v>Procurement Manager</v>
          </cell>
          <cell r="F84">
            <v>0</v>
          </cell>
          <cell r="G84" t="str">
            <v>IPMT</v>
          </cell>
          <cell r="H84">
            <v>0</v>
          </cell>
          <cell r="I84" t="str">
            <v>takayuki.komamura@nsrp.com.vn</v>
          </cell>
          <cell r="J84">
            <v>0</v>
          </cell>
        </row>
        <row r="85">
          <cell r="B85">
            <v>1000521</v>
          </cell>
          <cell r="C85" t="str">
            <v>Mr.</v>
          </cell>
          <cell r="D85" t="str">
            <v>Takashi Hiraishi</v>
          </cell>
          <cell r="E85" t="str">
            <v>Senior Project Control Engineer</v>
          </cell>
          <cell r="F85">
            <v>0</v>
          </cell>
          <cell r="G85" t="str">
            <v>IPMT</v>
          </cell>
          <cell r="H85">
            <v>0</v>
          </cell>
          <cell r="I85" t="str">
            <v>takashi.hiraishi@nsrp.com.vn</v>
          </cell>
          <cell r="J85">
            <v>0</v>
          </cell>
        </row>
        <row r="86">
          <cell r="B86">
            <v>1000531</v>
          </cell>
          <cell r="C86" t="str">
            <v>Mr.</v>
          </cell>
          <cell r="D86" t="str">
            <v>Yoshihiko Fujiwara</v>
          </cell>
          <cell r="E86" t="str">
            <v>Process Manager</v>
          </cell>
          <cell r="F86">
            <v>108</v>
          </cell>
          <cell r="G86" t="str">
            <v>IPMT</v>
          </cell>
          <cell r="H86">
            <v>0</v>
          </cell>
          <cell r="I86" t="str">
            <v>yoshihiko.fujiwara@nsrp.com.vn</v>
          </cell>
          <cell r="J86">
            <v>0</v>
          </cell>
        </row>
        <row r="87">
          <cell r="B87">
            <v>1000551</v>
          </cell>
          <cell r="C87" t="str">
            <v>Mr.</v>
          </cell>
          <cell r="D87" t="str">
            <v>Kazutaka Ikeda</v>
          </cell>
          <cell r="E87" t="str">
            <v>Senior Eng.(Electric)</v>
          </cell>
          <cell r="F87">
            <v>0</v>
          </cell>
          <cell r="G87" t="str">
            <v>IPMT</v>
          </cell>
          <cell r="H87">
            <v>0</v>
          </cell>
          <cell r="I87" t="str">
            <v>kazutaka.ikeda@nsrp.com.vn</v>
          </cell>
          <cell r="J87">
            <v>0</v>
          </cell>
        </row>
        <row r="88">
          <cell r="B88">
            <v>1000561</v>
          </cell>
          <cell r="C88" t="str">
            <v>Mr.</v>
          </cell>
          <cell r="D88" t="str">
            <v>Takahide Okuta</v>
          </cell>
          <cell r="E88" t="str">
            <v>Senior Eng.(Electric)</v>
          </cell>
          <cell r="F88">
            <v>0</v>
          </cell>
          <cell r="G88" t="str">
            <v>IPMT</v>
          </cell>
          <cell r="H88">
            <v>0</v>
          </cell>
          <cell r="I88" t="str">
            <v>takahide.okuta@nsrp.com.vn</v>
          </cell>
          <cell r="J88">
            <v>0</v>
          </cell>
        </row>
        <row r="89">
          <cell r="B89">
            <v>1000571</v>
          </cell>
          <cell r="C89" t="str">
            <v>Mr.</v>
          </cell>
          <cell r="D89" t="str">
            <v>Ryugo Kuboki</v>
          </cell>
          <cell r="E89" t="str">
            <v>Senior Eng.(Inst/Telecom)</v>
          </cell>
          <cell r="F89">
            <v>0</v>
          </cell>
          <cell r="G89" t="str">
            <v>IPMT</v>
          </cell>
          <cell r="H89">
            <v>0</v>
          </cell>
          <cell r="I89" t="str">
            <v>ryugo.kuboki@nsrp.com.vn</v>
          </cell>
          <cell r="J89" t="str">
            <v>+84 (0) 906 274 969</v>
          </cell>
        </row>
        <row r="90">
          <cell r="B90">
            <v>1000581</v>
          </cell>
          <cell r="C90" t="str">
            <v>Mr.</v>
          </cell>
          <cell r="D90" t="str">
            <v>Tetsuya Kohama</v>
          </cell>
          <cell r="E90" t="str">
            <v>Senior Eng.(Inst/Telecom)</v>
          </cell>
          <cell r="F90">
            <v>0</v>
          </cell>
          <cell r="G90" t="str">
            <v>IPMT</v>
          </cell>
          <cell r="H90">
            <v>0</v>
          </cell>
          <cell r="I90" t="str">
            <v>tetsuya.kohama@nsrp.com.vn</v>
          </cell>
          <cell r="J90">
            <v>0</v>
          </cell>
        </row>
        <row r="91">
          <cell r="B91">
            <v>1000591</v>
          </cell>
          <cell r="C91" t="str">
            <v>Mr.</v>
          </cell>
          <cell r="D91" t="str">
            <v>Koichi Takahashi</v>
          </cell>
          <cell r="E91" t="str">
            <v>Senior Eng.(RFCC/ALK)</v>
          </cell>
          <cell r="F91">
            <v>0</v>
          </cell>
          <cell r="G91" t="str">
            <v>IPMT</v>
          </cell>
          <cell r="H91">
            <v>0</v>
          </cell>
          <cell r="I91" t="str">
            <v>koichi.takahashi@nsrp.com.vn</v>
          </cell>
          <cell r="J91">
            <v>0</v>
          </cell>
        </row>
        <row r="92">
          <cell r="B92">
            <v>1000601</v>
          </cell>
          <cell r="C92" t="str">
            <v>Mr.</v>
          </cell>
          <cell r="D92" t="str">
            <v>Hiroshi Yoshida</v>
          </cell>
          <cell r="E92" t="str">
            <v>Senior Eng.(Static/All)</v>
          </cell>
          <cell r="F92">
            <v>0</v>
          </cell>
          <cell r="G92" t="str">
            <v>IPMT</v>
          </cell>
          <cell r="H92">
            <v>0</v>
          </cell>
          <cell r="I92" t="str">
            <v>hiroshi.yoshida@nsrp.com.vn</v>
          </cell>
          <cell r="J92">
            <v>0</v>
          </cell>
        </row>
        <row r="93">
          <cell r="B93">
            <v>1000611</v>
          </cell>
          <cell r="C93" t="str">
            <v>Mr.</v>
          </cell>
          <cell r="D93" t="str">
            <v>Shoji Mori</v>
          </cell>
          <cell r="E93" t="str">
            <v>Senior Eng.(RDS)</v>
          </cell>
          <cell r="F93">
            <v>0</v>
          </cell>
          <cell r="G93" t="str">
            <v>IPMT</v>
          </cell>
          <cell r="H93">
            <v>0</v>
          </cell>
          <cell r="I93" t="str">
            <v>shoji.mori@nsrp.com.vn</v>
          </cell>
          <cell r="J93" t="str">
            <v>+84 (0) 904 844 338</v>
          </cell>
        </row>
        <row r="94">
          <cell r="B94">
            <v>1000621</v>
          </cell>
          <cell r="C94" t="str">
            <v>Mr.</v>
          </cell>
          <cell r="D94" t="str">
            <v>Koji Nakamoto</v>
          </cell>
          <cell r="E94" t="str">
            <v>Senior Eng.(Static/All)</v>
          </cell>
          <cell r="F94">
            <v>0</v>
          </cell>
          <cell r="G94" t="str">
            <v>IPMT</v>
          </cell>
          <cell r="H94">
            <v>0</v>
          </cell>
          <cell r="I94" t="str">
            <v>koji.nakamoto@nsrp.com.vn</v>
          </cell>
          <cell r="J94" t="str">
            <v>+84 (0) 904 819 336</v>
          </cell>
        </row>
        <row r="95">
          <cell r="B95">
            <v>1000631</v>
          </cell>
          <cell r="C95" t="str">
            <v>Mr.</v>
          </cell>
          <cell r="D95" t="str">
            <v>Shigetoshi Masaki</v>
          </cell>
          <cell r="E95" t="str">
            <v>Senior Eng.(Aroma)</v>
          </cell>
          <cell r="F95">
            <v>0</v>
          </cell>
          <cell r="G95" t="str">
            <v>IPMT</v>
          </cell>
          <cell r="H95">
            <v>0</v>
          </cell>
          <cell r="I95" t="str">
            <v>shigetoshi.masaki@nsrp.com.vn</v>
          </cell>
          <cell r="J95">
            <v>0</v>
          </cell>
        </row>
        <row r="96">
          <cell r="B96">
            <v>1000641</v>
          </cell>
          <cell r="C96" t="str">
            <v>Mr.</v>
          </cell>
          <cell r="D96" t="str">
            <v>Fujio Takeishi</v>
          </cell>
          <cell r="E96" t="str">
            <v>Senior Project Control</v>
          </cell>
          <cell r="F96">
            <v>0</v>
          </cell>
          <cell r="G96" t="str">
            <v>IPMT</v>
          </cell>
          <cell r="H96">
            <v>0</v>
          </cell>
          <cell r="I96" t="str">
            <v>fujio.takeishi@nsrp.com.vn</v>
          </cell>
          <cell r="J96" t="str">
            <v>+84 (0) 904 884 338</v>
          </cell>
        </row>
        <row r="97">
          <cell r="B97">
            <v>1000661</v>
          </cell>
          <cell r="C97" t="str">
            <v>Mr.</v>
          </cell>
          <cell r="D97" t="str">
            <v>Takahiro Hashine</v>
          </cell>
          <cell r="E97" t="str">
            <v>Senior Eng.(Utilities)</v>
          </cell>
          <cell r="F97">
            <v>0</v>
          </cell>
          <cell r="G97" t="str">
            <v>IPMT</v>
          </cell>
          <cell r="H97">
            <v>0</v>
          </cell>
          <cell r="I97" t="str">
            <v>takahiro.hashine@nsrp.com.vn</v>
          </cell>
          <cell r="J97" t="str">
            <v>+84 (0) 904 526 383</v>
          </cell>
        </row>
        <row r="98">
          <cell r="B98">
            <v>1000671</v>
          </cell>
          <cell r="C98" t="str">
            <v>Mr.</v>
          </cell>
          <cell r="D98" t="str">
            <v>Koji Sagara</v>
          </cell>
          <cell r="E98" t="str">
            <v>Senior Eng.(CDU/KH/GH)</v>
          </cell>
          <cell r="F98">
            <v>0</v>
          </cell>
          <cell r="G98" t="str">
            <v>IPMT</v>
          </cell>
          <cell r="H98">
            <v>0</v>
          </cell>
          <cell r="I98" t="str">
            <v>koji.sagara@nsrp.com.vn</v>
          </cell>
          <cell r="J98" t="str">
            <v>+84 (0) 906 239 383</v>
          </cell>
        </row>
        <row r="99">
          <cell r="B99">
            <v>1000681</v>
          </cell>
          <cell r="C99" t="str">
            <v>Mr.</v>
          </cell>
          <cell r="D99" t="str">
            <v>Yasushi Ogayu</v>
          </cell>
          <cell r="E99" t="str">
            <v>Senior Eng.(Static/All)</v>
          </cell>
          <cell r="F99">
            <v>0</v>
          </cell>
          <cell r="G99" t="str">
            <v>IPMT</v>
          </cell>
          <cell r="H99">
            <v>0</v>
          </cell>
          <cell r="I99" t="str">
            <v>yasushi.ogayu@nsrp.com.vn</v>
          </cell>
          <cell r="J99">
            <v>0</v>
          </cell>
        </row>
        <row r="100">
          <cell r="B100">
            <v>1000691</v>
          </cell>
          <cell r="C100" t="str">
            <v>Mr.</v>
          </cell>
          <cell r="D100" t="str">
            <v>Nobuyuki Nishii</v>
          </cell>
          <cell r="E100" t="str">
            <v>Senior Off site Eng.</v>
          </cell>
          <cell r="F100">
            <v>0</v>
          </cell>
          <cell r="G100" t="str">
            <v>IPMT</v>
          </cell>
          <cell r="H100">
            <v>0</v>
          </cell>
          <cell r="I100" t="str">
            <v>nobuyuki.nishii@nsrp.com.vn</v>
          </cell>
          <cell r="J100" t="str">
            <v>+84 (0) 906 262 650</v>
          </cell>
        </row>
        <row r="101">
          <cell r="B101">
            <v>1000701</v>
          </cell>
          <cell r="C101" t="str">
            <v>Mr.</v>
          </cell>
          <cell r="D101" t="str">
            <v>Tomohiro Takahashi</v>
          </cell>
          <cell r="E101" t="str">
            <v>Senior Process Engineer (HMU, Flare &amp; Sulphur Forming)</v>
          </cell>
          <cell r="F101">
            <v>0</v>
          </cell>
          <cell r="G101" t="str">
            <v>IPMT</v>
          </cell>
          <cell r="H101">
            <v>0</v>
          </cell>
          <cell r="I101" t="str">
            <v>tomohiro.takahashi@nsrp.com.vn</v>
          </cell>
          <cell r="J101" t="str">
            <v>+84 (0) 904 928 283</v>
          </cell>
        </row>
        <row r="102">
          <cell r="B102">
            <v>1000711</v>
          </cell>
          <cell r="C102" t="str">
            <v>Mr.</v>
          </cell>
          <cell r="D102" t="str">
            <v>Shohei Ekimori</v>
          </cell>
          <cell r="E102" t="str">
            <v>Senior Project Control Engineer</v>
          </cell>
          <cell r="F102">
            <v>0</v>
          </cell>
          <cell r="G102" t="str">
            <v>IPMT</v>
          </cell>
          <cell r="H102">
            <v>0</v>
          </cell>
          <cell r="I102" t="str">
            <v>shohei.ekimori@nsrp.com.vn</v>
          </cell>
          <cell r="J102" t="str">
            <v>+84 (0) 906 282 805</v>
          </cell>
        </row>
        <row r="103">
          <cell r="B103">
            <v>1000721</v>
          </cell>
          <cell r="C103" t="str">
            <v>Mr.</v>
          </cell>
          <cell r="D103" t="str">
            <v>Hirofumi Makita</v>
          </cell>
          <cell r="E103" t="str">
            <v>Senior Eng.(Static/All)</v>
          </cell>
          <cell r="F103">
            <v>0</v>
          </cell>
          <cell r="G103" t="str">
            <v>IPMT</v>
          </cell>
          <cell r="H103">
            <v>0</v>
          </cell>
          <cell r="I103" t="str">
            <v>hirofumi.makita@nsrp.com.vn</v>
          </cell>
          <cell r="J103" t="str">
            <v>+84 (0) 906 282 835</v>
          </cell>
        </row>
        <row r="104">
          <cell r="B104">
            <v>1000731</v>
          </cell>
          <cell r="C104" t="str">
            <v>Mr.</v>
          </cell>
          <cell r="D104" t="str">
            <v>Hiroshi Kondo</v>
          </cell>
          <cell r="E104" t="str">
            <v>Senior Process Engineer</v>
          </cell>
          <cell r="F104">
            <v>0</v>
          </cell>
          <cell r="G104" t="str">
            <v>IPMT</v>
          </cell>
          <cell r="H104">
            <v>0</v>
          </cell>
          <cell r="I104" t="str">
            <v>hiroshi.kondo@nsrp.com.vn</v>
          </cell>
          <cell r="J104" t="str">
            <v>+84 (0) 906 282 801</v>
          </cell>
        </row>
        <row r="105">
          <cell r="B105">
            <v>1000752</v>
          </cell>
          <cell r="C105" t="str">
            <v>Mr.</v>
          </cell>
          <cell r="D105" t="str">
            <v>Meshari Al-Najdi</v>
          </cell>
          <cell r="E105" t="str">
            <v>Executive Project Director</v>
          </cell>
          <cell r="F105">
            <v>0</v>
          </cell>
          <cell r="G105" t="str">
            <v>IPMT</v>
          </cell>
          <cell r="H105">
            <v>0</v>
          </cell>
          <cell r="I105" t="str">
            <v>meshari.alnajdi@nsrp.com.vn</v>
          </cell>
          <cell r="J105">
            <v>0</v>
          </cell>
        </row>
        <row r="106">
          <cell r="B106">
            <v>1000782</v>
          </cell>
          <cell r="C106" t="str">
            <v>Mr.</v>
          </cell>
          <cell r="D106" t="str">
            <v>Waleed Al-Fadhili</v>
          </cell>
          <cell r="E106" t="str">
            <v>Senior Eng.(Static/All)</v>
          </cell>
          <cell r="F106">
            <v>0</v>
          </cell>
          <cell r="G106" t="str">
            <v>IPMT</v>
          </cell>
          <cell r="H106">
            <v>0</v>
          </cell>
          <cell r="I106" t="str">
            <v>waleed.alfadhili@nsrp.com.vn</v>
          </cell>
          <cell r="J106">
            <v>0</v>
          </cell>
        </row>
        <row r="107">
          <cell r="B107">
            <v>1000792</v>
          </cell>
          <cell r="C107" t="str">
            <v>Mr.</v>
          </cell>
          <cell r="D107" t="str">
            <v>Assaf A. Al-Mutairi</v>
          </cell>
          <cell r="E107" t="str">
            <v>Senior Eng.(Utilities)</v>
          </cell>
          <cell r="F107">
            <v>0</v>
          </cell>
          <cell r="G107" t="str">
            <v>IPMT</v>
          </cell>
          <cell r="H107">
            <v>0</v>
          </cell>
          <cell r="I107" t="str">
            <v>assaf.almutairi@nsrp.com.vn</v>
          </cell>
          <cell r="J107">
            <v>0</v>
          </cell>
        </row>
        <row r="108">
          <cell r="B108">
            <v>1000802</v>
          </cell>
          <cell r="C108" t="str">
            <v>Mr.</v>
          </cell>
          <cell r="D108" t="str">
            <v>Waleed Al-Qanbandi</v>
          </cell>
          <cell r="E108" t="str">
            <v>Senior Mechanical Eng. (Rotating/All)</v>
          </cell>
          <cell r="F108">
            <v>0</v>
          </cell>
          <cell r="G108" t="str">
            <v>IPMT</v>
          </cell>
          <cell r="H108">
            <v>0</v>
          </cell>
          <cell r="I108" t="str">
            <v>waleed.alqanbandi@nsrp.com.vn</v>
          </cell>
          <cell r="J108">
            <v>0</v>
          </cell>
        </row>
        <row r="109">
          <cell r="B109">
            <v>1000812</v>
          </cell>
          <cell r="C109" t="str">
            <v>Mr.</v>
          </cell>
          <cell r="D109" t="str">
            <v>Ahmad Al-Anezi</v>
          </cell>
          <cell r="E109" t="str">
            <v>Senior Mechanical Engineer</v>
          </cell>
          <cell r="F109">
            <v>0</v>
          </cell>
          <cell r="G109" t="str">
            <v>IPMT</v>
          </cell>
          <cell r="H109">
            <v>0</v>
          </cell>
          <cell r="I109" t="str">
            <v>ahmad.alanezi@nsrp.com.vn</v>
          </cell>
          <cell r="J109">
            <v>0</v>
          </cell>
        </row>
        <row r="110">
          <cell r="B110">
            <v>1000843</v>
          </cell>
          <cell r="C110" t="str">
            <v>Mr.</v>
          </cell>
          <cell r="D110" t="str">
            <v>Phạm Đức Trung</v>
          </cell>
          <cell r="E110" t="str">
            <v>Executive Project Director</v>
          </cell>
          <cell r="F110">
            <v>0</v>
          </cell>
          <cell r="G110" t="str">
            <v>IPMT</v>
          </cell>
          <cell r="H110">
            <v>0</v>
          </cell>
          <cell r="I110" t="str">
            <v>trung.pd@nsrp.com.vn</v>
          </cell>
          <cell r="J110" t="str">
            <v>+84 (0) 912 768 844</v>
          </cell>
        </row>
        <row r="111">
          <cell r="B111">
            <v>1000853</v>
          </cell>
          <cell r="C111" t="str">
            <v>Mr.</v>
          </cell>
          <cell r="D111" t="str">
            <v>Nguyễn Văn Động</v>
          </cell>
          <cell r="E111" t="str">
            <v>Senior Mechanical Engineer</v>
          </cell>
          <cell r="F111">
            <v>0</v>
          </cell>
          <cell r="G111" t="str">
            <v>IPMT</v>
          </cell>
          <cell r="H111">
            <v>0</v>
          </cell>
          <cell r="I111" t="str">
            <v>dong.nv@nsrp.com.vn</v>
          </cell>
          <cell r="J111">
            <v>0</v>
          </cell>
        </row>
        <row r="112">
          <cell r="B112">
            <v>1000863</v>
          </cell>
          <cell r="C112" t="str">
            <v>Mr.</v>
          </cell>
          <cell r="D112" t="str">
            <v>Lê Văn Lợi</v>
          </cell>
          <cell r="E112" t="str">
            <v>Deputy Construction Manager</v>
          </cell>
          <cell r="F112">
            <v>0</v>
          </cell>
          <cell r="G112" t="str">
            <v>IPMT</v>
          </cell>
          <cell r="H112">
            <v>0</v>
          </cell>
          <cell r="I112" t="str">
            <v>loi.lv@nsrp.com.vn</v>
          </cell>
          <cell r="J112" t="str">
            <v>+84 (0) 904 874 056</v>
          </cell>
        </row>
        <row r="113">
          <cell r="B113">
            <v>1000883</v>
          </cell>
          <cell r="C113" t="str">
            <v>Mr.</v>
          </cell>
          <cell r="D113" t="str">
            <v>Hoàng Đăng Lợi</v>
          </cell>
          <cell r="E113" t="str">
            <v>Senior Control &amp; Instrument Engineer</v>
          </cell>
          <cell r="F113">
            <v>0</v>
          </cell>
          <cell r="G113" t="str">
            <v>IPMT</v>
          </cell>
          <cell r="H113">
            <v>0</v>
          </cell>
          <cell r="I113" t="str">
            <v>loi.hd@nsrp.com.vn</v>
          </cell>
          <cell r="J113">
            <v>0</v>
          </cell>
        </row>
        <row r="114">
          <cell r="B114">
            <v>1000893</v>
          </cell>
          <cell r="C114" t="str">
            <v>Mr.</v>
          </cell>
          <cell r="D114" t="str">
            <v>Nguyễn Hải Sơn</v>
          </cell>
          <cell r="E114" t="str">
            <v>Senior Electric/Telecom Engineer</v>
          </cell>
          <cell r="F114">
            <v>0</v>
          </cell>
          <cell r="G114" t="str">
            <v>IPMT</v>
          </cell>
          <cell r="H114">
            <v>0</v>
          </cell>
          <cell r="I114" t="str">
            <v>son.nh@nsrp.com.vn</v>
          </cell>
          <cell r="J114">
            <v>0</v>
          </cell>
        </row>
        <row r="115">
          <cell r="B115">
            <v>1000903</v>
          </cell>
          <cell r="C115" t="str">
            <v>Mr.</v>
          </cell>
          <cell r="D115" t="str">
            <v>Lê Văn Thịnh</v>
          </cell>
          <cell r="E115" t="str">
            <v>Senior Project Control Engineer</v>
          </cell>
          <cell r="F115">
            <v>0</v>
          </cell>
          <cell r="G115" t="str">
            <v>IPMT</v>
          </cell>
          <cell r="H115">
            <v>0</v>
          </cell>
          <cell r="I115" t="str">
            <v>thinh.lv@nsrp.com.vn</v>
          </cell>
          <cell r="J115">
            <v>0</v>
          </cell>
        </row>
        <row r="116">
          <cell r="B116">
            <v>1000923</v>
          </cell>
          <cell r="C116" t="str">
            <v>Mr.</v>
          </cell>
          <cell r="D116" t="str">
            <v>Lã Mạnh Trường</v>
          </cell>
          <cell r="E116" t="str">
            <v>Senior Civil Engineer</v>
          </cell>
          <cell r="F116">
            <v>0</v>
          </cell>
          <cell r="G116" t="str">
            <v>IPMT</v>
          </cell>
          <cell r="H116">
            <v>0</v>
          </cell>
          <cell r="I116" t="str">
            <v>truong.lm@nsrp.com.vn</v>
          </cell>
          <cell r="J116" t="str">
            <v>+84 (0) 904 897 816</v>
          </cell>
        </row>
        <row r="117">
          <cell r="B117">
            <v>1000933</v>
          </cell>
          <cell r="C117" t="str">
            <v>Mr.</v>
          </cell>
          <cell r="D117" t="str">
            <v>Mai Văn Dũng</v>
          </cell>
          <cell r="E117" t="str">
            <v>HSE Engineer</v>
          </cell>
          <cell r="F117">
            <v>0</v>
          </cell>
          <cell r="G117" t="str">
            <v>IPMT</v>
          </cell>
          <cell r="H117">
            <v>0</v>
          </cell>
          <cell r="I117" t="str">
            <v>dung.mv@nsrp.com.vn</v>
          </cell>
          <cell r="J117" t="str">
            <v>+84 (0) 904 871 859</v>
          </cell>
        </row>
        <row r="118">
          <cell r="B118">
            <v>1000974</v>
          </cell>
          <cell r="C118" t="str">
            <v>Mr.</v>
          </cell>
          <cell r="D118" t="str">
            <v>Eisuke Arai</v>
          </cell>
          <cell r="E118" t="str">
            <v>Senior Eng.(PPU)</v>
          </cell>
          <cell r="F118">
            <v>0</v>
          </cell>
          <cell r="G118" t="str">
            <v>IPMT</v>
          </cell>
          <cell r="H118">
            <v>0</v>
          </cell>
          <cell r="I118" t="str">
            <v>eisuke.arai@nsrp.com.vn</v>
          </cell>
          <cell r="J118" t="str">
            <v>+84 (0) 906 283 363</v>
          </cell>
        </row>
        <row r="119">
          <cell r="B119">
            <v>1000983</v>
          </cell>
          <cell r="C119" t="str">
            <v>Mr.</v>
          </cell>
          <cell r="D119" t="str">
            <v>Vũ Đức Việt</v>
          </cell>
          <cell r="E119" t="str">
            <v xml:space="preserve">Senior Instrument Engineer </v>
          </cell>
          <cell r="F119">
            <v>0</v>
          </cell>
          <cell r="G119" t="str">
            <v>IPMT</v>
          </cell>
          <cell r="H119">
            <v>0</v>
          </cell>
          <cell r="I119" t="str">
            <v>viet.vd@nsrp.com.vn</v>
          </cell>
          <cell r="J119">
            <v>0</v>
          </cell>
        </row>
        <row r="120">
          <cell r="B120">
            <v>1004432</v>
          </cell>
          <cell r="C120" t="str">
            <v>Mr.</v>
          </cell>
          <cell r="D120" t="str">
            <v>Abdullah F. Al-Subaie</v>
          </cell>
          <cell r="E120" t="str">
            <v>Project Control Manager</v>
          </cell>
          <cell r="F120">
            <v>144</v>
          </cell>
          <cell r="G120" t="str">
            <v>IPMT</v>
          </cell>
          <cell r="H120">
            <v>0</v>
          </cell>
          <cell r="I120" t="str">
            <v>abdullah.alsubaie@nsrp.com.vn</v>
          </cell>
          <cell r="J120" t="str">
            <v>+84(0) 901 792 585</v>
          </cell>
        </row>
        <row r="121">
          <cell r="B121">
            <v>1006901</v>
          </cell>
          <cell r="C121" t="str">
            <v>Mr.</v>
          </cell>
          <cell r="D121" t="str">
            <v>Yasuhide Kano</v>
          </cell>
          <cell r="E121" t="str">
            <v>Refinery General Manager</v>
          </cell>
          <cell r="F121">
            <v>0</v>
          </cell>
          <cell r="G121" t="str">
            <v>Refinery General Manager</v>
          </cell>
          <cell r="H121">
            <v>0</v>
          </cell>
          <cell r="I121" t="str">
            <v>yasuhide.kano@nsrp.com.vn</v>
          </cell>
          <cell r="J121" t="str">
            <v>+84 (0) 901 794 669</v>
          </cell>
        </row>
        <row r="122">
          <cell r="B122">
            <v>1007571</v>
          </cell>
          <cell r="C122" t="str">
            <v>Mr.</v>
          </cell>
          <cell r="D122" t="str">
            <v>Tetsuya Uchio</v>
          </cell>
          <cell r="E122" t="str">
            <v>Division Manager, Accounting &amp; Administration</v>
          </cell>
          <cell r="F122">
            <v>0</v>
          </cell>
          <cell r="G122" t="str">
            <v>Accounting &amp; Administration</v>
          </cell>
          <cell r="H122">
            <v>0</v>
          </cell>
          <cell r="I122" t="str">
            <v>tetsuya.uchio@nsrp.com.vn</v>
          </cell>
          <cell r="J122">
            <v>0</v>
          </cell>
        </row>
        <row r="123">
          <cell r="B123">
            <v>1001373</v>
          </cell>
          <cell r="C123" t="str">
            <v>Mr.</v>
          </cell>
          <cell r="D123" t="str">
            <v>Nguyễn Thành Chung</v>
          </cell>
          <cell r="E123" t="str">
            <v>Deputy Section Manager (Finance &amp; Accounting)</v>
          </cell>
          <cell r="F123">
            <v>0</v>
          </cell>
          <cell r="G123" t="str">
            <v>Accounting &amp; Administration</v>
          </cell>
          <cell r="H123" t="str">
            <v>Finance &amp; Accounting</v>
          </cell>
          <cell r="I123" t="str">
            <v>chung.nt@nsrp.com.vn</v>
          </cell>
          <cell r="J123" t="str">
            <v>+84 (0) 904 885 495</v>
          </cell>
        </row>
        <row r="124">
          <cell r="B124">
            <v>1004700</v>
          </cell>
          <cell r="C124" t="str">
            <v>Ms.</v>
          </cell>
          <cell r="D124" t="str">
            <v>Lê Thị Hương</v>
          </cell>
          <cell r="E124" t="str">
            <v>Assistant to Accountant</v>
          </cell>
          <cell r="F124">
            <v>173</v>
          </cell>
          <cell r="G124" t="str">
            <v>Accounting &amp; Administration</v>
          </cell>
          <cell r="H124" t="str">
            <v>Finance &amp; Accounting</v>
          </cell>
          <cell r="I124" t="str">
            <v>huong.lt@nsrp.com.vn</v>
          </cell>
          <cell r="J124" t="str">
            <v xml:space="preserve">+84 (0) 979 224 810  </v>
          </cell>
        </row>
        <row r="125">
          <cell r="B125">
            <v>1004710</v>
          </cell>
          <cell r="C125" t="str">
            <v>Ms.</v>
          </cell>
          <cell r="D125" t="str">
            <v>Trương Thị Kim Ngân</v>
          </cell>
          <cell r="E125" t="str">
            <v>Assistant to Accountant</v>
          </cell>
          <cell r="F125">
            <v>0</v>
          </cell>
          <cell r="G125" t="str">
            <v>Accounting &amp; Administration</v>
          </cell>
          <cell r="H125" t="str">
            <v>Finance &amp; Accounting</v>
          </cell>
          <cell r="I125" t="str">
            <v>ngan.ttk@nsrp.com.vn</v>
          </cell>
          <cell r="J125" t="str">
            <v xml:space="preserve">+84 (0) 978 745 125  </v>
          </cell>
        </row>
        <row r="126">
          <cell r="B126">
            <v>1004720</v>
          </cell>
          <cell r="C126" t="str">
            <v>Mr.</v>
          </cell>
          <cell r="D126" t="str">
            <v>Hoàng Xuân Thích</v>
          </cell>
          <cell r="E126" t="str">
            <v>Accounting Team Leader</v>
          </cell>
          <cell r="F126">
            <v>176</v>
          </cell>
          <cell r="G126" t="str">
            <v>Accounting &amp; Administration</v>
          </cell>
          <cell r="H126" t="str">
            <v>Finance &amp; Accounting</v>
          </cell>
          <cell r="I126" t="str">
            <v>thich.hx@nsrp.com.vn</v>
          </cell>
          <cell r="J126" t="str">
            <v xml:space="preserve">+84 (0) 964 501 886  </v>
          </cell>
        </row>
        <row r="127">
          <cell r="B127">
            <v>1004820</v>
          </cell>
          <cell r="C127" t="str">
            <v>Ms.</v>
          </cell>
          <cell r="D127" t="str">
            <v>Trần Cẩm Thúy</v>
          </cell>
          <cell r="E127" t="str">
            <v>Assistant to Accountant</v>
          </cell>
          <cell r="F127">
            <v>164</v>
          </cell>
          <cell r="G127" t="str">
            <v>Accounting &amp; Administration</v>
          </cell>
          <cell r="H127" t="str">
            <v>Finance &amp; Accounting</v>
          </cell>
          <cell r="I127" t="str">
            <v>thuy.tc@nsrp.com.vn</v>
          </cell>
          <cell r="J127" t="str">
            <v xml:space="preserve">+84 (0) 127 322 2880  </v>
          </cell>
        </row>
        <row r="128">
          <cell r="B128">
            <v>1004850</v>
          </cell>
          <cell r="C128" t="str">
            <v>Ms.</v>
          </cell>
          <cell r="D128" t="str">
            <v>Nguyễn Thị Chinh</v>
          </cell>
          <cell r="E128" t="str">
            <v>Accountant</v>
          </cell>
          <cell r="F128">
            <v>138</v>
          </cell>
          <cell r="G128" t="str">
            <v>Accounting &amp; Administration</v>
          </cell>
          <cell r="H128" t="str">
            <v>Finance &amp; Accounting</v>
          </cell>
          <cell r="I128" t="str">
            <v>chinh.nt@nsrp.com.vn</v>
          </cell>
          <cell r="J128" t="str">
            <v xml:space="preserve">+84 (0) 943 219 285  </v>
          </cell>
        </row>
        <row r="129">
          <cell r="B129">
            <v>1004970</v>
          </cell>
          <cell r="C129" t="str">
            <v>Ms.</v>
          </cell>
          <cell r="D129" t="str">
            <v>Hoàng Thị Huệ</v>
          </cell>
          <cell r="E129" t="str">
            <v>Assistant to Accountant</v>
          </cell>
          <cell r="F129">
            <v>0</v>
          </cell>
          <cell r="G129" t="str">
            <v>Accounting &amp; Administration</v>
          </cell>
          <cell r="H129" t="str">
            <v>Finance &amp; Accounting</v>
          </cell>
          <cell r="I129" t="str">
            <v>hue.ht@nsrp.com.vn</v>
          </cell>
          <cell r="J129" t="str">
            <v xml:space="preserve">+84 (0) 952 385 626  </v>
          </cell>
        </row>
        <row r="130">
          <cell r="B130">
            <v>1010180</v>
          </cell>
          <cell r="C130" t="str">
            <v>Ms.</v>
          </cell>
          <cell r="D130" t="str">
            <v>Lê Thị Huyên</v>
          </cell>
          <cell r="E130" t="str">
            <v>Assistant to Accountant</v>
          </cell>
          <cell r="F130">
            <v>0</v>
          </cell>
          <cell r="G130" t="str">
            <v>Accounting &amp; Administration</v>
          </cell>
          <cell r="H130" t="str">
            <v>Finance &amp; Accounting</v>
          </cell>
          <cell r="I130" t="str">
            <v>huyen.lt@nsrp.com.vn</v>
          </cell>
          <cell r="J130" t="str">
            <v>+84 (0) 945 259 921</v>
          </cell>
        </row>
        <row r="131">
          <cell r="B131">
            <v>1011470</v>
          </cell>
          <cell r="C131" t="str">
            <v>Ms.</v>
          </cell>
          <cell r="D131" t="str">
            <v>Trịnh Hoàng Thùy Linh</v>
          </cell>
          <cell r="E131" t="str">
            <v>Assistant to Accountant</v>
          </cell>
          <cell r="F131">
            <v>0</v>
          </cell>
          <cell r="G131" t="str">
            <v>Accounting &amp; Administration</v>
          </cell>
          <cell r="H131" t="str">
            <v>Finance &amp; Accounting</v>
          </cell>
          <cell r="I131" t="str">
            <v>linh.tht@nsrp.com.vn</v>
          </cell>
          <cell r="J131" t="str">
            <v>+84 (0) 121 312 1993</v>
          </cell>
        </row>
        <row r="132">
          <cell r="B132">
            <v>1011630</v>
          </cell>
          <cell r="C132" t="str">
            <v>Mr.</v>
          </cell>
          <cell r="D132" t="str">
            <v>Ngô Quốc Khánh</v>
          </cell>
          <cell r="E132" t="str">
            <v>Assistant to Accountant</v>
          </cell>
          <cell r="F132">
            <v>0</v>
          </cell>
          <cell r="G132" t="str">
            <v>Accounting &amp; Administration</v>
          </cell>
          <cell r="H132" t="str">
            <v>Finance &amp; Accounting</v>
          </cell>
          <cell r="I132" t="str">
            <v>khanh.nq@nsrp.com.vn</v>
          </cell>
          <cell r="J132" t="str">
            <v>+84 (0) 968 034 954</v>
          </cell>
        </row>
        <row r="133">
          <cell r="B133">
            <v>1011760</v>
          </cell>
          <cell r="C133" t="str">
            <v>Ms.</v>
          </cell>
          <cell r="D133" t="str">
            <v>Trần Phương Loan</v>
          </cell>
          <cell r="E133" t="str">
            <v>Assistant to Accountant</v>
          </cell>
          <cell r="F133">
            <v>114</v>
          </cell>
          <cell r="G133" t="str">
            <v>Accounting &amp; Administration</v>
          </cell>
          <cell r="H133" t="str">
            <v>Finance &amp; Accounting</v>
          </cell>
          <cell r="I133" t="str">
            <v>loan.tp@nsrp.com.vn</v>
          </cell>
          <cell r="J133" t="str">
            <v>+84 (0) 941 109 1991</v>
          </cell>
        </row>
        <row r="134">
          <cell r="B134">
            <v>1006921</v>
          </cell>
          <cell r="C134" t="str">
            <v>Mr.</v>
          </cell>
          <cell r="D134" t="str">
            <v>Takuya Aoyama</v>
          </cell>
          <cell r="E134" t="str">
            <v>Section Manager (Procurement)</v>
          </cell>
          <cell r="F134">
            <v>0</v>
          </cell>
          <cell r="G134" t="str">
            <v>Accounting &amp; Administration</v>
          </cell>
          <cell r="H134" t="str">
            <v>Procurement</v>
          </cell>
          <cell r="I134" t="str">
            <v>takuya.aoyama@nsrp.com.vn</v>
          </cell>
          <cell r="J134" t="str">
            <v>+84 (0) 901 789 295</v>
          </cell>
        </row>
        <row r="135">
          <cell r="B135">
            <v>1001393</v>
          </cell>
          <cell r="C135" t="str">
            <v>Mr.</v>
          </cell>
          <cell r="D135" t="str">
            <v>Hồ Khải Hoàn</v>
          </cell>
          <cell r="E135" t="str">
            <v>Deputy Section Manager (Procurement)</v>
          </cell>
          <cell r="F135">
            <v>0</v>
          </cell>
          <cell r="G135" t="str">
            <v>Accounting &amp; Administration</v>
          </cell>
          <cell r="H135" t="str">
            <v>Procurement</v>
          </cell>
          <cell r="I135" t="str">
            <v>hoan.hk@nsrp.com.vn</v>
          </cell>
          <cell r="J135" t="str">
            <v>+84 (0) 903 241 389</v>
          </cell>
        </row>
        <row r="136">
          <cell r="B136">
            <v>1000270</v>
          </cell>
          <cell r="C136" t="str">
            <v>Mr.</v>
          </cell>
          <cell r="D136" t="str">
            <v>Lê Thanh Phượng</v>
          </cell>
          <cell r="E136" t="str">
            <v>Procurement Team Leader</v>
          </cell>
          <cell r="F136">
            <v>0</v>
          </cell>
          <cell r="G136" t="str">
            <v>Accounting &amp; Administration</v>
          </cell>
          <cell r="H136" t="str">
            <v>Procurement</v>
          </cell>
          <cell r="I136" t="str">
            <v>phuong.lt@nsrp.com.vn</v>
          </cell>
          <cell r="J136" t="str">
            <v xml:space="preserve">+84 (0) 904 898 167     </v>
          </cell>
        </row>
        <row r="137">
          <cell r="B137">
            <v>1001860</v>
          </cell>
          <cell r="C137" t="str">
            <v>Ms.</v>
          </cell>
          <cell r="D137" t="str">
            <v>Nguyễn Thị Thu Phương</v>
          </cell>
          <cell r="E137" t="str">
            <v>Procurement Team Leader</v>
          </cell>
          <cell r="F137">
            <v>0</v>
          </cell>
          <cell r="G137" t="str">
            <v>Accounting &amp; Administration</v>
          </cell>
          <cell r="H137" t="str">
            <v>Procurement</v>
          </cell>
          <cell r="I137" t="str">
            <v>phuong.ntt1@nsrp.com.vn</v>
          </cell>
          <cell r="J137" t="str">
            <v>+84 (0) 986 210 808</v>
          </cell>
        </row>
        <row r="138">
          <cell r="B138">
            <v>1000120</v>
          </cell>
          <cell r="C138" t="str">
            <v>Ms.</v>
          </cell>
          <cell r="D138" t="str">
            <v>Lê Thị Kim Dung</v>
          </cell>
          <cell r="E138" t="str">
            <v>Procurement Officer</v>
          </cell>
          <cell r="F138">
            <v>140</v>
          </cell>
          <cell r="G138" t="str">
            <v>Accounting &amp; Administration</v>
          </cell>
          <cell r="H138" t="str">
            <v>Procurement</v>
          </cell>
          <cell r="I138" t="str">
            <v>dung.ltk@nsrp.com.vn</v>
          </cell>
          <cell r="J138" t="str">
            <v>+84 (0) 983 758 598</v>
          </cell>
        </row>
        <row r="139">
          <cell r="B139">
            <v>1004270</v>
          </cell>
          <cell r="C139" t="str">
            <v>Ms.</v>
          </cell>
          <cell r="D139" t="str">
            <v>Trịnh Thị Oanh</v>
          </cell>
          <cell r="E139" t="str">
            <v>Procurement Officer</v>
          </cell>
          <cell r="F139">
            <v>178</v>
          </cell>
          <cell r="G139" t="str">
            <v>Accounting &amp; Administration</v>
          </cell>
          <cell r="H139" t="str">
            <v>Procurement</v>
          </cell>
          <cell r="I139" t="str">
            <v>oanh.tt@nsrp.com.vn</v>
          </cell>
          <cell r="J139" t="str">
            <v>+84 (0) 945 145 812</v>
          </cell>
        </row>
        <row r="140">
          <cell r="B140">
            <v>1004280</v>
          </cell>
          <cell r="C140" t="str">
            <v>Ms.</v>
          </cell>
          <cell r="D140" t="str">
            <v>Nguyễn Thị Thu Huỳnh</v>
          </cell>
          <cell r="E140" t="str">
            <v>Procurement Officer</v>
          </cell>
          <cell r="F140">
            <v>140</v>
          </cell>
          <cell r="G140" t="str">
            <v>Accounting &amp; Administration</v>
          </cell>
          <cell r="H140" t="str">
            <v>Procurement</v>
          </cell>
          <cell r="I140" t="str">
            <v>huynh.ntt@nsrp.com.vn</v>
          </cell>
          <cell r="J140" t="str">
            <v>+84 (0) 166 360 1068</v>
          </cell>
        </row>
        <row r="141">
          <cell r="B141">
            <v>1007060</v>
          </cell>
          <cell r="C141" t="str">
            <v>Ms.</v>
          </cell>
          <cell r="D141" t="str">
            <v>Lê Thị Giang</v>
          </cell>
          <cell r="E141" t="str">
            <v>Procurement Officer</v>
          </cell>
          <cell r="F141">
            <v>0</v>
          </cell>
          <cell r="G141" t="str">
            <v>Accounting &amp; Administration</v>
          </cell>
          <cell r="H141" t="str">
            <v>Procurement</v>
          </cell>
          <cell r="I141" t="str">
            <v>giang.lt@nsrp.com.vn</v>
          </cell>
          <cell r="J141" t="str">
            <v xml:space="preserve">+84 (0) 915 646 514  </v>
          </cell>
        </row>
        <row r="142">
          <cell r="B142">
            <v>1007070</v>
          </cell>
          <cell r="C142" t="str">
            <v>Ms.</v>
          </cell>
          <cell r="D142" t="str">
            <v>Phạm Thị Kim Anh</v>
          </cell>
          <cell r="E142" t="str">
            <v>Procurement Assistant</v>
          </cell>
          <cell r="F142">
            <v>145</v>
          </cell>
          <cell r="G142" t="str">
            <v>Accounting &amp; Administration</v>
          </cell>
          <cell r="H142" t="str">
            <v>Procurement</v>
          </cell>
          <cell r="I142" t="str">
            <v>anh.ptk@nsrp.com.vn</v>
          </cell>
          <cell r="J142" t="str">
            <v xml:space="preserve">+84 (0) 905 750 347  </v>
          </cell>
        </row>
        <row r="143">
          <cell r="B143">
            <v>1007080</v>
          </cell>
          <cell r="C143" t="str">
            <v>Mr.</v>
          </cell>
          <cell r="D143" t="str">
            <v>Đậu Xuân Ngọc</v>
          </cell>
          <cell r="E143" t="str">
            <v>Procurement Officer</v>
          </cell>
          <cell r="F143">
            <v>0</v>
          </cell>
          <cell r="G143" t="str">
            <v>Accounting &amp; Administration</v>
          </cell>
          <cell r="H143" t="str">
            <v>Procurement</v>
          </cell>
          <cell r="I143" t="str">
            <v>ngoc.dx@nsrp.com.vn</v>
          </cell>
          <cell r="J143" t="str">
            <v xml:space="preserve">+84 (0) 983 381 085  </v>
          </cell>
        </row>
        <row r="144">
          <cell r="B144">
            <v>1007130</v>
          </cell>
          <cell r="C144" t="str">
            <v>Ms.</v>
          </cell>
          <cell r="D144" t="str">
            <v>Nguyễn Thị Hải Nga</v>
          </cell>
          <cell r="E144" t="str">
            <v>Procurement Assistant</v>
          </cell>
          <cell r="F144">
            <v>0</v>
          </cell>
          <cell r="G144" t="str">
            <v>Accounting &amp; Administration</v>
          </cell>
          <cell r="H144" t="str">
            <v>Procurement</v>
          </cell>
          <cell r="I144" t="str">
            <v>nga.nth@nsrp.com.vn</v>
          </cell>
          <cell r="J144" t="str">
            <v xml:space="preserve">+84 (0) 912 230 405  </v>
          </cell>
        </row>
        <row r="145">
          <cell r="B145">
            <v>1001383</v>
          </cell>
          <cell r="C145" t="str">
            <v>Mr.</v>
          </cell>
          <cell r="D145" t="str">
            <v>Nguyễn Văn Chiến</v>
          </cell>
          <cell r="E145" t="str">
            <v>Deputy Section Manager</v>
          </cell>
          <cell r="F145">
            <v>0</v>
          </cell>
          <cell r="G145" t="str">
            <v>Accounting &amp; Administration</v>
          </cell>
          <cell r="H145" t="str">
            <v>IT Service</v>
          </cell>
          <cell r="I145" t="str">
            <v>chien.nv@nsrp.com.vn</v>
          </cell>
          <cell r="J145" t="str">
            <v>+84 (0) 909 324 492</v>
          </cell>
        </row>
        <row r="146">
          <cell r="B146">
            <v>1011441</v>
          </cell>
          <cell r="C146" t="str">
            <v>Mr.</v>
          </cell>
          <cell r="D146" t="str">
            <v>Isao Irie</v>
          </cell>
          <cell r="E146" t="str">
            <v>Section Manager</v>
          </cell>
          <cell r="F146">
            <v>0</v>
          </cell>
          <cell r="G146" t="str">
            <v>Accounting &amp; Administration</v>
          </cell>
          <cell r="H146" t="str">
            <v>IT Service</v>
          </cell>
          <cell r="I146" t="str">
            <v>isao.irie@nsrp.com.vn</v>
          </cell>
          <cell r="J146">
            <v>0</v>
          </cell>
        </row>
        <row r="147">
          <cell r="B147">
            <v>1001031</v>
          </cell>
          <cell r="C147" t="str">
            <v>Mr.</v>
          </cell>
          <cell r="D147" t="str">
            <v>Shigeru Matsuda</v>
          </cell>
          <cell r="E147" t="str">
            <v>Acting Section Manager (Human Resource)</v>
          </cell>
          <cell r="F147">
            <v>0</v>
          </cell>
          <cell r="G147" t="str">
            <v>Accounting &amp; Administration</v>
          </cell>
          <cell r="H147" t="str">
            <v>Human Resource</v>
          </cell>
          <cell r="I147" t="str">
            <v>shigeru.matsuda@nsrp.com.vn</v>
          </cell>
          <cell r="J147" t="str">
            <v>+84 (0) 904 881 495</v>
          </cell>
        </row>
        <row r="148">
          <cell r="B148">
            <v>1001280</v>
          </cell>
          <cell r="C148" t="str">
            <v>Ms.</v>
          </cell>
          <cell r="D148" t="str">
            <v>Trần Thị Lan</v>
          </cell>
          <cell r="E148" t="str">
            <v>HR staff - Recruitment</v>
          </cell>
          <cell r="F148">
            <v>0</v>
          </cell>
          <cell r="G148" t="str">
            <v>Accounting &amp; Administration</v>
          </cell>
          <cell r="H148" t="str">
            <v>Human Resource</v>
          </cell>
          <cell r="I148" t="str">
            <v>lan.tt@nsrp.com.vn</v>
          </cell>
          <cell r="J148" t="str">
            <v xml:space="preserve">+84 (0) 977 171 598 </v>
          </cell>
        </row>
        <row r="149">
          <cell r="B149">
            <v>1004260</v>
          </cell>
          <cell r="C149" t="str">
            <v>Ms.</v>
          </cell>
          <cell r="D149" t="str">
            <v>Phạm Thị Hảo</v>
          </cell>
          <cell r="E149" t="str">
            <v>Recruitment Assistant</v>
          </cell>
          <cell r="F149">
            <v>179</v>
          </cell>
          <cell r="G149" t="str">
            <v>Accounting &amp; Administration</v>
          </cell>
          <cell r="H149" t="str">
            <v>Human Resource</v>
          </cell>
          <cell r="I149" t="str">
            <v>hao.pt@nsrp.com.vn</v>
          </cell>
          <cell r="J149" t="str">
            <v xml:space="preserve">+84 (0) 982 381 599 </v>
          </cell>
        </row>
        <row r="150">
          <cell r="B150">
            <v>1007212</v>
          </cell>
          <cell r="C150" t="str">
            <v>Mr.</v>
          </cell>
          <cell r="D150" t="str">
            <v>Faisal Al-Ateeqi</v>
          </cell>
          <cell r="E150" t="str">
            <v>Deputy Section Manager (Human Resource)</v>
          </cell>
          <cell r="F150">
            <v>0</v>
          </cell>
          <cell r="G150" t="str">
            <v>Accounting &amp; Administration</v>
          </cell>
          <cell r="H150" t="str">
            <v>Human Resource</v>
          </cell>
          <cell r="I150" t="str">
            <v>faisal.alateeqi@nsrp.com.vn</v>
          </cell>
          <cell r="J150" t="str">
            <v>+84 (0) 901 778 055</v>
          </cell>
        </row>
        <row r="151">
          <cell r="B151">
            <v>1007660</v>
          </cell>
          <cell r="C151" t="str">
            <v>Mr.</v>
          </cell>
          <cell r="D151" t="str">
            <v>Nguyễn Quốc Huy</v>
          </cell>
          <cell r="E151" t="str">
            <v>Labor Management Leader</v>
          </cell>
          <cell r="F151">
            <v>0</v>
          </cell>
          <cell r="G151" t="str">
            <v>Accounting &amp; Administration</v>
          </cell>
          <cell r="H151" t="str">
            <v>Human Resource</v>
          </cell>
          <cell r="I151" t="str">
            <v>huy.nq@nsrp.com.vn</v>
          </cell>
          <cell r="J151" t="str">
            <v>+84 (0) 915 279 279</v>
          </cell>
        </row>
        <row r="152">
          <cell r="B152">
            <v>1011860</v>
          </cell>
          <cell r="C152" t="str">
            <v>Ms.</v>
          </cell>
          <cell r="D152" t="str">
            <v>Hoàng Thị Trang</v>
          </cell>
          <cell r="E152" t="str">
            <v>Recruitment Staff</v>
          </cell>
          <cell r="F152">
            <v>159</v>
          </cell>
          <cell r="G152" t="str">
            <v>Accounting &amp; Administration</v>
          </cell>
          <cell r="H152" t="str">
            <v>Human Resource</v>
          </cell>
          <cell r="I152" t="str">
            <v>trang.ht@nsrp.com.vn</v>
          </cell>
          <cell r="J152" t="str">
            <v>+84 (0) 166 860 6113</v>
          </cell>
        </row>
        <row r="153">
          <cell r="B153">
            <v>1001320</v>
          </cell>
          <cell r="C153" t="str">
            <v>Mr.</v>
          </cell>
          <cell r="D153" t="str">
            <v>Lê Quý Hải</v>
          </cell>
          <cell r="E153" t="str">
            <v>Administration Staff</v>
          </cell>
          <cell r="F153">
            <v>0</v>
          </cell>
          <cell r="G153" t="str">
            <v>Accounting &amp; Administration</v>
          </cell>
          <cell r="H153" t="str">
            <v>General Affairs</v>
          </cell>
          <cell r="I153" t="str">
            <v>hai.lq@nsrp.com.vn</v>
          </cell>
          <cell r="J153" t="str">
            <v>+84 (0) 904 737 030</v>
          </cell>
        </row>
        <row r="154">
          <cell r="B154">
            <v>1003700</v>
          </cell>
          <cell r="C154" t="str">
            <v>Ms.</v>
          </cell>
          <cell r="D154" t="str">
            <v>Phạm Thị Kiều Vinh</v>
          </cell>
          <cell r="E154" t="str">
            <v>General Affairs Staff</v>
          </cell>
          <cell r="F154">
            <v>0</v>
          </cell>
          <cell r="G154" t="str">
            <v>Accounting &amp; Administration</v>
          </cell>
          <cell r="H154" t="str">
            <v>General Affairs</v>
          </cell>
          <cell r="I154" t="str">
            <v>vinh.ptk@nsrp.com.vn</v>
          </cell>
          <cell r="J154" t="str">
            <v>+84 (0) 989 952 880</v>
          </cell>
        </row>
        <row r="155">
          <cell r="B155">
            <v>1004290</v>
          </cell>
          <cell r="C155" t="str">
            <v>Mr.</v>
          </cell>
          <cell r="D155" t="str">
            <v>Nguyễn Văn Thiện</v>
          </cell>
          <cell r="E155" t="str">
            <v>Service Leader</v>
          </cell>
          <cell r="F155">
            <v>0</v>
          </cell>
          <cell r="G155" t="str">
            <v>Accounting &amp; Administration</v>
          </cell>
          <cell r="H155" t="str">
            <v>General Affairs</v>
          </cell>
          <cell r="I155" t="str">
            <v>thien.nv@nsrp.com.vn</v>
          </cell>
          <cell r="J155" t="str">
            <v xml:space="preserve">+84 (0) 989 994 993 </v>
          </cell>
        </row>
        <row r="156">
          <cell r="B156">
            <v>1004550</v>
          </cell>
          <cell r="C156" t="str">
            <v>Mr.</v>
          </cell>
          <cell r="D156" t="str">
            <v>Võ Huy Giáp</v>
          </cell>
          <cell r="E156" t="str">
            <v>Accommodation Supply Staff</v>
          </cell>
          <cell r="F156">
            <v>0</v>
          </cell>
          <cell r="G156" t="str">
            <v>Accounting &amp; Administration</v>
          </cell>
          <cell r="H156" t="str">
            <v>General Affairs</v>
          </cell>
          <cell r="I156" t="str">
            <v>giap.vh@nsrp.com.vn</v>
          </cell>
          <cell r="J156" t="str">
            <v>+84 (0) 978 072 168</v>
          </cell>
        </row>
        <row r="157">
          <cell r="B157">
            <v>1004570</v>
          </cell>
          <cell r="C157" t="str">
            <v>Ms.</v>
          </cell>
          <cell r="D157" t="str">
            <v>Đỗ Thị Hương</v>
          </cell>
          <cell r="E157" t="str">
            <v>Secretary (GMR)</v>
          </cell>
          <cell r="F157">
            <v>0</v>
          </cell>
          <cell r="G157" t="str">
            <v>Accounting &amp; Administration</v>
          </cell>
          <cell r="H157" t="str">
            <v>General Affairs</v>
          </cell>
          <cell r="I157" t="str">
            <v>huong.dt1@nsrp.com.vn</v>
          </cell>
          <cell r="J157" t="str">
            <v>+84 (0) 978 226 062</v>
          </cell>
        </row>
        <row r="158">
          <cell r="B158">
            <v>1004810</v>
          </cell>
          <cell r="C158" t="str">
            <v>Ms.</v>
          </cell>
          <cell r="D158" t="str">
            <v>Nguyễn Thị Phương Thanh</v>
          </cell>
          <cell r="E158" t="str">
            <v>Office Supply Staff</v>
          </cell>
          <cell r="F158">
            <v>0</v>
          </cell>
          <cell r="G158" t="str">
            <v>Accounting &amp; Administration</v>
          </cell>
          <cell r="H158" t="str">
            <v>General Affairs</v>
          </cell>
          <cell r="I158" t="str">
            <v>thanh.ntp@nsrp.com.vn</v>
          </cell>
          <cell r="J158" t="str">
            <v>+84 (0) 973 755 448</v>
          </cell>
        </row>
        <row r="159">
          <cell r="B159">
            <v>1007380</v>
          </cell>
          <cell r="C159" t="str">
            <v>Ms.</v>
          </cell>
          <cell r="D159" t="str">
            <v>Trần Thị Ngọc Hường</v>
          </cell>
          <cell r="E159" t="str">
            <v>Transportation Service Control staff</v>
          </cell>
          <cell r="F159">
            <v>0</v>
          </cell>
          <cell r="G159" t="str">
            <v>Accounting &amp; Administration</v>
          </cell>
          <cell r="H159" t="str">
            <v>General Affairs</v>
          </cell>
          <cell r="I159" t="str">
            <v>huong.ttn1@nsrp.com.vn</v>
          </cell>
          <cell r="J159" t="str">
            <v>+84 (0) 986 991 580</v>
          </cell>
        </row>
        <row r="160">
          <cell r="B160">
            <v>1007490</v>
          </cell>
          <cell r="C160" t="str">
            <v>Mr.</v>
          </cell>
          <cell r="D160" t="str">
            <v>Vũ Tuấn Anh</v>
          </cell>
          <cell r="E160" t="str">
            <v>Canteen &amp; Clinic staff</v>
          </cell>
          <cell r="F160">
            <v>0</v>
          </cell>
          <cell r="G160" t="str">
            <v>Accounting &amp; Administration</v>
          </cell>
          <cell r="H160" t="str">
            <v>General Affairs</v>
          </cell>
          <cell r="I160" t="str">
            <v>anh.vt1@nsrp.com.vn</v>
          </cell>
          <cell r="J160" t="str">
            <v xml:space="preserve">+84 (0) 904 506 869  </v>
          </cell>
        </row>
        <row r="161">
          <cell r="B161">
            <v>1000873</v>
          </cell>
          <cell r="C161" t="str">
            <v>Mr.</v>
          </cell>
          <cell r="D161" t="str">
            <v>Vũ Xuân Ninh</v>
          </cell>
          <cell r="E161" t="str">
            <v xml:space="preserve">Deputy Division Manager </v>
          </cell>
          <cell r="F161">
            <v>0</v>
          </cell>
          <cell r="G161" t="str">
            <v>Economy &amp; Commerce</v>
          </cell>
          <cell r="H161">
            <v>0</v>
          </cell>
          <cell r="I161" t="str">
            <v>ninh.vx@nsrp.com.vn</v>
          </cell>
          <cell r="J161">
            <v>0</v>
          </cell>
        </row>
        <row r="162">
          <cell r="B162">
            <v>1001061</v>
          </cell>
          <cell r="C162" t="str">
            <v>Mr.</v>
          </cell>
          <cell r="D162" t="str">
            <v>Yuzuru Yamazaki</v>
          </cell>
          <cell r="E162" t="str">
            <v>Division Manager, Economy &amp; Commerce</v>
          </cell>
          <cell r="F162">
            <v>0</v>
          </cell>
          <cell r="G162" t="str">
            <v>Economy &amp; Commerce</v>
          </cell>
          <cell r="H162">
            <v>0</v>
          </cell>
          <cell r="I162" t="str">
            <v>yuzuru.yamazaki@nsrp.com.vn</v>
          </cell>
          <cell r="J162" t="str">
            <v>+84 (0) 904 884 295</v>
          </cell>
        </row>
        <row r="163">
          <cell r="B163">
            <v>1001403</v>
          </cell>
          <cell r="C163" t="str">
            <v>Mr.</v>
          </cell>
          <cell r="D163" t="str">
            <v>Bùi Văn Đạt</v>
          </cell>
          <cell r="E163" t="str">
            <v>Deputy Section Manager (Production Planning)</v>
          </cell>
          <cell r="F163">
            <v>0</v>
          </cell>
          <cell r="G163" t="str">
            <v>Economy &amp; Commerce</v>
          </cell>
          <cell r="H163" t="str">
            <v>Production Planning</v>
          </cell>
          <cell r="I163" t="str">
            <v>dat.bv@nsrp.com.vn</v>
          </cell>
          <cell r="J163" t="str">
            <v>+84 (0) 904 891 797</v>
          </cell>
        </row>
        <row r="164">
          <cell r="B164">
            <v>1002710</v>
          </cell>
          <cell r="C164" t="str">
            <v>Mr.</v>
          </cell>
          <cell r="D164" t="str">
            <v>Phạm Phú Thành Tiên</v>
          </cell>
          <cell r="E164" t="str">
            <v>Production Planning staff</v>
          </cell>
          <cell r="F164">
            <v>0</v>
          </cell>
          <cell r="G164" t="str">
            <v>Economy &amp; Commerce</v>
          </cell>
          <cell r="H164" t="str">
            <v>Production Planning</v>
          </cell>
          <cell r="I164" t="str">
            <v>tien.ppt@nsrp.com.vn</v>
          </cell>
          <cell r="J164" t="str">
            <v>+84 (0) 905 521 397</v>
          </cell>
        </row>
        <row r="165">
          <cell r="B165">
            <v>1002731</v>
          </cell>
          <cell r="C165" t="str">
            <v>Mr.</v>
          </cell>
          <cell r="D165" t="str">
            <v>Hiroki Shimizu</v>
          </cell>
          <cell r="E165" t="str">
            <v>Section Manager (Production Planning)</v>
          </cell>
          <cell r="F165">
            <v>0</v>
          </cell>
          <cell r="G165" t="str">
            <v>Economy &amp; Commerce</v>
          </cell>
          <cell r="H165" t="str">
            <v>Production Planning</v>
          </cell>
          <cell r="I165" t="str">
            <v>hiroki.shimizu@nsrp.com.vn</v>
          </cell>
          <cell r="J165" t="str">
            <v>+84 (0) 904 866 419</v>
          </cell>
        </row>
        <row r="166">
          <cell r="B166">
            <v>1003830</v>
          </cell>
          <cell r="C166" t="str">
            <v>Mr.</v>
          </cell>
          <cell r="D166" t="str">
            <v>Lê Hùng Anh</v>
          </cell>
          <cell r="E166" t="str">
            <v>Offsite Planning Staff</v>
          </cell>
          <cell r="F166">
            <v>0</v>
          </cell>
          <cell r="G166" t="str">
            <v>Economy &amp; Commerce</v>
          </cell>
          <cell r="H166" t="str">
            <v>Production Planning</v>
          </cell>
          <cell r="I166" t="str">
            <v>anh.lh@nsrp.com.vn</v>
          </cell>
          <cell r="J166" t="str">
            <v>+84 (0) 905 215 361</v>
          </cell>
        </row>
        <row r="167">
          <cell r="B167">
            <v>1009250</v>
          </cell>
          <cell r="C167" t="str">
            <v>Mr.</v>
          </cell>
          <cell r="D167" t="str">
            <v>Lương Trung Tiến</v>
          </cell>
          <cell r="E167" t="str">
            <v>Production Planning staff</v>
          </cell>
          <cell r="F167">
            <v>0</v>
          </cell>
          <cell r="G167" t="str">
            <v>Economy &amp; Commerce</v>
          </cell>
          <cell r="H167" t="str">
            <v>Production Planning</v>
          </cell>
          <cell r="I167" t="str">
            <v>tien.lt@nsrp.com.vn</v>
          </cell>
          <cell r="J167" t="str">
            <v>+84 (0) 985 501 853</v>
          </cell>
        </row>
        <row r="168">
          <cell r="B168">
            <v>1009260</v>
          </cell>
          <cell r="C168" t="str">
            <v>Mr.</v>
          </cell>
          <cell r="D168" t="str">
            <v>Lê Văn Hậu</v>
          </cell>
          <cell r="E168" t="str">
            <v>Production Planning staff</v>
          </cell>
          <cell r="F168">
            <v>0</v>
          </cell>
          <cell r="G168" t="str">
            <v>Economy &amp; Commerce</v>
          </cell>
          <cell r="H168" t="str">
            <v>Production Planning</v>
          </cell>
          <cell r="I168" t="str">
            <v>hau.lv@nsrp.com.vn</v>
          </cell>
          <cell r="J168" t="str">
            <v>+84 (0) 932 509 867</v>
          </cell>
        </row>
        <row r="169">
          <cell r="B169">
            <v>1009270</v>
          </cell>
          <cell r="C169" t="str">
            <v>Mr.</v>
          </cell>
          <cell r="D169" t="str">
            <v>Nguyễn Văn Hoàng</v>
          </cell>
          <cell r="E169" t="str">
            <v>Production Planning staff</v>
          </cell>
          <cell r="F169">
            <v>147</v>
          </cell>
          <cell r="G169" t="str">
            <v>Economy &amp; Commerce</v>
          </cell>
          <cell r="H169" t="str">
            <v>Production Planning</v>
          </cell>
          <cell r="I169" t="str">
            <v>hoang.nv1@nsrp.com.vn</v>
          </cell>
          <cell r="J169" t="str">
            <v>+84 (0) 903 588 423</v>
          </cell>
        </row>
        <row r="170">
          <cell r="B170">
            <v>1009280</v>
          </cell>
          <cell r="C170" t="str">
            <v>Ms.</v>
          </cell>
          <cell r="D170" t="str">
            <v>Đào Thị Huyền</v>
          </cell>
          <cell r="E170" t="str">
            <v>Production Planning staff</v>
          </cell>
          <cell r="F170">
            <v>0</v>
          </cell>
          <cell r="G170" t="str">
            <v>Economy &amp; Commerce</v>
          </cell>
          <cell r="H170" t="str">
            <v>Production Planning</v>
          </cell>
          <cell r="I170" t="str">
            <v>huyen.dt@nsrp.com.vn</v>
          </cell>
          <cell r="J170" t="str">
            <v>+84 (0) 165 607 0435</v>
          </cell>
        </row>
        <row r="171">
          <cell r="B171">
            <v>1009290</v>
          </cell>
          <cell r="C171" t="str">
            <v>Mr.</v>
          </cell>
          <cell r="D171" t="str">
            <v>Nguyễn Ngọc Nha</v>
          </cell>
          <cell r="E171" t="str">
            <v>Production Planning staff</v>
          </cell>
          <cell r="F171">
            <v>0</v>
          </cell>
          <cell r="G171" t="str">
            <v>Economy &amp; Commerce</v>
          </cell>
          <cell r="H171" t="str">
            <v>Production Planning</v>
          </cell>
          <cell r="I171" t="str">
            <v>nha.nn@nsrp.com.vn</v>
          </cell>
          <cell r="J171" t="str">
            <v>+84 (0) 989 135 492</v>
          </cell>
        </row>
        <row r="172">
          <cell r="B172">
            <v>1009300</v>
          </cell>
          <cell r="C172" t="str">
            <v>Mr.</v>
          </cell>
          <cell r="D172" t="str">
            <v>Đoàn Đại Thành</v>
          </cell>
          <cell r="E172" t="str">
            <v>Production Planning staff</v>
          </cell>
          <cell r="F172">
            <v>0</v>
          </cell>
          <cell r="G172" t="str">
            <v>Economy &amp; Commerce</v>
          </cell>
          <cell r="H172" t="str">
            <v>Production Planning</v>
          </cell>
          <cell r="I172" t="str">
            <v>thanh.dd@nsrp.com.vn</v>
          </cell>
          <cell r="J172" t="str">
            <v>+84 (0) 918 395 115</v>
          </cell>
        </row>
        <row r="173">
          <cell r="B173">
            <v>1011900</v>
          </cell>
          <cell r="C173" t="str">
            <v>Mr.</v>
          </cell>
          <cell r="D173" t="str">
            <v>Chu Việt Hùng</v>
          </cell>
          <cell r="E173" t="str">
            <v>Offsite Planning Staff</v>
          </cell>
          <cell r="F173">
            <v>0</v>
          </cell>
          <cell r="G173" t="str">
            <v>Economy &amp; Commerce</v>
          </cell>
          <cell r="H173" t="str">
            <v>Production Planning</v>
          </cell>
          <cell r="I173">
            <v>0</v>
          </cell>
          <cell r="J173" t="str">
            <v>+84 (0) 1664 788 088</v>
          </cell>
        </row>
        <row r="174">
          <cell r="B174">
            <v>1011980</v>
          </cell>
          <cell r="C174" t="str">
            <v>Mr.</v>
          </cell>
          <cell r="D174" t="str">
            <v>Phạm Trần Đức</v>
          </cell>
          <cell r="E174" t="str">
            <v>Offsite Planning Staff</v>
          </cell>
          <cell r="F174">
            <v>129</v>
          </cell>
          <cell r="G174" t="str">
            <v>Economy &amp; Commerce</v>
          </cell>
          <cell r="H174" t="str">
            <v>Production Planning</v>
          </cell>
          <cell r="I174" t="str">
            <v>duc.pt@nsrp.com.vn</v>
          </cell>
          <cell r="J174">
            <v>0</v>
          </cell>
        </row>
        <row r="175">
          <cell r="B175">
            <v>1011990</v>
          </cell>
          <cell r="C175" t="str">
            <v>Mr.</v>
          </cell>
          <cell r="D175" t="str">
            <v>Nguyễn Gia Vy</v>
          </cell>
          <cell r="E175" t="str">
            <v>Offsite Planning Staff</v>
          </cell>
          <cell r="F175">
            <v>0</v>
          </cell>
          <cell r="G175" t="str">
            <v>Economy &amp; Commerce</v>
          </cell>
          <cell r="H175" t="str">
            <v>Production Planning</v>
          </cell>
          <cell r="I175" t="str">
            <v>vy.ng@nsrp.com.vn</v>
          </cell>
          <cell r="J175" t="str">
            <v>+84 (0) 1228 891 599</v>
          </cell>
        </row>
        <row r="176">
          <cell r="B176">
            <v>1012000</v>
          </cell>
          <cell r="C176" t="str">
            <v>Ms.</v>
          </cell>
          <cell r="D176" t="str">
            <v>Cao Thị Ngọc Anh</v>
          </cell>
          <cell r="E176" t="str">
            <v>Offsite Planning Staff</v>
          </cell>
          <cell r="F176">
            <v>0</v>
          </cell>
          <cell r="G176" t="str">
            <v>Economy &amp; Commerce</v>
          </cell>
          <cell r="H176" t="str">
            <v>Production Planning</v>
          </cell>
          <cell r="I176" t="str">
            <v>anh.ctn@nsrp.com.vn</v>
          </cell>
          <cell r="J176" t="str">
            <v>+84 (0) 975 914 122</v>
          </cell>
        </row>
        <row r="177">
          <cell r="B177">
            <v>1012010</v>
          </cell>
          <cell r="C177" t="str">
            <v>Mr.</v>
          </cell>
          <cell r="D177" t="str">
            <v>Phạm Trung Hiếu</v>
          </cell>
          <cell r="E177" t="str">
            <v>Offsite Planning Staff</v>
          </cell>
          <cell r="F177">
            <v>0</v>
          </cell>
          <cell r="G177" t="str">
            <v>Economy &amp; Commerce</v>
          </cell>
          <cell r="H177" t="str">
            <v>Production Planning</v>
          </cell>
          <cell r="I177" t="str">
            <v>hieu.pt@nsrp.com.vn</v>
          </cell>
          <cell r="J177" t="str">
            <v>+84 (0) 905 556 147</v>
          </cell>
        </row>
        <row r="178">
          <cell r="B178">
            <v>1000913</v>
          </cell>
          <cell r="C178" t="str">
            <v>Mr.</v>
          </cell>
          <cell r="D178" t="str">
            <v>Nguyễn Thế Anh</v>
          </cell>
          <cell r="E178" t="str">
            <v>Deputy Section Manager (Refinery Plan &amp; Performance Analysis)</v>
          </cell>
          <cell r="F178">
            <v>0</v>
          </cell>
          <cell r="G178" t="str">
            <v>Economy &amp; Commerce</v>
          </cell>
          <cell r="H178" t="str">
            <v>Refinery Plan &amp; Performance Analysis</v>
          </cell>
          <cell r="I178" t="str">
            <v>anh.nt@nsrp.com.vn</v>
          </cell>
          <cell r="J178" t="str">
            <v>+84 (0) 936 405 869</v>
          </cell>
        </row>
        <row r="179">
          <cell r="B179">
            <v>1003671</v>
          </cell>
          <cell r="C179" t="str">
            <v>Mr.</v>
          </cell>
          <cell r="D179" t="str">
            <v>Takashi Nishizuka</v>
          </cell>
          <cell r="E179" t="str">
            <v>Acting Section Manager (Refinery Plan &amp; Performance Analysis)</v>
          </cell>
          <cell r="F179">
            <v>0</v>
          </cell>
          <cell r="G179" t="str">
            <v>Economy &amp; Commerce</v>
          </cell>
          <cell r="H179" t="str">
            <v>Refinery Plan &amp; Performance Analysis</v>
          </cell>
          <cell r="I179" t="str">
            <v>takashi.nishizuka@nsrp.com.vn</v>
          </cell>
          <cell r="J179" t="str">
            <v>+84 (0) 904 871 349</v>
          </cell>
        </row>
        <row r="180">
          <cell r="B180">
            <v>1003820</v>
          </cell>
          <cell r="C180" t="str">
            <v>Mr.</v>
          </cell>
          <cell r="D180" t="str">
            <v>Nguyễn Trung Thông</v>
          </cell>
          <cell r="E180" t="str">
            <v>Performance Analysis Staff</v>
          </cell>
          <cell r="F180">
            <v>0</v>
          </cell>
          <cell r="G180" t="str">
            <v>Economy &amp; Commerce</v>
          </cell>
          <cell r="H180" t="str">
            <v>Refinery Plan &amp; Performance Analysis</v>
          </cell>
          <cell r="I180" t="str">
            <v>thong.nt@nsrp.com.vn</v>
          </cell>
          <cell r="J180" t="str">
            <v>+84 (0) 986 435 756</v>
          </cell>
        </row>
        <row r="181">
          <cell r="B181">
            <v>1009310</v>
          </cell>
          <cell r="C181" t="str">
            <v>Mr.</v>
          </cell>
          <cell r="D181" t="str">
            <v>Nguyễn Quang Huy</v>
          </cell>
          <cell r="E181" t="str">
            <v>Performance Analysis Staff</v>
          </cell>
          <cell r="F181">
            <v>0</v>
          </cell>
          <cell r="G181" t="str">
            <v>Economy &amp; Commerce</v>
          </cell>
          <cell r="H181" t="str">
            <v>Refinery Plan &amp; Performance Analysis</v>
          </cell>
          <cell r="I181" t="str">
            <v>huy.nq1@nsrp.com.vn</v>
          </cell>
          <cell r="J181" t="str">
            <v>+84 (0) 169 534 7620</v>
          </cell>
        </row>
        <row r="182">
          <cell r="B182">
            <v>1009320</v>
          </cell>
          <cell r="C182" t="str">
            <v>Mr.</v>
          </cell>
          <cell r="D182" t="str">
            <v>Võ Hùng Nam</v>
          </cell>
          <cell r="E182" t="str">
            <v>Performance Analysis Staff</v>
          </cell>
          <cell r="F182">
            <v>0</v>
          </cell>
          <cell r="G182" t="str">
            <v>Economy &amp; Commerce</v>
          </cell>
          <cell r="H182" t="str">
            <v>Refinery Plan &amp; Performance Analysis</v>
          </cell>
          <cell r="I182" t="str">
            <v>nam.vh@nsrp.com.vn</v>
          </cell>
          <cell r="J182" t="str">
            <v>+84 (0) 946 230 213</v>
          </cell>
        </row>
        <row r="183">
          <cell r="B183">
            <v>1009330</v>
          </cell>
          <cell r="C183" t="str">
            <v>Mr.</v>
          </cell>
          <cell r="D183" t="str">
            <v>Hà Trần Hưng</v>
          </cell>
          <cell r="E183" t="str">
            <v>Performance Analysis Staff</v>
          </cell>
          <cell r="F183">
            <v>0</v>
          </cell>
          <cell r="G183" t="str">
            <v>Economy &amp; Commerce</v>
          </cell>
          <cell r="H183" t="str">
            <v>Refinery Plan &amp; Performance Analysis</v>
          </cell>
          <cell r="I183" t="str">
            <v>hung.ht@nsrp.com.vn</v>
          </cell>
          <cell r="J183" t="str">
            <v>+84 (0) 982 810 801</v>
          </cell>
        </row>
        <row r="184">
          <cell r="B184">
            <v>1001081</v>
          </cell>
          <cell r="C184" t="str">
            <v>Mr.</v>
          </cell>
          <cell r="D184" t="str">
            <v>Bungo Ishizaki</v>
          </cell>
          <cell r="E184" t="str">
            <v>Section Manager (Supply &amp; Logistics)</v>
          </cell>
          <cell r="F184">
            <v>0</v>
          </cell>
          <cell r="G184" t="str">
            <v>Economy &amp; Commerce</v>
          </cell>
          <cell r="H184" t="str">
            <v>Supply &amp; Logistics</v>
          </cell>
          <cell r="I184" t="str">
            <v>bungo.ishizaki@nsrp.com.vn</v>
          </cell>
          <cell r="J184" t="str">
            <v>+84 (0) 904 894 922</v>
          </cell>
        </row>
        <row r="185">
          <cell r="B185">
            <v>1001413</v>
          </cell>
          <cell r="C185" t="str">
            <v>Mr.</v>
          </cell>
          <cell r="D185" t="str">
            <v>Lương Văn Anh</v>
          </cell>
          <cell r="E185" t="str">
            <v>Deputy Section Manager (Supply &amp; Logistics - Crude)</v>
          </cell>
          <cell r="F185">
            <v>0</v>
          </cell>
          <cell r="G185" t="str">
            <v>Economy &amp; Commerce</v>
          </cell>
          <cell r="H185" t="str">
            <v>Supply &amp; Logistics</v>
          </cell>
          <cell r="I185" t="str">
            <v>anh.lv@nsrp.com.vn</v>
          </cell>
          <cell r="J185" t="str">
            <v>+84 (0) 902 127 389</v>
          </cell>
        </row>
        <row r="186">
          <cell r="B186">
            <v>1001603</v>
          </cell>
          <cell r="C186" t="str">
            <v>Mr.</v>
          </cell>
          <cell r="D186" t="str">
            <v>Vũ Văn Hải</v>
          </cell>
          <cell r="E186" t="str">
            <v>Deputy Section Manager (Supply &amp; Logistics - Products)</v>
          </cell>
          <cell r="F186">
            <v>132</v>
          </cell>
          <cell r="G186" t="str">
            <v>Economy &amp; Commerce</v>
          </cell>
          <cell r="H186" t="str">
            <v>Supply &amp; Logistics</v>
          </cell>
          <cell r="I186" t="str">
            <v>hai.vv@nsrp.com.vn</v>
          </cell>
          <cell r="J186" t="str">
            <v>+84 (0) 902 105 759</v>
          </cell>
        </row>
        <row r="187">
          <cell r="B187">
            <v>1003810</v>
          </cell>
          <cell r="C187" t="str">
            <v>Mr.</v>
          </cell>
          <cell r="D187" t="str">
            <v>Nguyễn Nhật Minh</v>
          </cell>
          <cell r="E187" t="str">
            <v>Shipment Control Staff</v>
          </cell>
          <cell r="F187">
            <v>0</v>
          </cell>
          <cell r="G187" t="str">
            <v>Economy &amp; Commerce</v>
          </cell>
          <cell r="H187" t="str">
            <v>Supply &amp; Logistics</v>
          </cell>
          <cell r="I187" t="str">
            <v>minh.nn@nsrp.com.vn</v>
          </cell>
          <cell r="J187" t="str">
            <v>+84 (0) 912 211 487</v>
          </cell>
        </row>
        <row r="188">
          <cell r="B188">
            <v>1011910</v>
          </cell>
          <cell r="C188" t="str">
            <v>Ms.</v>
          </cell>
          <cell r="D188" t="str">
            <v>Hoàng Thị Sâm</v>
          </cell>
          <cell r="E188" t="str">
            <v>Customs Clearance Staff</v>
          </cell>
          <cell r="F188">
            <v>0</v>
          </cell>
          <cell r="G188" t="str">
            <v>Economy &amp; Commerce</v>
          </cell>
          <cell r="H188" t="str">
            <v>Supply &amp; Logistics</v>
          </cell>
          <cell r="I188" t="str">
            <v>sam.ht@nsrp.com.vn</v>
          </cell>
          <cell r="J188" t="str">
            <v>+84 (0) 1686 601 874</v>
          </cell>
        </row>
        <row r="189">
          <cell r="B189">
            <v>1011920</v>
          </cell>
          <cell r="C189" t="str">
            <v>Mr.</v>
          </cell>
          <cell r="D189" t="str">
            <v>Nguyễn Anh Tuấn</v>
          </cell>
          <cell r="E189" t="str">
            <v>Shipment Control Staff</v>
          </cell>
          <cell r="F189">
            <v>0</v>
          </cell>
          <cell r="G189" t="str">
            <v>Economy &amp; Commerce</v>
          </cell>
          <cell r="H189" t="str">
            <v>Supply &amp; Logistics</v>
          </cell>
          <cell r="I189" t="str">
            <v>tuan.na2@nsrp.com.vn</v>
          </cell>
          <cell r="J189" t="str">
            <v>+84 (0) 1679 185 084</v>
          </cell>
        </row>
        <row r="190">
          <cell r="B190">
            <v>1011930</v>
          </cell>
          <cell r="C190" t="str">
            <v>Mr.</v>
          </cell>
          <cell r="D190" t="str">
            <v>Lê Trường Nhẫn</v>
          </cell>
          <cell r="E190" t="str">
            <v>Shipment Control Staff</v>
          </cell>
          <cell r="F190">
            <v>0</v>
          </cell>
          <cell r="G190" t="str">
            <v>Economy &amp; Commerce</v>
          </cell>
          <cell r="H190" t="str">
            <v>Supply &amp; Logistics</v>
          </cell>
          <cell r="I190" t="str">
            <v>nhan.lt@nsrp.com.vn</v>
          </cell>
          <cell r="J190" t="str">
            <v xml:space="preserve">+84 (0) 164 955 9417 </v>
          </cell>
        </row>
        <row r="191">
          <cell r="C191" t="str">
            <v>Mr.</v>
          </cell>
          <cell r="D191" t="str">
            <v>Noriki Nakai</v>
          </cell>
          <cell r="E191" t="str">
            <v>Senior Expert of PP Production</v>
          </cell>
          <cell r="G191" t="str">
            <v>Economy &amp; Commerce</v>
          </cell>
          <cell r="I191" t="str">
            <v>noriki.nakai@nsrp.com.vn</v>
          </cell>
          <cell r="J191" t="str">
            <v>+84 (0) 904 524 148</v>
          </cell>
        </row>
        <row r="192">
          <cell r="B192">
            <v>1011940</v>
          </cell>
          <cell r="C192" t="str">
            <v>Mr.</v>
          </cell>
          <cell r="D192" t="str">
            <v>Tạ Hoài Nam</v>
          </cell>
          <cell r="E192" t="str">
            <v>Shipment Control Staff</v>
          </cell>
          <cell r="F192">
            <v>0</v>
          </cell>
          <cell r="G192" t="str">
            <v>Economy &amp; Commerce</v>
          </cell>
          <cell r="H192" t="str">
            <v>Supply &amp; Logistics</v>
          </cell>
          <cell r="I192" t="str">
            <v>nam.th1@nsrp.com.vn</v>
          </cell>
          <cell r="J192" t="str">
            <v>+84 (0) 936 363 506</v>
          </cell>
        </row>
        <row r="193">
          <cell r="B193">
            <v>1002211</v>
          </cell>
          <cell r="C193" t="str">
            <v>Mr.</v>
          </cell>
          <cell r="D193" t="str">
            <v>Hideo Yamaguchi</v>
          </cell>
          <cell r="E193" t="str">
            <v>Division Manager, Technical</v>
          </cell>
          <cell r="F193">
            <v>0</v>
          </cell>
          <cell r="G193" t="str">
            <v>Technical</v>
          </cell>
          <cell r="H193">
            <v>0</v>
          </cell>
          <cell r="I193" t="str">
            <v>hideo.yamaguchi@nsrp.com.vn</v>
          </cell>
          <cell r="J193" t="str">
            <v>+84 (0) 904 886 495</v>
          </cell>
        </row>
        <row r="194">
          <cell r="B194">
            <v>1001231</v>
          </cell>
          <cell r="C194" t="str">
            <v>Mr.</v>
          </cell>
          <cell r="D194" t="str">
            <v>Shunji Murakoshi</v>
          </cell>
          <cell r="E194" t="str">
            <v>Section Manager (Process Control &amp; Automation)</v>
          </cell>
          <cell r="F194">
            <v>0</v>
          </cell>
          <cell r="G194" t="str">
            <v>Technical</v>
          </cell>
          <cell r="H194" t="str">
            <v>Process Control &amp; Automation</v>
          </cell>
          <cell r="I194" t="str">
            <v>shunji.murakoshi@nsrp.com.vn</v>
          </cell>
          <cell r="J194" t="str">
            <v>+84 (0) 904 876 922</v>
          </cell>
        </row>
        <row r="195">
          <cell r="B195">
            <v>1001453</v>
          </cell>
          <cell r="C195" t="str">
            <v>Mr.</v>
          </cell>
          <cell r="D195" t="str">
            <v>Dương Văn Hùng</v>
          </cell>
          <cell r="E195" t="str">
            <v>Deputy Section Manager (Process Control &amp; Automation)</v>
          </cell>
          <cell r="F195">
            <v>0</v>
          </cell>
          <cell r="G195" t="str">
            <v>Technical</v>
          </cell>
          <cell r="H195" t="str">
            <v>Process Control &amp; Automation</v>
          </cell>
          <cell r="I195" t="str">
            <v>hung.dv@nsrp.com.vn</v>
          </cell>
          <cell r="J195" t="str">
            <v>+84 (0) 904 853 969</v>
          </cell>
        </row>
        <row r="196">
          <cell r="B196">
            <v>1001970</v>
          </cell>
          <cell r="C196" t="str">
            <v>Mr.</v>
          </cell>
          <cell r="D196" t="str">
            <v>Trần Đức Minh</v>
          </cell>
          <cell r="E196" t="str">
            <v>Process Control Leader</v>
          </cell>
          <cell r="F196">
            <v>0</v>
          </cell>
          <cell r="G196" t="str">
            <v>Technical</v>
          </cell>
          <cell r="H196" t="str">
            <v>Process Control &amp; Automation</v>
          </cell>
          <cell r="I196" t="str">
            <v>minh.td@nsrp.com.vn</v>
          </cell>
          <cell r="J196" t="str">
            <v>+84 (0) 983 435 455</v>
          </cell>
        </row>
        <row r="197">
          <cell r="B197">
            <v>1001980</v>
          </cell>
          <cell r="C197" t="str">
            <v>Mr.</v>
          </cell>
          <cell r="D197" t="str">
            <v>Nguyễn Văn Bảo</v>
          </cell>
          <cell r="E197" t="str">
            <v>DCS/APC Leader</v>
          </cell>
          <cell r="F197">
            <v>0</v>
          </cell>
          <cell r="G197" t="str">
            <v>Technical</v>
          </cell>
          <cell r="H197" t="str">
            <v>Process Control &amp; Automation</v>
          </cell>
          <cell r="I197" t="str">
            <v>bao.nv@nsrp.com.vn</v>
          </cell>
          <cell r="J197" t="str">
            <v>+84 (0) 982 089 810</v>
          </cell>
        </row>
        <row r="198">
          <cell r="B198">
            <v>1001990</v>
          </cell>
          <cell r="C198" t="str">
            <v>Mr.</v>
          </cell>
          <cell r="D198" t="str">
            <v>Trần Văn Vũ</v>
          </cell>
          <cell r="E198" t="str">
            <v>Process Control Engineer</v>
          </cell>
          <cell r="F198">
            <v>0</v>
          </cell>
          <cell r="G198" t="str">
            <v>Technical</v>
          </cell>
          <cell r="H198" t="str">
            <v>Process Control &amp; Automation</v>
          </cell>
          <cell r="I198" t="str">
            <v>vu.tv@nsrp.com.vn</v>
          </cell>
          <cell r="J198" t="str">
            <v>+84 (0) 984 963 398</v>
          </cell>
        </row>
        <row r="199">
          <cell r="B199">
            <v>1002000</v>
          </cell>
          <cell r="C199" t="str">
            <v>Mr.</v>
          </cell>
          <cell r="D199" t="str">
            <v>Khuất Quang Vinh</v>
          </cell>
          <cell r="E199" t="str">
            <v>Process Control Engineer</v>
          </cell>
          <cell r="F199">
            <v>0</v>
          </cell>
          <cell r="G199" t="str">
            <v>Technical</v>
          </cell>
          <cell r="H199" t="str">
            <v>Process Control &amp; Automation</v>
          </cell>
          <cell r="I199" t="str">
            <v>vinh.kq@nsrp.com.vn</v>
          </cell>
          <cell r="J199" t="str">
            <v>+84 (0) 988 198 684</v>
          </cell>
        </row>
        <row r="200">
          <cell r="B200">
            <v>1002010</v>
          </cell>
          <cell r="C200" t="str">
            <v>Mr.</v>
          </cell>
          <cell r="D200" t="str">
            <v>Nguyễn Văn Hiện</v>
          </cell>
          <cell r="E200" t="str">
            <v>Process Control Engineer</v>
          </cell>
          <cell r="F200">
            <v>0</v>
          </cell>
          <cell r="G200" t="str">
            <v>Technical</v>
          </cell>
          <cell r="H200" t="str">
            <v>Process Control &amp; Automation</v>
          </cell>
          <cell r="I200" t="str">
            <v>hien.nv@nsrp.com.vn</v>
          </cell>
          <cell r="J200" t="str">
            <v xml:space="preserve">+84 (0) 984 953 416 </v>
          </cell>
        </row>
        <row r="201">
          <cell r="B201">
            <v>1002221</v>
          </cell>
          <cell r="C201" t="str">
            <v>Mr.</v>
          </cell>
          <cell r="D201" t="str">
            <v>Yoshihiko Doi</v>
          </cell>
          <cell r="E201" t="str">
            <v>Process Control Advisor</v>
          </cell>
          <cell r="F201">
            <v>0</v>
          </cell>
          <cell r="G201" t="str">
            <v>Technical</v>
          </cell>
          <cell r="H201" t="str">
            <v>Process Control &amp; Automation</v>
          </cell>
          <cell r="I201" t="str">
            <v>yoshihiko.doi@nsrp.com.vn</v>
          </cell>
          <cell r="J201" t="str">
            <v>+84 (0) 904 854 349</v>
          </cell>
        </row>
        <row r="202">
          <cell r="B202">
            <v>1002231</v>
          </cell>
          <cell r="C202" t="str">
            <v>Mr.</v>
          </cell>
          <cell r="D202" t="str">
            <v>Tatsuya Hasuike</v>
          </cell>
          <cell r="E202" t="str">
            <v>Process Control Advisor</v>
          </cell>
          <cell r="F202">
            <v>0</v>
          </cell>
          <cell r="G202" t="str">
            <v>Technical</v>
          </cell>
          <cell r="H202" t="str">
            <v>Process Control &amp; Automation</v>
          </cell>
          <cell r="I202" t="str">
            <v>tatsuya.hasuike@nsrp.com.vn</v>
          </cell>
          <cell r="J202" t="str">
            <v>+84 (0) 904 895 319</v>
          </cell>
        </row>
        <row r="203">
          <cell r="B203">
            <v>1002241</v>
          </cell>
          <cell r="C203" t="str">
            <v>Mr.</v>
          </cell>
          <cell r="D203" t="str">
            <v>Kazuhiro Suzuki</v>
          </cell>
          <cell r="E203" t="str">
            <v>DCS/APC Advisor</v>
          </cell>
          <cell r="F203">
            <v>0</v>
          </cell>
          <cell r="G203" t="str">
            <v>Technical</v>
          </cell>
          <cell r="H203" t="str">
            <v>Process Control &amp; Automation</v>
          </cell>
          <cell r="I203" t="str">
            <v>kazuhiro.suzuki@nsrp.com.vn</v>
          </cell>
          <cell r="J203" t="str">
            <v>+84 (0) 904 881 249</v>
          </cell>
        </row>
        <row r="204">
          <cell r="B204">
            <v>1002253</v>
          </cell>
          <cell r="C204" t="str">
            <v>Mr.</v>
          </cell>
          <cell r="D204" t="str">
            <v>Vũ Hải Đăng</v>
          </cell>
          <cell r="E204" t="str">
            <v>DCS/APC Advisor</v>
          </cell>
          <cell r="F204">
            <v>130</v>
          </cell>
          <cell r="G204" t="str">
            <v>Technical</v>
          </cell>
          <cell r="H204" t="str">
            <v>Process Control &amp; Automation</v>
          </cell>
          <cell r="I204" t="str">
            <v>dang.vh@nsrp.com.vn</v>
          </cell>
          <cell r="J204" t="str">
            <v>+84 (0) 913 753 899</v>
          </cell>
        </row>
        <row r="205">
          <cell r="B205">
            <v>1001423</v>
          </cell>
          <cell r="C205" t="str">
            <v>Mr.</v>
          </cell>
          <cell r="D205" t="str">
            <v>Nguyễn Kim Mạnh Hoàng</v>
          </cell>
          <cell r="E205" t="str">
            <v>Deputy Section Manager (Engineering, Process)</v>
          </cell>
          <cell r="F205">
            <v>0</v>
          </cell>
          <cell r="G205" t="str">
            <v>Technical</v>
          </cell>
          <cell r="H205" t="str">
            <v>Engineering</v>
          </cell>
          <cell r="I205" t="str">
            <v>hoang.nkm@nsrp.com.vn</v>
          </cell>
          <cell r="J205" t="str">
            <v>+84 (0) 912 711 725</v>
          </cell>
        </row>
        <row r="206">
          <cell r="B206">
            <v>1001433</v>
          </cell>
          <cell r="C206" t="str">
            <v>Mr.</v>
          </cell>
          <cell r="D206" t="str">
            <v>Nguyễn Duy Thuận</v>
          </cell>
          <cell r="E206" t="str">
            <v>Deputy Section Manager (Engineering, Refinery PJ)</v>
          </cell>
          <cell r="F206">
            <v>0</v>
          </cell>
          <cell r="G206" t="str">
            <v>Technical</v>
          </cell>
          <cell r="H206" t="str">
            <v>Engineering</v>
          </cell>
          <cell r="I206" t="str">
            <v>thuan.nd@nsrp.com.vn</v>
          </cell>
          <cell r="J206" t="str">
            <v>+84 (0) 904 894 759</v>
          </cell>
        </row>
        <row r="207">
          <cell r="B207">
            <v>1001540</v>
          </cell>
          <cell r="C207" t="str">
            <v>Mr.</v>
          </cell>
          <cell r="D207" t="str">
            <v>Nguyễn Văn Dũng</v>
          </cell>
          <cell r="E207" t="str">
            <v>Process Leader</v>
          </cell>
          <cell r="F207">
            <v>0</v>
          </cell>
          <cell r="G207" t="str">
            <v>Technical</v>
          </cell>
          <cell r="H207" t="str">
            <v>Engineering</v>
          </cell>
          <cell r="I207" t="str">
            <v>dung.nv@nsrp.com.vn</v>
          </cell>
          <cell r="J207" t="str">
            <v>+84 (0) 918 590 044</v>
          </cell>
        </row>
        <row r="208">
          <cell r="B208">
            <v>1001550</v>
          </cell>
          <cell r="C208" t="str">
            <v>Mr.</v>
          </cell>
          <cell r="D208" t="str">
            <v>Mã Ngọc Ánh</v>
          </cell>
          <cell r="E208" t="str">
            <v>Refinery Project Leader</v>
          </cell>
          <cell r="F208">
            <v>0</v>
          </cell>
          <cell r="G208" t="str">
            <v>Technical</v>
          </cell>
          <cell r="H208" t="str">
            <v>Engineering</v>
          </cell>
          <cell r="I208" t="str">
            <v>anh.mn@nsrp.com.vn</v>
          </cell>
          <cell r="J208" t="str">
            <v>+84 (0) 982 012 632</v>
          </cell>
        </row>
        <row r="209">
          <cell r="B209">
            <v>1001560</v>
          </cell>
          <cell r="C209" t="str">
            <v>Mr.</v>
          </cell>
          <cell r="D209" t="str">
            <v>Nguyễn Đức Ngọc</v>
          </cell>
          <cell r="E209" t="str">
            <v>Process Leader</v>
          </cell>
          <cell r="F209">
            <v>0</v>
          </cell>
          <cell r="G209" t="str">
            <v>Technical</v>
          </cell>
          <cell r="H209" t="str">
            <v>Engineering</v>
          </cell>
          <cell r="I209" t="str">
            <v>ngoc.nd@nsrp.com.vn</v>
          </cell>
          <cell r="J209" t="str">
            <v>+84 (0) 937 703 679</v>
          </cell>
        </row>
        <row r="210">
          <cell r="B210">
            <v>1001570</v>
          </cell>
          <cell r="C210" t="str">
            <v>Mr.</v>
          </cell>
          <cell r="D210" t="str">
            <v>Nguyễn Đức Mạnh</v>
          </cell>
          <cell r="E210" t="str">
            <v>Refinery Project Leader</v>
          </cell>
          <cell r="F210">
            <v>0</v>
          </cell>
          <cell r="G210" t="str">
            <v>Technical</v>
          </cell>
          <cell r="H210" t="str">
            <v>Engineering</v>
          </cell>
          <cell r="I210" t="str">
            <v>manh.nd@nsrp.com.vn</v>
          </cell>
          <cell r="J210" t="str">
            <v>+84 (0) 912 316 145</v>
          </cell>
        </row>
        <row r="211">
          <cell r="B211">
            <v>1001580</v>
          </cell>
          <cell r="C211" t="str">
            <v>Mr.</v>
          </cell>
          <cell r="D211" t="str">
            <v>Nguyễn Thanh Bình</v>
          </cell>
          <cell r="E211" t="str">
            <v>Process Leader</v>
          </cell>
          <cell r="F211">
            <v>0</v>
          </cell>
          <cell r="G211" t="str">
            <v>Technical</v>
          </cell>
          <cell r="H211" t="str">
            <v>Engineering</v>
          </cell>
          <cell r="I211" t="str">
            <v>binh.nt@nsrp.com.vn</v>
          </cell>
          <cell r="J211" t="str">
            <v>+84 (0) 939 230 891</v>
          </cell>
        </row>
        <row r="212">
          <cell r="B212">
            <v>1001592</v>
          </cell>
          <cell r="C212" t="str">
            <v>Mr.</v>
          </cell>
          <cell r="D212" t="str">
            <v>Ahmad M. Al-Adsani</v>
          </cell>
          <cell r="E212" t="str">
            <v>Deputy Section Manager (Engineering, Inspection)</v>
          </cell>
          <cell r="F212">
            <v>127</v>
          </cell>
          <cell r="G212" t="str">
            <v>Technical</v>
          </cell>
          <cell r="H212" t="str">
            <v>Engineering</v>
          </cell>
          <cell r="I212" t="str">
            <v>ahmad.aladasani@nsrp.com.vn</v>
          </cell>
          <cell r="J212" t="str">
            <v>+84 (0) 904 877 095</v>
          </cell>
        </row>
        <row r="213">
          <cell r="B213">
            <v>1001720</v>
          </cell>
          <cell r="C213" t="str">
            <v>Mr.</v>
          </cell>
          <cell r="D213" t="str">
            <v>Hoàng Minh Tùng</v>
          </cell>
          <cell r="E213" t="str">
            <v>Process Leader</v>
          </cell>
          <cell r="F213">
            <v>0</v>
          </cell>
          <cell r="G213" t="str">
            <v>Technical</v>
          </cell>
          <cell r="H213" t="str">
            <v>Engineering</v>
          </cell>
          <cell r="I213" t="str">
            <v>tung.hm@nsrp.com.vn</v>
          </cell>
          <cell r="J213" t="str">
            <v>+84 (0) 912 334 611</v>
          </cell>
        </row>
        <row r="214">
          <cell r="B214">
            <v>1001730</v>
          </cell>
          <cell r="C214" t="str">
            <v>Mr.</v>
          </cell>
          <cell r="D214" t="str">
            <v>Vũ Ngọc Thắng</v>
          </cell>
          <cell r="E214" t="str">
            <v>Process Leader</v>
          </cell>
          <cell r="F214">
            <v>0</v>
          </cell>
          <cell r="G214" t="str">
            <v>Technical</v>
          </cell>
          <cell r="H214" t="str">
            <v>Engineering</v>
          </cell>
          <cell r="I214" t="str">
            <v>thang.vn@nsrp.com.vn</v>
          </cell>
          <cell r="J214" t="str">
            <v>+84 (0) 916 681 703</v>
          </cell>
        </row>
        <row r="215">
          <cell r="B215">
            <v>1001740</v>
          </cell>
          <cell r="C215" t="str">
            <v>Mr.</v>
          </cell>
          <cell r="D215" t="str">
            <v>Nguyễn Trung Kiên</v>
          </cell>
          <cell r="E215" t="str">
            <v>Process Leader</v>
          </cell>
          <cell r="F215">
            <v>0</v>
          </cell>
          <cell r="G215" t="str">
            <v>Technical</v>
          </cell>
          <cell r="H215" t="str">
            <v>Engineering</v>
          </cell>
          <cell r="I215" t="str">
            <v>kien.nt@nsrp.com.vn</v>
          </cell>
          <cell r="J215" t="str">
            <v>+84 (0) 912 554 014</v>
          </cell>
        </row>
        <row r="216">
          <cell r="B216">
            <v>1001870</v>
          </cell>
          <cell r="C216" t="str">
            <v>Mr.</v>
          </cell>
          <cell r="D216" t="str">
            <v>Nguyễn Duy Khánh</v>
          </cell>
          <cell r="E216" t="str">
            <v>Process Engineer</v>
          </cell>
          <cell r="F216">
            <v>0</v>
          </cell>
          <cell r="G216" t="str">
            <v>Technical</v>
          </cell>
          <cell r="H216" t="str">
            <v>Engineering</v>
          </cell>
          <cell r="I216" t="str">
            <v>khanh.nd@nsrp.com.vn</v>
          </cell>
          <cell r="J216" t="str">
            <v>+84 (0) 942 557 269</v>
          </cell>
        </row>
        <row r="217">
          <cell r="B217">
            <v>1001880</v>
          </cell>
          <cell r="C217" t="str">
            <v>Mr.</v>
          </cell>
          <cell r="D217" t="str">
            <v>Nguyễn Văn Khánh</v>
          </cell>
          <cell r="E217" t="str">
            <v>Process Engineer</v>
          </cell>
          <cell r="F217">
            <v>0</v>
          </cell>
          <cell r="G217" t="str">
            <v>Technical</v>
          </cell>
          <cell r="H217" t="str">
            <v>Engineering</v>
          </cell>
          <cell r="I217" t="str">
            <v>khanh.nv@nsrp.com.vn</v>
          </cell>
          <cell r="J217" t="str">
            <v xml:space="preserve">+84 (0) 987 060 120 </v>
          </cell>
        </row>
        <row r="218">
          <cell r="B218">
            <v>1001890</v>
          </cell>
          <cell r="C218" t="str">
            <v>Mr.</v>
          </cell>
          <cell r="D218" t="str">
            <v>Trần Bá Toàn</v>
          </cell>
          <cell r="E218" t="str">
            <v>Process Engineer</v>
          </cell>
          <cell r="F218">
            <v>0</v>
          </cell>
          <cell r="G218" t="str">
            <v>Technical</v>
          </cell>
          <cell r="H218" t="str">
            <v>Engineering</v>
          </cell>
          <cell r="I218" t="str">
            <v>toan.tb@nsrp.com.vn</v>
          </cell>
          <cell r="J218" t="str">
            <v>+84 (0) 986 657 032</v>
          </cell>
        </row>
        <row r="219">
          <cell r="B219">
            <v>1001900</v>
          </cell>
          <cell r="C219" t="str">
            <v>Ms.</v>
          </cell>
          <cell r="D219" t="str">
            <v>Phạm Thu Thủy</v>
          </cell>
          <cell r="E219" t="str">
            <v>Process Engineer</v>
          </cell>
          <cell r="F219">
            <v>0</v>
          </cell>
          <cell r="G219" t="str">
            <v>Technical</v>
          </cell>
          <cell r="H219" t="str">
            <v>Engineering</v>
          </cell>
          <cell r="I219" t="str">
            <v>thuy.pt@nsrp.com.vn</v>
          </cell>
          <cell r="J219" t="str">
            <v>+84 (0) 916 414 687</v>
          </cell>
        </row>
        <row r="220">
          <cell r="B220">
            <v>1001910</v>
          </cell>
          <cell r="C220" t="str">
            <v>Mr.</v>
          </cell>
          <cell r="D220" t="str">
            <v>La Tiến Nam</v>
          </cell>
          <cell r="E220" t="str">
            <v>Process Engineer</v>
          </cell>
          <cell r="F220">
            <v>0</v>
          </cell>
          <cell r="G220" t="str">
            <v>Technical</v>
          </cell>
          <cell r="H220" t="str">
            <v>Engineering</v>
          </cell>
          <cell r="I220" t="str">
            <v>nam.lt@nsrp.com.vn</v>
          </cell>
          <cell r="J220" t="str">
            <v>+84 (0) 167 285 8288</v>
          </cell>
        </row>
        <row r="221">
          <cell r="B221">
            <v>1001920</v>
          </cell>
          <cell r="C221" t="str">
            <v>Mr.</v>
          </cell>
          <cell r="D221" t="str">
            <v>Trần Thế Huy</v>
          </cell>
          <cell r="E221" t="str">
            <v>Process Engineer</v>
          </cell>
          <cell r="F221">
            <v>0</v>
          </cell>
          <cell r="G221" t="str">
            <v>Technical</v>
          </cell>
          <cell r="H221" t="str">
            <v>Engineering</v>
          </cell>
          <cell r="I221" t="str">
            <v>huy.tt@nsrp.com.vn</v>
          </cell>
          <cell r="J221" t="str">
            <v>+84 (0) 946 903 505</v>
          </cell>
        </row>
        <row r="222">
          <cell r="B222">
            <v>1001930</v>
          </cell>
          <cell r="C222" t="str">
            <v>Mr.</v>
          </cell>
          <cell r="D222" t="str">
            <v>Trịnh Nam Hưng</v>
          </cell>
          <cell r="E222" t="str">
            <v>Process Engineer</v>
          </cell>
          <cell r="F222">
            <v>131</v>
          </cell>
          <cell r="G222" t="str">
            <v>Technical</v>
          </cell>
          <cell r="H222" t="str">
            <v>Engineering</v>
          </cell>
          <cell r="I222" t="str">
            <v>hung.tn@nsrp.com.vn</v>
          </cell>
          <cell r="J222" t="str">
            <v>+84 (0) 909 604 864</v>
          </cell>
        </row>
        <row r="223">
          <cell r="B223">
            <v>1001940</v>
          </cell>
          <cell r="C223" t="str">
            <v>Mr.</v>
          </cell>
          <cell r="D223" t="str">
            <v>Nguyễn Ngọc Anh</v>
          </cell>
          <cell r="E223" t="str">
            <v>Refinery Project Engineer</v>
          </cell>
          <cell r="F223">
            <v>0</v>
          </cell>
          <cell r="G223" t="str">
            <v>Technical</v>
          </cell>
          <cell r="H223" t="str">
            <v>Engineering</v>
          </cell>
          <cell r="I223" t="str">
            <v>anh.nn@nsrp.com.vn</v>
          </cell>
          <cell r="J223" t="str">
            <v>+84 (0) 986 685 685</v>
          </cell>
        </row>
        <row r="224">
          <cell r="B224">
            <v>1001950</v>
          </cell>
          <cell r="C224" t="str">
            <v>Mr.</v>
          </cell>
          <cell r="D224" t="str">
            <v>Vũ Quốc Việt</v>
          </cell>
          <cell r="E224" t="str">
            <v>Refinery Project Engineer</v>
          </cell>
          <cell r="F224">
            <v>0</v>
          </cell>
          <cell r="G224" t="str">
            <v>Technical</v>
          </cell>
          <cell r="H224" t="str">
            <v>Engineering</v>
          </cell>
          <cell r="I224" t="str">
            <v>viet.vq@nsrp.com.vn</v>
          </cell>
          <cell r="J224" t="str">
            <v>+84 (0) 945 545 668</v>
          </cell>
        </row>
        <row r="225">
          <cell r="B225">
            <v>1001960</v>
          </cell>
          <cell r="C225" t="str">
            <v>Mr.</v>
          </cell>
          <cell r="D225" t="str">
            <v>Trần Quang Hải</v>
          </cell>
          <cell r="E225" t="str">
            <v>Refinery Project Engineer</v>
          </cell>
          <cell r="F225">
            <v>0</v>
          </cell>
          <cell r="G225" t="str">
            <v>Technical</v>
          </cell>
          <cell r="H225" t="str">
            <v>Engineering</v>
          </cell>
          <cell r="I225" t="str">
            <v>hai.tq@nsrp.com.vn</v>
          </cell>
          <cell r="J225" t="str">
            <v>+84 (0) 984 504 528</v>
          </cell>
        </row>
        <row r="226">
          <cell r="B226">
            <v>1002261</v>
          </cell>
          <cell r="C226" t="str">
            <v>Mr.</v>
          </cell>
          <cell r="D226" t="str">
            <v>Hitoshi Kitano</v>
          </cell>
          <cell r="E226" t="str">
            <v>Inspection Advisor</v>
          </cell>
          <cell r="F226">
            <v>0</v>
          </cell>
          <cell r="G226" t="str">
            <v>Technical</v>
          </cell>
          <cell r="H226" t="str">
            <v>Engineering</v>
          </cell>
          <cell r="I226" t="str">
            <v>hitoshi.kitano@nsrp.com.vn</v>
          </cell>
          <cell r="J226" t="str">
            <v>+84 (0) 904 893 219</v>
          </cell>
        </row>
        <row r="227">
          <cell r="B227">
            <v>1002543</v>
          </cell>
          <cell r="C227" t="str">
            <v>Mr.</v>
          </cell>
          <cell r="D227" t="str">
            <v>Nguyễn Lương Thiện</v>
          </cell>
          <cell r="E227" t="str">
            <v>Refinery Project Advisor</v>
          </cell>
          <cell r="F227">
            <v>0</v>
          </cell>
          <cell r="G227" t="str">
            <v>Technical</v>
          </cell>
          <cell r="H227" t="str">
            <v>Engineering</v>
          </cell>
          <cell r="I227" t="str">
            <v>thien.nl@nsrp.com.vn</v>
          </cell>
          <cell r="J227" t="str">
            <v>+84 (0) 984 972 536</v>
          </cell>
        </row>
        <row r="228">
          <cell r="B228">
            <v>1002650</v>
          </cell>
          <cell r="C228" t="str">
            <v>Mr.</v>
          </cell>
          <cell r="D228" t="str">
            <v>Tô Quốc Huy</v>
          </cell>
          <cell r="E228" t="str">
            <v>Process Engineer</v>
          </cell>
          <cell r="F228">
            <v>343</v>
          </cell>
          <cell r="G228" t="str">
            <v>Technical</v>
          </cell>
          <cell r="H228" t="str">
            <v>Engineering</v>
          </cell>
          <cell r="I228" t="str">
            <v>huy.tq@nsrp.com.vn</v>
          </cell>
          <cell r="J228" t="str">
            <v>+84 (0) 974 904 194</v>
          </cell>
        </row>
        <row r="229">
          <cell r="B229">
            <v>1002770</v>
          </cell>
          <cell r="C229" t="str">
            <v>Mr.</v>
          </cell>
          <cell r="D229" t="str">
            <v>Lê Đình Lý</v>
          </cell>
          <cell r="E229" t="str">
            <v>Process Engineer</v>
          </cell>
          <cell r="F229">
            <v>0</v>
          </cell>
          <cell r="G229" t="str">
            <v>Technical</v>
          </cell>
          <cell r="H229" t="str">
            <v>Engineering</v>
          </cell>
          <cell r="I229" t="str">
            <v>ly.ld@nsrp.com.vn</v>
          </cell>
          <cell r="J229" t="str">
            <v>+84 (0) 978 999 529</v>
          </cell>
        </row>
        <row r="230">
          <cell r="B230">
            <v>1003180</v>
          </cell>
          <cell r="C230" t="str">
            <v>Mr.</v>
          </cell>
          <cell r="D230" t="str">
            <v>Trần Quang Khải</v>
          </cell>
          <cell r="E230" t="str">
            <v>Inspection Leader</v>
          </cell>
          <cell r="F230">
            <v>0</v>
          </cell>
          <cell r="G230" t="str">
            <v>Technical</v>
          </cell>
          <cell r="H230" t="str">
            <v>Engineering</v>
          </cell>
          <cell r="I230" t="str">
            <v>khai.tq@nsrp.com.vn</v>
          </cell>
          <cell r="J230" t="str">
            <v>+84 (0) 912 001 125</v>
          </cell>
        </row>
        <row r="231">
          <cell r="B231">
            <v>1003250</v>
          </cell>
          <cell r="C231" t="str">
            <v>Mr.</v>
          </cell>
          <cell r="D231" t="str">
            <v>Nguyễn Văn Tường</v>
          </cell>
          <cell r="E231" t="str">
            <v>Inspection Engineer</v>
          </cell>
          <cell r="F231">
            <v>0</v>
          </cell>
          <cell r="G231" t="str">
            <v>Technical</v>
          </cell>
          <cell r="H231" t="str">
            <v>Engineering</v>
          </cell>
          <cell r="I231" t="str">
            <v>tuong.nv@nsrp.com.vn</v>
          </cell>
          <cell r="J231" t="str">
            <v>+84 (0) 169 841 3908</v>
          </cell>
        </row>
        <row r="232">
          <cell r="B232">
            <v>1003260</v>
          </cell>
          <cell r="C232" t="str">
            <v>Mr.</v>
          </cell>
          <cell r="D232" t="str">
            <v>Vũ Văn Sơn</v>
          </cell>
          <cell r="E232" t="str">
            <v>Inspection Engineer</v>
          </cell>
          <cell r="F232">
            <v>0</v>
          </cell>
          <cell r="G232" t="str">
            <v>Technical</v>
          </cell>
          <cell r="H232" t="str">
            <v>Engineering</v>
          </cell>
          <cell r="I232" t="str">
            <v>son.vv@nsrp.com.vn</v>
          </cell>
          <cell r="J232" t="str">
            <v>+84 (0) 984 909 966</v>
          </cell>
        </row>
        <row r="233">
          <cell r="B233">
            <v>1003270</v>
          </cell>
          <cell r="C233" t="str">
            <v>Mr.</v>
          </cell>
          <cell r="D233" t="str">
            <v>Đặng Huy Bình</v>
          </cell>
          <cell r="E233" t="str">
            <v>Inspection Engineer</v>
          </cell>
          <cell r="F233">
            <v>0</v>
          </cell>
          <cell r="G233" t="str">
            <v>Technical</v>
          </cell>
          <cell r="H233" t="str">
            <v>Engineering</v>
          </cell>
          <cell r="I233" t="str">
            <v>binh.dh@nsrp.com.vn</v>
          </cell>
          <cell r="J233" t="str">
            <v>+84 (0) 908 252 445</v>
          </cell>
        </row>
        <row r="234">
          <cell r="B234">
            <v>1003861</v>
          </cell>
          <cell r="C234" t="str">
            <v>Mr.</v>
          </cell>
          <cell r="D234" t="str">
            <v>Tomohiko Handa</v>
          </cell>
          <cell r="E234" t="str">
            <v>Process Advisor</v>
          </cell>
          <cell r="F234">
            <v>0</v>
          </cell>
          <cell r="G234" t="str">
            <v>Technical</v>
          </cell>
          <cell r="H234" t="str">
            <v>Engineering</v>
          </cell>
          <cell r="I234" t="str">
            <v>tomohiko.handa@nsrp.com.vn</v>
          </cell>
          <cell r="J234" t="str">
            <v>+84 (0) 904 896 237</v>
          </cell>
        </row>
        <row r="235">
          <cell r="B235">
            <v>1003871</v>
          </cell>
          <cell r="C235" t="str">
            <v>Mr.</v>
          </cell>
          <cell r="D235" t="str">
            <v>Tetsuya Watanabe</v>
          </cell>
          <cell r="E235" t="str">
            <v>Process Advisor</v>
          </cell>
          <cell r="F235">
            <v>0</v>
          </cell>
          <cell r="G235" t="str">
            <v>Technical</v>
          </cell>
          <cell r="H235" t="str">
            <v>Engineering</v>
          </cell>
          <cell r="I235" t="str">
            <v>tetsuya.watanabe@nsrp.com.vn</v>
          </cell>
          <cell r="J235" t="str">
            <v>+84 (0) 904 892 157</v>
          </cell>
        </row>
        <row r="236">
          <cell r="B236">
            <v>1004641</v>
          </cell>
          <cell r="C236" t="str">
            <v>Mr.</v>
          </cell>
          <cell r="D236" t="str">
            <v>Noriyuki Matsuzaka</v>
          </cell>
          <cell r="E236" t="str">
            <v>Inspection Advisor</v>
          </cell>
          <cell r="F236">
            <v>0</v>
          </cell>
          <cell r="G236" t="str">
            <v>Technical</v>
          </cell>
          <cell r="H236" t="str">
            <v>Engineering</v>
          </cell>
          <cell r="I236" t="str">
            <v>noriyuki.matsuzaka@nsrp.com.vn</v>
          </cell>
          <cell r="J236" t="str">
            <v>+84 (0) 904 902 923</v>
          </cell>
        </row>
        <row r="237">
          <cell r="B237">
            <v>1004921</v>
          </cell>
          <cell r="C237" t="str">
            <v>Mr.</v>
          </cell>
          <cell r="D237" t="str">
            <v>Naohiro Sugie</v>
          </cell>
          <cell r="E237" t="str">
            <v>Process Advisor</v>
          </cell>
          <cell r="F237">
            <v>0</v>
          </cell>
          <cell r="G237" t="str">
            <v>Technical</v>
          </cell>
          <cell r="H237" t="str">
            <v>Engineering</v>
          </cell>
          <cell r="I237" t="str">
            <v>naohiro.sugie@nsrp.com.vn</v>
          </cell>
          <cell r="J237" t="str">
            <v>+94 (0) 901 799 050</v>
          </cell>
        </row>
        <row r="238">
          <cell r="B238">
            <v>1006811</v>
          </cell>
          <cell r="C238" t="str">
            <v>Mr.</v>
          </cell>
          <cell r="D238" t="str">
            <v>Kei Tatesaki</v>
          </cell>
          <cell r="E238" t="str">
            <v>Process Advisor</v>
          </cell>
          <cell r="F238">
            <v>0</v>
          </cell>
          <cell r="G238" t="str">
            <v>Technical</v>
          </cell>
          <cell r="H238" t="str">
            <v>Engineering</v>
          </cell>
          <cell r="I238" t="str">
            <v>kei.tatesaki@nsrp.com.vn</v>
          </cell>
          <cell r="J238" t="str">
            <v>+84 (0) 901 793 499</v>
          </cell>
        </row>
        <row r="239">
          <cell r="B239">
            <v>1006931</v>
          </cell>
          <cell r="C239" t="str">
            <v>Mr.</v>
          </cell>
          <cell r="D239" t="str">
            <v>Masao Yamakawa</v>
          </cell>
          <cell r="E239" t="str">
            <v>Section Manager (Engineering)</v>
          </cell>
          <cell r="F239">
            <v>0</v>
          </cell>
          <cell r="G239" t="str">
            <v>Technical</v>
          </cell>
          <cell r="H239" t="str">
            <v>Engineering</v>
          </cell>
          <cell r="I239" t="str">
            <v>masao.yamakawa@nsrp.com.vn</v>
          </cell>
          <cell r="J239" t="str">
            <v>+84 (0) 904 809 877</v>
          </cell>
        </row>
        <row r="240">
          <cell r="B240">
            <v>1001443</v>
          </cell>
          <cell r="C240" t="str">
            <v>Mr.</v>
          </cell>
          <cell r="D240" t="str">
            <v>Phạm Văn Chung</v>
          </cell>
          <cell r="E240" t="str">
            <v>Deputy Section Manager (Lab &amp; QA)</v>
          </cell>
          <cell r="F240">
            <v>0</v>
          </cell>
          <cell r="G240" t="str">
            <v>Technical</v>
          </cell>
          <cell r="H240" t="str">
            <v>Laboratory &amp; Quality Assurance</v>
          </cell>
          <cell r="I240" t="str">
            <v>chung.pv@nsrp.com.vn</v>
          </cell>
          <cell r="J240" t="str">
            <v>+84 (0) 985 970 010</v>
          </cell>
        </row>
        <row r="241">
          <cell r="B241">
            <v>1002271</v>
          </cell>
          <cell r="C241" t="str">
            <v>Mr.</v>
          </cell>
          <cell r="D241" t="str">
            <v>Hiroki Morihisa</v>
          </cell>
          <cell r="E241" t="str">
            <v>Lab &amp; QA Advisor</v>
          </cell>
          <cell r="F241">
            <v>0</v>
          </cell>
          <cell r="G241" t="str">
            <v>Technical</v>
          </cell>
          <cell r="H241" t="str">
            <v>Laboratory &amp; Quality Assurance</v>
          </cell>
          <cell r="I241" t="str">
            <v>hiroki.morihisa@nsrp.com.vn</v>
          </cell>
          <cell r="J241" t="str">
            <v>+84 (0) 919 830 206</v>
          </cell>
        </row>
        <row r="242">
          <cell r="B242">
            <v>1002284</v>
          </cell>
          <cell r="C242" t="str">
            <v>Mr.</v>
          </cell>
          <cell r="D242" t="str">
            <v>Masanori Motooka</v>
          </cell>
          <cell r="E242" t="str">
            <v>Lab &amp; QA Advisor</v>
          </cell>
          <cell r="F242">
            <v>0</v>
          </cell>
          <cell r="G242" t="str">
            <v>Technical</v>
          </cell>
          <cell r="H242" t="str">
            <v>Laboratory &amp; Quality Assurance</v>
          </cell>
          <cell r="I242" t="str">
            <v>masanori.motowoka@nsrp.com.vn</v>
          </cell>
          <cell r="J242" t="str">
            <v>+84 (0) 904 873 319</v>
          </cell>
        </row>
        <row r="243">
          <cell r="B243">
            <v>1003370</v>
          </cell>
          <cell r="C243" t="str">
            <v>Mr.</v>
          </cell>
          <cell r="D243" t="str">
            <v>Ngô Đức Huyền</v>
          </cell>
          <cell r="E243" t="str">
            <v>Lab Shift Supervisor</v>
          </cell>
          <cell r="F243">
            <v>0</v>
          </cell>
          <cell r="G243" t="str">
            <v>Technical</v>
          </cell>
          <cell r="H243" t="str">
            <v>Laboratory &amp; Quality Assurance</v>
          </cell>
          <cell r="I243" t="str">
            <v>huyen.nd@nsrp.com.vn</v>
          </cell>
          <cell r="J243" t="str">
            <v>+84 (0) 983 486 279</v>
          </cell>
        </row>
        <row r="244">
          <cell r="B244">
            <v>1003380</v>
          </cell>
          <cell r="C244" t="str">
            <v>Ms.</v>
          </cell>
          <cell r="D244" t="str">
            <v>Thái Thu Hằng</v>
          </cell>
          <cell r="E244" t="str">
            <v>Quality Assurance Leader</v>
          </cell>
          <cell r="F244">
            <v>0</v>
          </cell>
          <cell r="G244" t="str">
            <v>Technical</v>
          </cell>
          <cell r="H244" t="str">
            <v>Laboratory &amp; Quality Assurance</v>
          </cell>
          <cell r="I244" t="str">
            <v>hang.tt@nsrp.com.vn</v>
          </cell>
          <cell r="J244" t="str">
            <v>+84 (0) 909 316 727</v>
          </cell>
        </row>
        <row r="245">
          <cell r="B245">
            <v>1003390</v>
          </cell>
          <cell r="C245" t="str">
            <v>Ms.</v>
          </cell>
          <cell r="D245" t="str">
            <v>Lê Thị Thu Hà</v>
          </cell>
          <cell r="E245" t="str">
            <v>Lab QA Engineer</v>
          </cell>
          <cell r="F245">
            <v>0</v>
          </cell>
          <cell r="G245" t="str">
            <v>Technical</v>
          </cell>
          <cell r="H245" t="str">
            <v>Laboratory &amp; Quality Assurance</v>
          </cell>
          <cell r="I245" t="str">
            <v>ha.ltt@nsrp.com.vn</v>
          </cell>
          <cell r="J245" t="str">
            <v>+84 (0) 166 299 2829</v>
          </cell>
        </row>
        <row r="246">
          <cell r="B246">
            <v>1003400</v>
          </cell>
          <cell r="C246" t="str">
            <v>Mr.</v>
          </cell>
          <cell r="D246" t="str">
            <v>Lê Xuân Nam</v>
          </cell>
          <cell r="E246" t="str">
            <v>Junior Lab QA Engineer</v>
          </cell>
          <cell r="F246">
            <v>0</v>
          </cell>
          <cell r="G246" t="str">
            <v>Technical</v>
          </cell>
          <cell r="H246" t="str">
            <v>Laboratory &amp; Quality Assurance</v>
          </cell>
          <cell r="I246" t="str">
            <v>nam.lx@nsrp.com.vn</v>
          </cell>
          <cell r="J246" t="str">
            <v>+84 (0) 909 551 203</v>
          </cell>
        </row>
        <row r="247">
          <cell r="B247">
            <v>1003410</v>
          </cell>
          <cell r="C247" t="str">
            <v>Ms.</v>
          </cell>
          <cell r="D247" t="str">
            <v>Huỳnh Thị Tuyết Loan</v>
          </cell>
          <cell r="E247" t="str">
            <v>Lab Equipment Control Engineer</v>
          </cell>
          <cell r="F247">
            <v>0</v>
          </cell>
          <cell r="G247" t="str">
            <v>Technical</v>
          </cell>
          <cell r="H247" t="str">
            <v>Laboratory &amp; Quality Assurance</v>
          </cell>
          <cell r="I247" t="str">
            <v>loan.htt@nsrp.com.vn</v>
          </cell>
          <cell r="J247" t="str">
            <v xml:space="preserve">+84 (0) 907 020 484 </v>
          </cell>
        </row>
        <row r="248">
          <cell r="B248">
            <v>1003420</v>
          </cell>
          <cell r="C248" t="str">
            <v>Ms.</v>
          </cell>
          <cell r="D248" t="str">
            <v>Nguyễn Thị Thanh Kiều</v>
          </cell>
          <cell r="E248" t="str">
            <v>Lab Equipment Control Engineer</v>
          </cell>
          <cell r="F248">
            <v>0</v>
          </cell>
          <cell r="G248" t="str">
            <v>Technical</v>
          </cell>
          <cell r="H248" t="str">
            <v>Laboratory &amp; Quality Assurance</v>
          </cell>
          <cell r="I248" t="str">
            <v>kieu.ntt@nsrp.com.vn</v>
          </cell>
          <cell r="J248" t="str">
            <v>+84 (0) 166 279 3853</v>
          </cell>
        </row>
        <row r="249">
          <cell r="B249">
            <v>1003430</v>
          </cell>
          <cell r="C249" t="str">
            <v>Mr.</v>
          </cell>
          <cell r="D249" t="str">
            <v>Võ Trọng Nghĩa</v>
          </cell>
          <cell r="E249" t="str">
            <v>Lab Shift Analysis Engineer</v>
          </cell>
          <cell r="F249">
            <v>0</v>
          </cell>
          <cell r="G249" t="str">
            <v>Technical</v>
          </cell>
          <cell r="H249" t="str">
            <v>Laboratory &amp; Quality Assurance</v>
          </cell>
          <cell r="I249" t="str">
            <v>nghia.vt@nsrp.com.vn</v>
          </cell>
          <cell r="J249" t="str">
            <v>+84 (0) 966 999 887</v>
          </cell>
        </row>
        <row r="250">
          <cell r="B250">
            <v>1003440</v>
          </cell>
          <cell r="C250" t="str">
            <v>Ms.</v>
          </cell>
          <cell r="D250" t="str">
            <v>Nguyễn Vũ Thu Sang</v>
          </cell>
          <cell r="E250" t="str">
            <v>Lab Shift Analysis Engineer</v>
          </cell>
          <cell r="F250">
            <v>0</v>
          </cell>
          <cell r="G250" t="str">
            <v>Technical</v>
          </cell>
          <cell r="H250" t="str">
            <v>Laboratory &amp; Quality Assurance</v>
          </cell>
          <cell r="I250" t="str">
            <v>sang.nvt@nsrp.com.vn</v>
          </cell>
          <cell r="J250" t="str">
            <v>+84 (0) 916 705 752</v>
          </cell>
        </row>
        <row r="251">
          <cell r="B251">
            <v>1003450</v>
          </cell>
          <cell r="C251" t="str">
            <v>Mr.</v>
          </cell>
          <cell r="D251" t="str">
            <v>Hà Minh Tiến</v>
          </cell>
          <cell r="E251" t="str">
            <v>Lab Shift Analysis Engineer</v>
          </cell>
          <cell r="F251">
            <v>0</v>
          </cell>
          <cell r="G251" t="str">
            <v>Technical</v>
          </cell>
          <cell r="H251" t="str">
            <v>Laboratory &amp; Quality Assurance</v>
          </cell>
          <cell r="I251" t="str">
            <v>tien.hm@nsrp.com.vn</v>
          </cell>
          <cell r="J251" t="str">
            <v>+84 (0) 984 606 830</v>
          </cell>
        </row>
        <row r="252">
          <cell r="B252">
            <v>1003460</v>
          </cell>
          <cell r="C252" t="str">
            <v>Mr.</v>
          </cell>
          <cell r="D252" t="str">
            <v>Nguyễn Văn Tuấn</v>
          </cell>
          <cell r="E252" t="str">
            <v>Lab Shift Analysis Engineer</v>
          </cell>
          <cell r="F252">
            <v>0</v>
          </cell>
          <cell r="G252" t="str">
            <v>Technical</v>
          </cell>
          <cell r="H252" t="str">
            <v>Laboratory &amp; Quality Assurance</v>
          </cell>
          <cell r="I252" t="str">
            <v>tuan.nv@nsrp.com.vn</v>
          </cell>
          <cell r="J252" t="str">
            <v>+84 (0) 928 264 821</v>
          </cell>
        </row>
        <row r="253">
          <cell r="B253">
            <v>1003470</v>
          </cell>
          <cell r="C253" t="str">
            <v>Mr.</v>
          </cell>
          <cell r="D253" t="str">
            <v>Lưu Văn Khuê</v>
          </cell>
          <cell r="E253" t="str">
            <v>Lab Shift Analysis Engineer</v>
          </cell>
          <cell r="F253">
            <v>0</v>
          </cell>
          <cell r="G253" t="str">
            <v>Technical</v>
          </cell>
          <cell r="H253" t="str">
            <v>Laboratory &amp; Quality Assurance</v>
          </cell>
          <cell r="I253" t="str">
            <v>khue.lv@nsrp.com.vn</v>
          </cell>
          <cell r="J253" t="str">
            <v>+84 (0) 962 631 808</v>
          </cell>
        </row>
        <row r="254">
          <cell r="B254">
            <v>1003480</v>
          </cell>
          <cell r="C254" t="str">
            <v>Mr.</v>
          </cell>
          <cell r="D254" t="str">
            <v>Nguyễn Bá Duy</v>
          </cell>
          <cell r="E254" t="str">
            <v>Lab Shift Analysis Engineer</v>
          </cell>
          <cell r="F254">
            <v>0</v>
          </cell>
          <cell r="G254" t="str">
            <v>Technical</v>
          </cell>
          <cell r="H254" t="str">
            <v>Laboratory &amp; Quality Assurance</v>
          </cell>
          <cell r="I254" t="str">
            <v>duy.nb@nsrp.com.vn</v>
          </cell>
          <cell r="J254" t="str">
            <v>+84 (0) 936 736 733</v>
          </cell>
        </row>
        <row r="255">
          <cell r="B255">
            <v>1003490</v>
          </cell>
          <cell r="C255" t="str">
            <v>Mr.</v>
          </cell>
          <cell r="D255" t="str">
            <v>Phạm Hữu Tuân</v>
          </cell>
          <cell r="E255" t="str">
            <v>Lab Shift Analysis Engineer</v>
          </cell>
          <cell r="F255">
            <v>0</v>
          </cell>
          <cell r="G255" t="str">
            <v>Technical</v>
          </cell>
          <cell r="H255" t="str">
            <v>Laboratory &amp; Quality Assurance</v>
          </cell>
          <cell r="I255" t="str">
            <v>tuan.ph@nsrp.com.vn</v>
          </cell>
          <cell r="J255" t="str">
            <v>+84 (0) 904 194 568</v>
          </cell>
        </row>
        <row r="256">
          <cell r="B256">
            <v>1003500</v>
          </cell>
          <cell r="C256" t="str">
            <v>Mr.</v>
          </cell>
          <cell r="D256" t="str">
            <v>Nguyễn Thanh Tuấn</v>
          </cell>
          <cell r="E256" t="str">
            <v>Lab Shift Analysis Engineer</v>
          </cell>
          <cell r="F256">
            <v>0</v>
          </cell>
          <cell r="G256" t="str">
            <v>Technical</v>
          </cell>
          <cell r="H256" t="str">
            <v>Laboratory &amp; Quality Assurance</v>
          </cell>
          <cell r="I256" t="str">
            <v>tuan.nt@nsrp.com.vn</v>
          </cell>
          <cell r="J256" t="str">
            <v>+84 (0) 903 490 979</v>
          </cell>
        </row>
        <row r="257">
          <cell r="B257">
            <v>1003510</v>
          </cell>
          <cell r="C257" t="str">
            <v>Mr.</v>
          </cell>
          <cell r="D257" t="str">
            <v>Nguyễn Phi Vũ</v>
          </cell>
          <cell r="E257" t="str">
            <v>Lab Shift Analysis Engineer</v>
          </cell>
          <cell r="F257">
            <v>0</v>
          </cell>
          <cell r="G257" t="str">
            <v>Technical</v>
          </cell>
          <cell r="H257" t="str">
            <v>Laboratory &amp; Quality Assurance</v>
          </cell>
          <cell r="I257" t="str">
            <v>vu.np@nsrp.com.vn</v>
          </cell>
          <cell r="J257" t="str">
            <v>+84 (0) 979 161 101</v>
          </cell>
        </row>
        <row r="258">
          <cell r="B258">
            <v>1003520</v>
          </cell>
          <cell r="C258" t="str">
            <v>Mr.</v>
          </cell>
          <cell r="D258" t="str">
            <v>Nguyễn Trọng Thái</v>
          </cell>
          <cell r="E258" t="str">
            <v>Lab Shift Analysis Engineer</v>
          </cell>
          <cell r="F258">
            <v>0</v>
          </cell>
          <cell r="G258" t="str">
            <v>Technical</v>
          </cell>
          <cell r="H258" t="str">
            <v>Laboratory &amp; Quality Assurance</v>
          </cell>
          <cell r="I258" t="str">
            <v>thai.nt@nsrp.com.vn</v>
          </cell>
          <cell r="J258" t="str">
            <v>+84 (0) 165 294 6534</v>
          </cell>
        </row>
        <row r="259">
          <cell r="B259">
            <v>1003530</v>
          </cell>
          <cell r="C259" t="str">
            <v>Mr.</v>
          </cell>
          <cell r="D259" t="str">
            <v>Nguyễn Văn Quyền</v>
          </cell>
          <cell r="E259" t="str">
            <v>Lab Shift Analysis Engineer</v>
          </cell>
          <cell r="F259">
            <v>0</v>
          </cell>
          <cell r="G259" t="str">
            <v>Technical</v>
          </cell>
          <cell r="H259" t="str">
            <v>Laboratory &amp; Quality Assurance</v>
          </cell>
          <cell r="I259" t="str">
            <v>quyen.nv@nsrp.com.vn</v>
          </cell>
          <cell r="J259" t="str">
            <v>+84 (0) 974 345 876</v>
          </cell>
        </row>
        <row r="260">
          <cell r="B260">
            <v>1003540</v>
          </cell>
          <cell r="C260" t="str">
            <v>Mr.</v>
          </cell>
          <cell r="D260" t="str">
            <v>Đỗ Văn Hùng</v>
          </cell>
          <cell r="E260" t="str">
            <v>Lab Shift Analysis Engineer</v>
          </cell>
          <cell r="F260">
            <v>0</v>
          </cell>
          <cell r="G260" t="str">
            <v>Technical</v>
          </cell>
          <cell r="H260" t="str">
            <v>Laboratory &amp; Quality Assurance</v>
          </cell>
          <cell r="I260" t="str">
            <v>hung.dv1@nsrp.com.vn</v>
          </cell>
          <cell r="J260" t="str">
            <v>+84 (0) 977 896 757</v>
          </cell>
        </row>
        <row r="261">
          <cell r="B261">
            <v>1003550</v>
          </cell>
          <cell r="C261" t="str">
            <v>Mr.</v>
          </cell>
          <cell r="D261" t="str">
            <v>Vũ Trường Sơn</v>
          </cell>
          <cell r="E261" t="str">
            <v>Lab Shift Analysis Engineer</v>
          </cell>
          <cell r="F261">
            <v>0</v>
          </cell>
          <cell r="G261" t="str">
            <v>Technical</v>
          </cell>
          <cell r="H261" t="str">
            <v>Laboratory &amp; Quality Assurance</v>
          </cell>
          <cell r="I261" t="str">
            <v>son.vt@nsrp.com.vn</v>
          </cell>
          <cell r="J261" t="str">
            <v>+84 (0) 968 895 554</v>
          </cell>
        </row>
        <row r="262">
          <cell r="B262">
            <v>1003560</v>
          </cell>
          <cell r="C262" t="str">
            <v>Mr.</v>
          </cell>
          <cell r="D262" t="str">
            <v>Vũ Văn Tiến</v>
          </cell>
          <cell r="E262" t="str">
            <v>Lab Shift Analysis Engineer</v>
          </cell>
          <cell r="F262">
            <v>0</v>
          </cell>
          <cell r="G262" t="str">
            <v>Technical</v>
          </cell>
          <cell r="H262" t="str">
            <v>Laboratory &amp; Quality Assurance</v>
          </cell>
          <cell r="I262" t="str">
            <v>tien.vv@nsrp.com.vn</v>
          </cell>
          <cell r="J262" t="str">
            <v>+84 (0) 912 632 339</v>
          </cell>
        </row>
        <row r="263">
          <cell r="B263">
            <v>1003570</v>
          </cell>
          <cell r="C263" t="str">
            <v>Mr.</v>
          </cell>
          <cell r="D263" t="str">
            <v>Nguyễn Khắc Tiến</v>
          </cell>
          <cell r="E263" t="str">
            <v>Junior Lab QA Engineer</v>
          </cell>
          <cell r="F263">
            <v>0</v>
          </cell>
          <cell r="G263" t="str">
            <v>Technical</v>
          </cell>
          <cell r="H263" t="str">
            <v>Laboratory &amp; Quality Assurance</v>
          </cell>
          <cell r="I263" t="str">
            <v>tien.nk@nsrp.com.vn</v>
          </cell>
          <cell r="J263" t="str">
            <v>+84 (0) 978 667 616</v>
          </cell>
        </row>
        <row r="264">
          <cell r="B264">
            <v>1003580</v>
          </cell>
          <cell r="C264" t="str">
            <v>Mr.</v>
          </cell>
          <cell r="D264" t="str">
            <v>Mai Thanh Tùng</v>
          </cell>
          <cell r="E264" t="str">
            <v>Lab Equipment Control Engineer</v>
          </cell>
          <cell r="F264">
            <v>0</v>
          </cell>
          <cell r="G264" t="str">
            <v>Technical</v>
          </cell>
          <cell r="H264" t="str">
            <v>Laboratory &amp; Quality Assurance</v>
          </cell>
          <cell r="I264" t="str">
            <v>tung.mt@nsrp.com.vn</v>
          </cell>
          <cell r="J264" t="str">
            <v>+84 (0) 167 703 183</v>
          </cell>
        </row>
        <row r="265">
          <cell r="B265">
            <v>1003590</v>
          </cell>
          <cell r="C265" t="str">
            <v>Mr.</v>
          </cell>
          <cell r="D265" t="str">
            <v>Mai Ngọc Phúc</v>
          </cell>
          <cell r="E265" t="str">
            <v>Lab Shift Analysis Engineer</v>
          </cell>
          <cell r="F265">
            <v>0</v>
          </cell>
          <cell r="G265" t="str">
            <v>Technical</v>
          </cell>
          <cell r="H265" t="str">
            <v>Laboratory &amp; Quality Assurance</v>
          </cell>
          <cell r="I265" t="str">
            <v>phuc.mn@nsrp.com.vn</v>
          </cell>
          <cell r="J265" t="str">
            <v>+84 (0) 913 331 177</v>
          </cell>
        </row>
        <row r="266">
          <cell r="B266">
            <v>1003610</v>
          </cell>
          <cell r="C266" t="str">
            <v>Mr.</v>
          </cell>
          <cell r="D266" t="str">
            <v>Nguyễn Danh Quang</v>
          </cell>
          <cell r="E266" t="str">
            <v>Lab Parts Control Staff</v>
          </cell>
          <cell r="F266">
            <v>0</v>
          </cell>
          <cell r="G266" t="str">
            <v>Technical</v>
          </cell>
          <cell r="H266" t="str">
            <v>Laboratory &amp; Quality Assurance</v>
          </cell>
          <cell r="I266" t="str">
            <v>quang.nd@nsrp.com.vn</v>
          </cell>
          <cell r="J266" t="str">
            <v>+84 (0) 913 370 929</v>
          </cell>
        </row>
        <row r="267">
          <cell r="B267">
            <v>1003640</v>
          </cell>
          <cell r="C267" t="str">
            <v>Mr.</v>
          </cell>
          <cell r="D267" t="str">
            <v>Nguyễn Trọng Tuấn</v>
          </cell>
          <cell r="E267" t="str">
            <v>Lab Shift Analysis Engineer</v>
          </cell>
          <cell r="F267">
            <v>0</v>
          </cell>
          <cell r="G267" t="str">
            <v>Technical</v>
          </cell>
          <cell r="H267" t="str">
            <v>Laboratory &amp; Quality Assurance</v>
          </cell>
          <cell r="I267" t="str">
            <v>tuan.nt1@nsrp.com.vn</v>
          </cell>
          <cell r="J267" t="str">
            <v>+84 (0) 985 927 888</v>
          </cell>
        </row>
        <row r="268">
          <cell r="B268">
            <v>1003650</v>
          </cell>
          <cell r="C268" t="str">
            <v>Mr.</v>
          </cell>
          <cell r="D268" t="str">
            <v>Vũ Quốc Thắng</v>
          </cell>
          <cell r="E268" t="str">
            <v>Lab Shift Supervisor</v>
          </cell>
          <cell r="F268">
            <v>0</v>
          </cell>
          <cell r="G268" t="str">
            <v>Technical</v>
          </cell>
          <cell r="H268" t="str">
            <v>Laboratory &amp; Quality Assurance</v>
          </cell>
          <cell r="I268" t="str">
            <v>thang.vq@nsrp.com.vn</v>
          </cell>
          <cell r="J268" t="str">
            <v xml:space="preserve">+84 (0) 962 554 063 </v>
          </cell>
        </row>
        <row r="269">
          <cell r="B269">
            <v>1003740</v>
          </cell>
          <cell r="C269" t="str">
            <v>Ms.</v>
          </cell>
          <cell r="D269" t="str">
            <v>Phạm Thị Thu Dịu</v>
          </cell>
          <cell r="E269" t="str">
            <v>Lab QA Engineer</v>
          </cell>
          <cell r="F269">
            <v>0</v>
          </cell>
          <cell r="G269" t="str">
            <v>Technical</v>
          </cell>
          <cell r="H269" t="str">
            <v>Laboratory &amp; Quality Assurance</v>
          </cell>
          <cell r="I269" t="str">
            <v>diu.ptt@nsrp.com.vn</v>
          </cell>
          <cell r="J269" t="str">
            <v>+84 (0) 974 226 496</v>
          </cell>
        </row>
        <row r="270">
          <cell r="B270">
            <v>1003760</v>
          </cell>
          <cell r="C270" t="str">
            <v>Ms.</v>
          </cell>
          <cell r="D270" t="str">
            <v>Nguyễn Thị Thu Trang</v>
          </cell>
          <cell r="E270" t="str">
            <v>Lab Equipment Control Leader</v>
          </cell>
          <cell r="F270">
            <v>0</v>
          </cell>
          <cell r="G270" t="str">
            <v>Technical</v>
          </cell>
          <cell r="H270" t="str">
            <v>Laboratory &amp; Quality Assurance</v>
          </cell>
          <cell r="I270" t="str">
            <v>trang.ntt@nsrp.com.vn</v>
          </cell>
          <cell r="J270" t="str">
            <v>+84 (0) 985 182 105</v>
          </cell>
        </row>
        <row r="271">
          <cell r="B271">
            <v>1003770</v>
          </cell>
          <cell r="C271" t="str">
            <v>Mr.</v>
          </cell>
          <cell r="D271" t="str">
            <v>Phạm Văn Phước</v>
          </cell>
          <cell r="E271" t="str">
            <v>Lab Shift Supervisor</v>
          </cell>
          <cell r="F271">
            <v>0</v>
          </cell>
          <cell r="G271" t="str">
            <v>Technical</v>
          </cell>
          <cell r="H271" t="str">
            <v>Laboratory &amp; Quality Assurance</v>
          </cell>
          <cell r="I271" t="str">
            <v>phuoc.pv@nsrp.com.vn</v>
          </cell>
          <cell r="J271" t="str">
            <v>+84 (0) 936 380 984</v>
          </cell>
        </row>
        <row r="272">
          <cell r="B272">
            <v>1003780</v>
          </cell>
          <cell r="C272" t="str">
            <v>Mr.</v>
          </cell>
          <cell r="D272" t="str">
            <v>Tống Xuân Mạnh</v>
          </cell>
          <cell r="E272" t="str">
            <v>Laboratory Leader</v>
          </cell>
          <cell r="F272">
            <v>0</v>
          </cell>
          <cell r="G272" t="str">
            <v>Technical</v>
          </cell>
          <cell r="H272" t="str">
            <v>Laboratory &amp; Quality Assurance</v>
          </cell>
          <cell r="I272" t="str">
            <v>manh.tx@nsrp.com.vn</v>
          </cell>
          <cell r="J272" t="str">
            <v>+84 (0) 909 391 942</v>
          </cell>
        </row>
        <row r="273">
          <cell r="B273">
            <v>1003790</v>
          </cell>
          <cell r="C273" t="str">
            <v>Mr.</v>
          </cell>
          <cell r="D273" t="str">
            <v>Vũ Tường Lâm</v>
          </cell>
          <cell r="E273" t="str">
            <v>Lab Engineer</v>
          </cell>
          <cell r="F273">
            <v>0</v>
          </cell>
          <cell r="G273" t="str">
            <v>Technical</v>
          </cell>
          <cell r="H273" t="str">
            <v>Laboratory &amp; Quality Assurance</v>
          </cell>
          <cell r="I273" t="str">
            <v>lam.vt@nsrp.com.vn</v>
          </cell>
          <cell r="J273" t="str">
            <v>+84 (0) 986 740 718</v>
          </cell>
        </row>
        <row r="274">
          <cell r="B274">
            <v>1004310</v>
          </cell>
          <cell r="C274" t="str">
            <v>Mr.</v>
          </cell>
          <cell r="D274" t="str">
            <v>Nguyễn Văn Lâm</v>
          </cell>
          <cell r="E274" t="str">
            <v>Lab Shift Analysis Engineer</v>
          </cell>
          <cell r="F274">
            <v>0</v>
          </cell>
          <cell r="G274" t="str">
            <v>Technical</v>
          </cell>
          <cell r="H274" t="str">
            <v>Laboratory &amp; Quality Assurance</v>
          </cell>
          <cell r="I274" t="str">
            <v>lam.nv@nsrp.com.vn</v>
          </cell>
          <cell r="J274" t="str">
            <v>+84 (0) 972 887 838</v>
          </cell>
        </row>
        <row r="275">
          <cell r="B275">
            <v>1004380</v>
          </cell>
          <cell r="C275" t="str">
            <v>Mr.</v>
          </cell>
          <cell r="D275" t="str">
            <v>Dương Bảo Tần</v>
          </cell>
          <cell r="E275" t="str">
            <v>Lab Shift Supervisor</v>
          </cell>
          <cell r="F275">
            <v>0</v>
          </cell>
          <cell r="G275" t="str">
            <v>Technical</v>
          </cell>
          <cell r="H275" t="str">
            <v>Laboratory &amp; Quality Assurance</v>
          </cell>
          <cell r="I275" t="str">
            <v>tan.db@nsrp.com.vn</v>
          </cell>
          <cell r="J275" t="str">
            <v>+84 (0) 982 166 668</v>
          </cell>
        </row>
        <row r="276">
          <cell r="B276">
            <v>1006941</v>
          </cell>
          <cell r="C276" t="str">
            <v>Mr.</v>
          </cell>
          <cell r="D276" t="str">
            <v>Kunimasa Ueda</v>
          </cell>
          <cell r="E276" t="str">
            <v>Section Manager (Lab &amp;QA)</v>
          </cell>
          <cell r="F276">
            <v>0</v>
          </cell>
          <cell r="G276" t="str">
            <v>Technical</v>
          </cell>
          <cell r="H276" t="str">
            <v>Laboratory &amp; Quality Assurance</v>
          </cell>
          <cell r="I276" t="str">
            <v>kunimasa.ueda@nsrp.com.vn</v>
          </cell>
          <cell r="J276" t="str">
            <v>+84 (0) 904 896 722</v>
          </cell>
        </row>
        <row r="277">
          <cell r="B277">
            <v>1009380</v>
          </cell>
          <cell r="C277" t="str">
            <v>Mr.</v>
          </cell>
          <cell r="D277" t="str">
            <v>Vũ Thanh Tùng</v>
          </cell>
          <cell r="E277" t="str">
            <v>Lab Shift Technician</v>
          </cell>
          <cell r="F277">
            <v>0</v>
          </cell>
          <cell r="G277" t="str">
            <v>Technical</v>
          </cell>
          <cell r="H277" t="str">
            <v>Laboratory &amp; Quality Assurance</v>
          </cell>
          <cell r="I277" t="str">
            <v>tung.vt@nsrp.com.vn</v>
          </cell>
          <cell r="J277" t="str">
            <v>+84 (0) 164 845 3408</v>
          </cell>
        </row>
        <row r="278">
          <cell r="B278">
            <v>1009390</v>
          </cell>
          <cell r="C278" t="str">
            <v>Mr.</v>
          </cell>
          <cell r="D278" t="str">
            <v>Nguyễn Thành Long</v>
          </cell>
          <cell r="E278" t="str">
            <v>Lab Shift Technician</v>
          </cell>
          <cell r="F278">
            <v>0</v>
          </cell>
          <cell r="G278" t="str">
            <v>Technical</v>
          </cell>
          <cell r="H278" t="str">
            <v>Laboratory &amp; Quality Assurance</v>
          </cell>
          <cell r="I278" t="str">
            <v>long.nt@nsrp.com.vn</v>
          </cell>
          <cell r="J278" t="str">
            <v>+84 (0) 969 270 678</v>
          </cell>
        </row>
        <row r="279">
          <cell r="B279">
            <v>1009400</v>
          </cell>
          <cell r="C279" t="str">
            <v>Ms.</v>
          </cell>
          <cell r="D279" t="str">
            <v>Nguyễn Thị Thu Hương</v>
          </cell>
          <cell r="E279" t="str">
            <v>Lab Shift Technician</v>
          </cell>
          <cell r="F279">
            <v>0</v>
          </cell>
          <cell r="G279" t="str">
            <v>Technical</v>
          </cell>
          <cell r="H279" t="str">
            <v>Laboratory &amp; Quality Assurance</v>
          </cell>
          <cell r="I279" t="str">
            <v>huong.ntt@nsrp.com.vn</v>
          </cell>
          <cell r="J279" t="str">
            <v>+84 (0) 988 715 516</v>
          </cell>
        </row>
        <row r="280">
          <cell r="B280">
            <v>1009410</v>
          </cell>
          <cell r="C280" t="str">
            <v>Ms.</v>
          </cell>
          <cell r="D280" t="str">
            <v>Nguyễn Thị Toàn</v>
          </cell>
          <cell r="E280" t="str">
            <v>Lab Shift Technician</v>
          </cell>
          <cell r="F280">
            <v>0</v>
          </cell>
          <cell r="G280" t="str">
            <v>Technical</v>
          </cell>
          <cell r="H280" t="str">
            <v>Laboratory &amp; Quality Assurance</v>
          </cell>
          <cell r="I280" t="str">
            <v>toan.nt@nsrp.com.vn</v>
          </cell>
          <cell r="J280" t="str">
            <v>+84 (0) 987 496 971</v>
          </cell>
        </row>
        <row r="281">
          <cell r="B281">
            <v>1009420</v>
          </cell>
          <cell r="C281" t="str">
            <v>Mr.</v>
          </cell>
          <cell r="D281" t="str">
            <v>Nguyễn Tuấn Nghĩa</v>
          </cell>
          <cell r="E281" t="str">
            <v>Lab Shift Technician</v>
          </cell>
          <cell r="F281">
            <v>0</v>
          </cell>
          <cell r="G281" t="str">
            <v>Technical</v>
          </cell>
          <cell r="H281" t="str">
            <v>Laboratory &amp; Quality Assurance</v>
          </cell>
          <cell r="I281" t="str">
            <v>nghia.nt@nsrp.com.vn</v>
          </cell>
          <cell r="J281" t="str">
            <v>+84 (0) 984 246 516</v>
          </cell>
        </row>
        <row r="282">
          <cell r="B282">
            <v>1009430</v>
          </cell>
          <cell r="C282" t="str">
            <v>Mr.</v>
          </cell>
          <cell r="D282" t="str">
            <v>Nguyễn Minh Tiến</v>
          </cell>
          <cell r="E282" t="str">
            <v>Lab Shift Technician</v>
          </cell>
          <cell r="F282">
            <v>0</v>
          </cell>
          <cell r="G282" t="str">
            <v>Technical</v>
          </cell>
          <cell r="H282" t="str">
            <v>Laboratory &amp; Quality Assurance</v>
          </cell>
          <cell r="I282" t="str">
            <v>tien.nm@nsrp.com.vn</v>
          </cell>
          <cell r="J282" t="str">
            <v>+84 (0) 167 530 3101</v>
          </cell>
        </row>
        <row r="283">
          <cell r="B283">
            <v>1009440</v>
          </cell>
          <cell r="C283" t="str">
            <v>Mr.</v>
          </cell>
          <cell r="D283" t="str">
            <v>Lê Đình Quang</v>
          </cell>
          <cell r="E283" t="str">
            <v>Lab Shift Technician</v>
          </cell>
          <cell r="F283">
            <v>0</v>
          </cell>
          <cell r="G283" t="str">
            <v>Technical</v>
          </cell>
          <cell r="H283" t="str">
            <v>Laboratory &amp; Quality Assurance</v>
          </cell>
          <cell r="I283" t="str">
            <v>quang.ld@nsrp.com.vn</v>
          </cell>
          <cell r="J283" t="str">
            <v>+84 (0) 164 262 1469</v>
          </cell>
        </row>
        <row r="284">
          <cell r="B284">
            <v>1009450</v>
          </cell>
          <cell r="C284" t="str">
            <v>Ms.</v>
          </cell>
          <cell r="D284" t="str">
            <v>Lê Thị Hiền</v>
          </cell>
          <cell r="E284" t="str">
            <v>Lab Shift Technician</v>
          </cell>
          <cell r="F284">
            <v>0</v>
          </cell>
          <cell r="G284" t="str">
            <v>Technical</v>
          </cell>
          <cell r="H284" t="str">
            <v>Laboratory &amp; Quality Assurance</v>
          </cell>
          <cell r="I284" t="str">
            <v>hien.lt@nsrp.com.vn</v>
          </cell>
          <cell r="J284" t="str">
            <v>+84 (0) 167 323 0868</v>
          </cell>
        </row>
        <row r="285">
          <cell r="B285">
            <v>1009460</v>
          </cell>
          <cell r="C285" t="str">
            <v>Mr.</v>
          </cell>
          <cell r="D285" t="str">
            <v>Phan Văn Khương</v>
          </cell>
          <cell r="E285" t="str">
            <v>Lab Shift Technician</v>
          </cell>
          <cell r="F285">
            <v>0</v>
          </cell>
          <cell r="G285" t="str">
            <v>Technical</v>
          </cell>
          <cell r="H285" t="str">
            <v>Laboratory &amp; Quality Assurance</v>
          </cell>
          <cell r="I285" t="str">
            <v>khuong.pv@nsrp.com.vn</v>
          </cell>
          <cell r="J285" t="str">
            <v>+84 (0) 918 442 661</v>
          </cell>
        </row>
        <row r="286">
          <cell r="B286">
            <v>1009470</v>
          </cell>
          <cell r="C286" t="str">
            <v>Ms.</v>
          </cell>
          <cell r="D286" t="str">
            <v>Nguyễn Thị Hòa</v>
          </cell>
          <cell r="E286" t="str">
            <v>Lab Shift Technician</v>
          </cell>
          <cell r="F286">
            <v>0</v>
          </cell>
          <cell r="G286" t="str">
            <v>Technical</v>
          </cell>
          <cell r="H286" t="str">
            <v>Laboratory &amp; Quality Assurance</v>
          </cell>
          <cell r="I286" t="str">
            <v>hoa.nt@nsrp.com.vn</v>
          </cell>
          <cell r="J286" t="str">
            <v>+84 (0) 166 725 1729</v>
          </cell>
        </row>
        <row r="287">
          <cell r="B287">
            <v>1009480</v>
          </cell>
          <cell r="C287" t="str">
            <v>Ms.</v>
          </cell>
          <cell r="D287" t="str">
            <v>Trịnh Thị Ngân</v>
          </cell>
          <cell r="E287" t="str">
            <v>Lab Shift Technician</v>
          </cell>
          <cell r="F287">
            <v>0</v>
          </cell>
          <cell r="G287" t="str">
            <v>Technical</v>
          </cell>
          <cell r="H287" t="str">
            <v>Laboratory &amp; Quality Assurance</v>
          </cell>
          <cell r="I287" t="str">
            <v>ngan.tt@nsrp.com.vn</v>
          </cell>
          <cell r="J287" t="str">
            <v>+84 (0) 963 031 410</v>
          </cell>
        </row>
        <row r="288">
          <cell r="B288">
            <v>1009490</v>
          </cell>
          <cell r="C288" t="str">
            <v>Ms.</v>
          </cell>
          <cell r="D288" t="str">
            <v>Lê Thị Nhung</v>
          </cell>
          <cell r="E288" t="str">
            <v>Lab Shift Technician</v>
          </cell>
          <cell r="F288">
            <v>0</v>
          </cell>
          <cell r="G288" t="str">
            <v>Technical</v>
          </cell>
          <cell r="H288" t="str">
            <v>Laboratory &amp; Quality Assurance</v>
          </cell>
          <cell r="I288" t="str">
            <v>nhung.lt@nsrp.com.vn</v>
          </cell>
          <cell r="J288" t="str">
            <v>+84 (0) 974 995 407</v>
          </cell>
        </row>
        <row r="289">
          <cell r="B289">
            <v>1009500</v>
          </cell>
          <cell r="C289" t="str">
            <v>Ms.</v>
          </cell>
          <cell r="D289" t="str">
            <v>Lê Thị Hiền</v>
          </cell>
          <cell r="E289" t="str">
            <v>Lab Shift Technician</v>
          </cell>
          <cell r="F289">
            <v>0</v>
          </cell>
          <cell r="G289" t="str">
            <v>Technical</v>
          </cell>
          <cell r="H289" t="str">
            <v>Laboratory &amp; Quality Assurance</v>
          </cell>
          <cell r="I289" t="str">
            <v>hien.lt1@nsrp.com.vn</v>
          </cell>
          <cell r="J289" t="str">
            <v>+84 (0) 164 959 9248</v>
          </cell>
        </row>
        <row r="290">
          <cell r="B290">
            <v>1009510</v>
          </cell>
          <cell r="C290" t="str">
            <v>Ms.</v>
          </cell>
          <cell r="D290" t="str">
            <v xml:space="preserve">Lê Thị Thùy Dương </v>
          </cell>
          <cell r="E290" t="str">
            <v>Lab Shift Technician</v>
          </cell>
          <cell r="F290">
            <v>0</v>
          </cell>
          <cell r="G290" t="str">
            <v>Technical</v>
          </cell>
          <cell r="H290" t="str">
            <v>Laboratory &amp; Quality Assurance</v>
          </cell>
          <cell r="I290" t="str">
            <v>duong.ltt@nsrp.com.vn</v>
          </cell>
          <cell r="J290" t="str">
            <v>+84 (0) 984 381 890</v>
          </cell>
        </row>
        <row r="291">
          <cell r="B291">
            <v>1009520</v>
          </cell>
          <cell r="C291" t="str">
            <v>Ms.</v>
          </cell>
          <cell r="D291" t="str">
            <v xml:space="preserve">Ngô Thị Huyền </v>
          </cell>
          <cell r="E291" t="str">
            <v>Lab Shift Technician</v>
          </cell>
          <cell r="F291">
            <v>0</v>
          </cell>
          <cell r="G291" t="str">
            <v>Technical</v>
          </cell>
          <cell r="H291" t="str">
            <v>Laboratory &amp; Quality Assurance</v>
          </cell>
          <cell r="I291" t="str">
            <v>huyen.nt@nsrp.com.vn</v>
          </cell>
          <cell r="J291" t="str">
            <v>+84 (0) 164 972 6160</v>
          </cell>
        </row>
        <row r="292">
          <cell r="B292">
            <v>1009530</v>
          </cell>
          <cell r="C292" t="str">
            <v>Mr.</v>
          </cell>
          <cell r="D292" t="str">
            <v>Vũ Đình Trinh</v>
          </cell>
          <cell r="E292" t="str">
            <v>Lab Shift Technician</v>
          </cell>
          <cell r="F292">
            <v>0</v>
          </cell>
          <cell r="G292" t="str">
            <v>Technical</v>
          </cell>
          <cell r="H292" t="str">
            <v>Laboratory &amp; Quality Assurance</v>
          </cell>
          <cell r="I292" t="str">
            <v>trinh.vd@nsrp.com.vn</v>
          </cell>
          <cell r="J292" t="str">
            <v>+84 (0) 167 635 6006</v>
          </cell>
        </row>
        <row r="293">
          <cell r="B293">
            <v>1009540</v>
          </cell>
          <cell r="C293" t="str">
            <v>Ms.</v>
          </cell>
          <cell r="D293" t="str">
            <v>Lê Thị Quế</v>
          </cell>
          <cell r="E293" t="str">
            <v>Lab Shift Technician</v>
          </cell>
          <cell r="F293">
            <v>0</v>
          </cell>
          <cell r="G293" t="str">
            <v>Technical</v>
          </cell>
          <cell r="H293" t="str">
            <v>Laboratory &amp; Quality Assurance</v>
          </cell>
          <cell r="I293" t="str">
            <v>que.lt@nsrp.com.vn</v>
          </cell>
          <cell r="J293" t="str">
            <v>+84 (0) 164 978 4698</v>
          </cell>
        </row>
        <row r="294">
          <cell r="B294">
            <v>1009550</v>
          </cell>
          <cell r="C294" t="str">
            <v>Ms.</v>
          </cell>
          <cell r="D294" t="str">
            <v>Phan Thị Tiến</v>
          </cell>
          <cell r="E294" t="str">
            <v>Lab Shift Technician</v>
          </cell>
          <cell r="F294">
            <v>0</v>
          </cell>
          <cell r="G294" t="str">
            <v>Technical</v>
          </cell>
          <cell r="H294" t="str">
            <v>Laboratory &amp; Quality Assurance</v>
          </cell>
          <cell r="I294" t="str">
            <v>tien.pt@nsrp.com.vn</v>
          </cell>
          <cell r="J294" t="str">
            <v>+84 (0) 166 386 1393 </v>
          </cell>
        </row>
        <row r="295">
          <cell r="B295">
            <v>1009560</v>
          </cell>
          <cell r="C295" t="str">
            <v>Mr.</v>
          </cell>
          <cell r="D295" t="str">
            <v>Lê Ngọc Sơn</v>
          </cell>
          <cell r="E295" t="str">
            <v>Lab Shift Technician</v>
          </cell>
          <cell r="F295">
            <v>0</v>
          </cell>
          <cell r="G295" t="str">
            <v>Technical</v>
          </cell>
          <cell r="H295" t="str">
            <v>Laboratory &amp; Quality Assurance</v>
          </cell>
          <cell r="I295" t="str">
            <v>son.ln1@nsrp.com.vn</v>
          </cell>
          <cell r="J295" t="str">
            <v>+84 (0) 168 886 9868</v>
          </cell>
        </row>
        <row r="296">
          <cell r="B296">
            <v>1009570</v>
          </cell>
          <cell r="C296" t="str">
            <v>Mr.</v>
          </cell>
          <cell r="D296" t="str">
            <v>Thang Việt Hưng</v>
          </cell>
          <cell r="E296" t="str">
            <v>Lab Shift Technician</v>
          </cell>
          <cell r="F296">
            <v>0</v>
          </cell>
          <cell r="G296" t="str">
            <v>Technical</v>
          </cell>
          <cell r="H296" t="str">
            <v>Laboratory &amp; Quality Assurance</v>
          </cell>
          <cell r="I296" t="str">
            <v>hung.tv1@nsrp.com.vn</v>
          </cell>
          <cell r="J296" t="str">
            <v>+84 (0) 986 639 983</v>
          </cell>
        </row>
        <row r="297">
          <cell r="B297">
            <v>1009580</v>
          </cell>
          <cell r="C297" t="str">
            <v>Ms.</v>
          </cell>
          <cell r="D297" t="str">
            <v>Hồ Thị Hoa</v>
          </cell>
          <cell r="E297" t="str">
            <v>Lab Shift Technician</v>
          </cell>
          <cell r="F297">
            <v>0</v>
          </cell>
          <cell r="G297" t="str">
            <v>Technical</v>
          </cell>
          <cell r="H297" t="str">
            <v>Laboratory &amp; Quality Assurance</v>
          </cell>
          <cell r="I297" t="str">
            <v>hoa.ht@nsrp.com.vn</v>
          </cell>
          <cell r="J297" t="str">
            <v>+84 (0) 984 908 642</v>
          </cell>
        </row>
        <row r="298">
          <cell r="B298">
            <v>1009590</v>
          </cell>
          <cell r="C298" t="str">
            <v>Ms.</v>
          </cell>
          <cell r="D298" t="str">
            <v>Nguyễn Thị Thu</v>
          </cell>
          <cell r="E298" t="str">
            <v>Lab Shift Technician</v>
          </cell>
          <cell r="F298">
            <v>0</v>
          </cell>
          <cell r="G298" t="str">
            <v>Technical</v>
          </cell>
          <cell r="H298" t="str">
            <v>Laboratory &amp; Quality Assurance</v>
          </cell>
          <cell r="I298" t="str">
            <v>thu.nt@nsrp.com.vn</v>
          </cell>
          <cell r="J298" t="str">
            <v>+84 (0) 164 955 5769</v>
          </cell>
        </row>
        <row r="299">
          <cell r="B299">
            <v>1009600</v>
          </cell>
          <cell r="C299" t="str">
            <v>Ms.</v>
          </cell>
          <cell r="D299" t="str">
            <v>Nguyễn Thị Hương</v>
          </cell>
          <cell r="E299" t="str">
            <v>Lab Shift Technician</v>
          </cell>
          <cell r="F299">
            <v>0</v>
          </cell>
          <cell r="G299" t="str">
            <v>Technical</v>
          </cell>
          <cell r="H299" t="str">
            <v>Laboratory &amp; Quality Assurance</v>
          </cell>
          <cell r="I299" t="str">
            <v>huong.nt@nsrp.com.vn</v>
          </cell>
          <cell r="J299" t="str">
            <v>+84 (0) 978 803 070</v>
          </cell>
        </row>
        <row r="300">
          <cell r="B300">
            <v>1009610</v>
          </cell>
          <cell r="C300" t="str">
            <v>Ms.</v>
          </cell>
          <cell r="D300" t="str">
            <v>Phan Thị Quỳnh Trang</v>
          </cell>
          <cell r="E300" t="str">
            <v>Lab Shift Technician</v>
          </cell>
          <cell r="F300">
            <v>0</v>
          </cell>
          <cell r="G300" t="str">
            <v>Technical</v>
          </cell>
          <cell r="H300" t="str">
            <v>Laboratory &amp; Quality Assurance</v>
          </cell>
          <cell r="I300" t="str">
            <v>trang.ptq@nsrp.com.vn</v>
          </cell>
          <cell r="J300" t="str">
            <v>+84 (0) 167 528 7573</v>
          </cell>
        </row>
        <row r="301">
          <cell r="B301">
            <v>1009620</v>
          </cell>
          <cell r="C301" t="str">
            <v>Mr.</v>
          </cell>
          <cell r="D301" t="str">
            <v>Nguyễn Khắc Hưng</v>
          </cell>
          <cell r="E301" t="str">
            <v>Lab Shift Technician</v>
          </cell>
          <cell r="F301">
            <v>0</v>
          </cell>
          <cell r="G301" t="str">
            <v>Technical</v>
          </cell>
          <cell r="H301" t="str">
            <v>Laboratory &amp; Quality Assurance</v>
          </cell>
          <cell r="I301" t="str">
            <v>hung.nk@nsrp.com.vn</v>
          </cell>
          <cell r="J301" t="str">
            <v>+84 (0) 973 253 973</v>
          </cell>
        </row>
        <row r="302">
          <cell r="B302">
            <v>1009630</v>
          </cell>
          <cell r="C302" t="str">
            <v>Ms.</v>
          </cell>
          <cell r="D302" t="str">
            <v>Nguyễn Thị Ân</v>
          </cell>
          <cell r="E302" t="str">
            <v>Lab Shift Technician</v>
          </cell>
          <cell r="F302">
            <v>0</v>
          </cell>
          <cell r="G302" t="str">
            <v>Technical</v>
          </cell>
          <cell r="H302" t="str">
            <v>Laboratory &amp; Quality Assurance</v>
          </cell>
          <cell r="I302" t="str">
            <v>an.nt@nsrp.com.vn</v>
          </cell>
          <cell r="J302" t="str">
            <v>+84 (0) 164 707 3765</v>
          </cell>
        </row>
        <row r="303">
          <cell r="B303">
            <v>1009640</v>
          </cell>
          <cell r="C303" t="str">
            <v>Ms.</v>
          </cell>
          <cell r="D303" t="str">
            <v>Mai Thị Hằng</v>
          </cell>
          <cell r="E303" t="str">
            <v>Lab Shift Technician</v>
          </cell>
          <cell r="F303">
            <v>0</v>
          </cell>
          <cell r="G303" t="str">
            <v>Technical</v>
          </cell>
          <cell r="H303" t="str">
            <v>Laboratory &amp; Quality Assurance</v>
          </cell>
          <cell r="I303" t="str">
            <v>hang.mt@nsrp.com.vn</v>
          </cell>
          <cell r="J303" t="str">
            <v>+84 (0) 166 255 1286</v>
          </cell>
        </row>
        <row r="304">
          <cell r="B304">
            <v>1009650</v>
          </cell>
          <cell r="C304" t="str">
            <v>Ms.</v>
          </cell>
          <cell r="D304" t="str">
            <v xml:space="preserve">Lê Thị Ngọc Anh </v>
          </cell>
          <cell r="E304" t="str">
            <v>Lab Shift Technician</v>
          </cell>
          <cell r="F304">
            <v>0</v>
          </cell>
          <cell r="G304" t="str">
            <v>Technical</v>
          </cell>
          <cell r="H304" t="str">
            <v>Laboratory &amp; Quality Assurance</v>
          </cell>
          <cell r="I304" t="str">
            <v>anh.ltn@nsrp.com.vn</v>
          </cell>
          <cell r="J304" t="str">
            <v>+84 (0) 987 444 512</v>
          </cell>
        </row>
        <row r="305">
          <cell r="B305">
            <v>1009660</v>
          </cell>
          <cell r="C305" t="str">
            <v>Ms.</v>
          </cell>
          <cell r="D305" t="str">
            <v>Nguyễn Thị Thu</v>
          </cell>
          <cell r="E305" t="str">
            <v>Lab Shift Technician</v>
          </cell>
          <cell r="F305">
            <v>0</v>
          </cell>
          <cell r="G305" t="str">
            <v>Technical</v>
          </cell>
          <cell r="H305" t="str">
            <v>Laboratory &amp; Quality Assurance</v>
          </cell>
          <cell r="I305" t="str">
            <v>thu.nt1@nsrp.com.vn</v>
          </cell>
          <cell r="J305" t="str">
            <v>+84 (0) 963 234 619</v>
          </cell>
        </row>
        <row r="306">
          <cell r="B306">
            <v>1009670</v>
          </cell>
          <cell r="C306" t="str">
            <v>Mr.</v>
          </cell>
          <cell r="D306" t="str">
            <v>Trịnh Thành Công</v>
          </cell>
          <cell r="E306" t="str">
            <v>Lab Shift Technician</v>
          </cell>
          <cell r="F306">
            <v>0</v>
          </cell>
          <cell r="G306" t="str">
            <v>Technical</v>
          </cell>
          <cell r="H306" t="str">
            <v>Laboratory &amp; Quality Assurance</v>
          </cell>
          <cell r="I306" t="str">
            <v>cong.tt1@nsrp.com.vn</v>
          </cell>
          <cell r="J306" t="str">
            <v>+84 (0) 963 234 658</v>
          </cell>
        </row>
        <row r="307">
          <cell r="B307">
            <v>1009680</v>
          </cell>
          <cell r="C307" t="str">
            <v>Ms.</v>
          </cell>
          <cell r="D307" t="str">
            <v>Phạm Thị Ngọc Tú</v>
          </cell>
          <cell r="E307" t="str">
            <v>Lab Shift Technician</v>
          </cell>
          <cell r="F307">
            <v>0</v>
          </cell>
          <cell r="G307" t="str">
            <v>Technical</v>
          </cell>
          <cell r="H307" t="str">
            <v>Laboratory &amp; Quality Assurance</v>
          </cell>
          <cell r="I307" t="str">
            <v>tu.ptn@nsrp.com.vn</v>
          </cell>
          <cell r="J307" t="str">
            <v>+84 (0) 987 895 063</v>
          </cell>
        </row>
        <row r="308">
          <cell r="B308">
            <v>1009690</v>
          </cell>
          <cell r="C308" t="str">
            <v>Ms.</v>
          </cell>
          <cell r="D308" t="str">
            <v>Hoàng Lan Phương</v>
          </cell>
          <cell r="E308" t="str">
            <v>Lab Shift Technician</v>
          </cell>
          <cell r="F308">
            <v>0</v>
          </cell>
          <cell r="G308" t="str">
            <v>Technical</v>
          </cell>
          <cell r="H308" t="str">
            <v>Laboratory &amp; Quality Assurance</v>
          </cell>
          <cell r="I308" t="str">
            <v>phuong.hl@nsrp.com.vn</v>
          </cell>
          <cell r="J308" t="str">
            <v>+84 (0) 988 394 332</v>
          </cell>
        </row>
        <row r="309">
          <cell r="B309">
            <v>1009700</v>
          </cell>
          <cell r="C309" t="str">
            <v>Ms.</v>
          </cell>
          <cell r="D309" t="str">
            <v>Lê Thị Thu Hằng</v>
          </cell>
          <cell r="E309" t="str">
            <v>Lab Shift Technician</v>
          </cell>
          <cell r="F309">
            <v>0</v>
          </cell>
          <cell r="G309" t="str">
            <v>Technical</v>
          </cell>
          <cell r="H309" t="str">
            <v>Laboratory &amp; Quality Assurance</v>
          </cell>
          <cell r="I309" t="str">
            <v>hang.ltt@nsrp.com.vn</v>
          </cell>
          <cell r="J309" t="str">
            <v>+84 (0) 979 111 718</v>
          </cell>
        </row>
        <row r="310">
          <cell r="B310">
            <v>1009710</v>
          </cell>
          <cell r="C310" t="str">
            <v>Ms.</v>
          </cell>
          <cell r="D310" t="str">
            <v>Đào Thị Thu Hương</v>
          </cell>
          <cell r="E310" t="str">
            <v>Lab Shift Technician</v>
          </cell>
          <cell r="F310">
            <v>0</v>
          </cell>
          <cell r="G310" t="str">
            <v>Technical</v>
          </cell>
          <cell r="H310" t="str">
            <v>Laboratory &amp; Quality Assurance</v>
          </cell>
          <cell r="I310" t="str">
            <v>huong.dtt@nsrp.com.vn</v>
          </cell>
          <cell r="J310" t="str">
            <v>+84 (0) 917 750 123</v>
          </cell>
        </row>
        <row r="311">
          <cell r="B311">
            <v>1009720</v>
          </cell>
          <cell r="C311" t="str">
            <v>Ms.</v>
          </cell>
          <cell r="D311" t="str">
            <v>Nguyễn Thị Hiền</v>
          </cell>
          <cell r="E311" t="str">
            <v>Lab Shift Technician</v>
          </cell>
          <cell r="F311">
            <v>0</v>
          </cell>
          <cell r="G311" t="str">
            <v>Technical</v>
          </cell>
          <cell r="H311" t="str">
            <v>Laboratory &amp; Quality Assurance</v>
          </cell>
          <cell r="I311" t="str">
            <v>hien.nt1@nsrp.com.vn</v>
          </cell>
          <cell r="J311" t="str">
            <v>+84 (0) 978 421 829</v>
          </cell>
        </row>
        <row r="312">
          <cell r="B312">
            <v>1009730</v>
          </cell>
          <cell r="C312" t="str">
            <v>Ms.</v>
          </cell>
          <cell r="D312" t="str">
            <v>Trịnh Thị Hiền</v>
          </cell>
          <cell r="E312" t="str">
            <v>Lab Shift Technician</v>
          </cell>
          <cell r="F312">
            <v>0</v>
          </cell>
          <cell r="G312" t="str">
            <v>Technical</v>
          </cell>
          <cell r="H312" t="str">
            <v>Laboratory &amp; Quality Assurance</v>
          </cell>
          <cell r="I312" t="str">
            <v>hien.tt@nsrp.com.vn</v>
          </cell>
          <cell r="J312" t="str">
            <v>+84 (0) 169 319 2852</v>
          </cell>
        </row>
        <row r="313">
          <cell r="B313">
            <v>1009740</v>
          </cell>
          <cell r="C313" t="str">
            <v>Mr.</v>
          </cell>
          <cell r="D313" t="str">
            <v>Lê Ngọc Tuấn</v>
          </cell>
          <cell r="E313" t="str">
            <v>Lab Shift Technician</v>
          </cell>
          <cell r="F313">
            <v>0</v>
          </cell>
          <cell r="G313" t="str">
            <v>Technical</v>
          </cell>
          <cell r="H313" t="str">
            <v>Laboratory &amp; Quality Assurance</v>
          </cell>
          <cell r="I313" t="str">
            <v>tuan.ln@nsrp.com.vn</v>
          </cell>
          <cell r="J313" t="str">
            <v>+84 (0) 164 979 1928</v>
          </cell>
        </row>
        <row r="314">
          <cell r="B314">
            <v>1009750</v>
          </cell>
          <cell r="C314" t="str">
            <v>Mr.</v>
          </cell>
          <cell r="D314" t="str">
            <v>Đồng Thế Công</v>
          </cell>
          <cell r="E314" t="str">
            <v>Lab Shift Technician</v>
          </cell>
          <cell r="F314">
            <v>0</v>
          </cell>
          <cell r="G314" t="str">
            <v>Technical</v>
          </cell>
          <cell r="H314" t="str">
            <v>Laboratory &amp; Quality Assurance</v>
          </cell>
          <cell r="I314" t="str">
            <v>cong.dt@nsrp.com.vn</v>
          </cell>
          <cell r="J314" t="str">
            <v>+84 (0) 165 999 9680</v>
          </cell>
        </row>
        <row r="315">
          <cell r="B315">
            <v>1009760</v>
          </cell>
          <cell r="C315" t="str">
            <v>Ms.</v>
          </cell>
          <cell r="D315" t="str">
            <v>Chu Thị Hảo</v>
          </cell>
          <cell r="E315" t="str">
            <v>Lab Shift Technician</v>
          </cell>
          <cell r="F315">
            <v>0</v>
          </cell>
          <cell r="G315" t="str">
            <v>Technical</v>
          </cell>
          <cell r="H315" t="str">
            <v>Laboratory &amp; Quality Assurance</v>
          </cell>
          <cell r="I315" t="str">
            <v>hao.ct@nsrp.com.vn</v>
          </cell>
          <cell r="J315" t="str">
            <v>+84 (0) 164 978 6230</v>
          </cell>
        </row>
        <row r="316">
          <cell r="B316">
            <v>1009770</v>
          </cell>
          <cell r="C316" t="str">
            <v>Ms.</v>
          </cell>
          <cell r="D316" t="str">
            <v>Lê Thị Hạnh</v>
          </cell>
          <cell r="E316" t="str">
            <v>Lab Shift Technician</v>
          </cell>
          <cell r="F316">
            <v>0</v>
          </cell>
          <cell r="G316" t="str">
            <v>Technical</v>
          </cell>
          <cell r="H316" t="str">
            <v>Laboratory &amp; Quality Assurance</v>
          </cell>
          <cell r="I316" t="str">
            <v>hanh.lt2@nsrp.com.vn</v>
          </cell>
          <cell r="J316" t="str">
            <v>+84 (0) 165 628 2943</v>
          </cell>
        </row>
        <row r="317">
          <cell r="B317">
            <v>1009780</v>
          </cell>
          <cell r="C317" t="str">
            <v>Ms.</v>
          </cell>
          <cell r="D317" t="str">
            <v>Tô Thị Oanh</v>
          </cell>
          <cell r="E317" t="str">
            <v>Lab Shift Technician</v>
          </cell>
          <cell r="F317">
            <v>0</v>
          </cell>
          <cell r="G317" t="str">
            <v>Technical</v>
          </cell>
          <cell r="H317" t="str">
            <v>Laboratory &amp; Quality Assurance</v>
          </cell>
          <cell r="I317" t="str">
            <v>oanh.tt1@nsrp.com.vn</v>
          </cell>
          <cell r="J317" t="str">
            <v>+84 (0) 906 297 758</v>
          </cell>
        </row>
        <row r="318">
          <cell r="B318">
            <v>1009790</v>
          </cell>
          <cell r="C318" t="str">
            <v>Mr.</v>
          </cell>
          <cell r="D318" t="str">
            <v>Lê Ngọc Triều</v>
          </cell>
          <cell r="E318" t="str">
            <v>Lab Shift Technician</v>
          </cell>
          <cell r="F318">
            <v>0</v>
          </cell>
          <cell r="G318" t="str">
            <v>Technical</v>
          </cell>
          <cell r="H318" t="str">
            <v>Laboratory &amp; Quality Assurance</v>
          </cell>
          <cell r="I318" t="str">
            <v>trieu.ln@nsrp.com.vn</v>
          </cell>
          <cell r="J318" t="str">
            <v>+84 (0) 968 845 297</v>
          </cell>
        </row>
        <row r="319">
          <cell r="B319">
            <v>1009800</v>
          </cell>
          <cell r="C319" t="str">
            <v>Ms.</v>
          </cell>
          <cell r="D319" t="str">
            <v>Đỗ Thị Thanh</v>
          </cell>
          <cell r="E319" t="str">
            <v>Lab Shift Technician</v>
          </cell>
          <cell r="F319">
            <v>0</v>
          </cell>
          <cell r="G319" t="str">
            <v>Technical</v>
          </cell>
          <cell r="H319" t="str">
            <v>Laboratory &amp; Quality Assurance</v>
          </cell>
          <cell r="I319" t="str">
            <v>thanh.dt2@nsrp.com.vn</v>
          </cell>
          <cell r="J319" t="str">
            <v>+84 (0) 973 595 792</v>
          </cell>
        </row>
        <row r="320">
          <cell r="B320">
            <v>1009810</v>
          </cell>
          <cell r="C320" t="str">
            <v>Ms.</v>
          </cell>
          <cell r="D320" t="str">
            <v>Nguyễn Thị Tân</v>
          </cell>
          <cell r="E320" t="str">
            <v>Lab Shift Technician</v>
          </cell>
          <cell r="F320">
            <v>0</v>
          </cell>
          <cell r="G320" t="str">
            <v>Technical</v>
          </cell>
          <cell r="H320" t="str">
            <v>Laboratory &amp; Quality Assurance</v>
          </cell>
          <cell r="I320" t="str">
            <v>tan.nt@nsrp.com.vn</v>
          </cell>
          <cell r="J320" t="str">
            <v>+84 (0) 165 901 6036</v>
          </cell>
        </row>
        <row r="321">
          <cell r="B321">
            <v>1009820</v>
          </cell>
          <cell r="C321" t="str">
            <v>Mr.</v>
          </cell>
          <cell r="D321" t="str">
            <v>Bùi Đức Long</v>
          </cell>
          <cell r="E321" t="str">
            <v>Lab Shift Technician</v>
          </cell>
          <cell r="F321">
            <v>0</v>
          </cell>
          <cell r="G321" t="str">
            <v>Technical</v>
          </cell>
          <cell r="H321" t="str">
            <v>Laboratory &amp; Quality Assurance</v>
          </cell>
          <cell r="I321" t="str">
            <v>long.bd1@nsrp.com.vn</v>
          </cell>
          <cell r="J321" t="str">
            <v>+84 (0) 982 480 596</v>
          </cell>
        </row>
        <row r="322">
          <cell r="B322">
            <v>1009830</v>
          </cell>
          <cell r="C322" t="str">
            <v>Ms.</v>
          </cell>
          <cell r="D322" t="str">
            <v>Lê Thị Duyên</v>
          </cell>
          <cell r="E322" t="str">
            <v>Lab Shift Technician</v>
          </cell>
          <cell r="F322">
            <v>0</v>
          </cell>
          <cell r="G322" t="str">
            <v>Technical</v>
          </cell>
          <cell r="H322" t="str">
            <v>Laboratory &amp; Quality Assurance</v>
          </cell>
          <cell r="I322" t="str">
            <v>duyen.lt@nsrp.com.vn</v>
          </cell>
          <cell r="J322" t="str">
            <v>+84 (0) 976 319 486</v>
          </cell>
        </row>
        <row r="323">
          <cell r="B323">
            <v>1009840</v>
          </cell>
          <cell r="C323" t="str">
            <v>Ms.</v>
          </cell>
          <cell r="D323" t="str">
            <v>Nguyễn Thị Quỳnh</v>
          </cell>
          <cell r="E323" t="str">
            <v>Lab Shift Technician</v>
          </cell>
          <cell r="F323">
            <v>0</v>
          </cell>
          <cell r="G323" t="str">
            <v>Technical</v>
          </cell>
          <cell r="H323" t="str">
            <v>Laboratory &amp; Quality Assurance</v>
          </cell>
          <cell r="I323" t="str">
            <v>quynh.nt@nsrp.com.vn</v>
          </cell>
          <cell r="J323" t="str">
            <v>+84 (0) 973 468 573</v>
          </cell>
        </row>
        <row r="324">
          <cell r="B324">
            <v>1009850</v>
          </cell>
          <cell r="C324" t="str">
            <v>Mr.</v>
          </cell>
          <cell r="D324" t="str">
            <v>Lê Thành Công</v>
          </cell>
          <cell r="E324" t="str">
            <v>Lab Shift Technician</v>
          </cell>
          <cell r="F324">
            <v>0</v>
          </cell>
          <cell r="G324" t="str">
            <v>Technical</v>
          </cell>
          <cell r="H324" t="str">
            <v>Laboratory &amp; Quality Assurance</v>
          </cell>
          <cell r="I324" t="str">
            <v>cong.lt@nsrp.com.vn</v>
          </cell>
          <cell r="J324" t="str">
            <v>+84 (0) 168 996 0070</v>
          </cell>
        </row>
        <row r="325">
          <cell r="B325">
            <v>1009860</v>
          </cell>
          <cell r="C325" t="str">
            <v>Mr.</v>
          </cell>
          <cell r="D325" t="str">
            <v>Trần Văn Hùng</v>
          </cell>
          <cell r="E325" t="str">
            <v>Lab Shift Technician</v>
          </cell>
          <cell r="F325">
            <v>0</v>
          </cell>
          <cell r="G325" t="str">
            <v>Technical</v>
          </cell>
          <cell r="H325" t="str">
            <v>Laboratory &amp; Quality Assurance</v>
          </cell>
          <cell r="I325" t="str">
            <v>hung.tv2@nsrp.com.vn</v>
          </cell>
          <cell r="J325" t="str">
            <v>+84 (0) 168 218 9981</v>
          </cell>
        </row>
        <row r="326">
          <cell r="B326">
            <v>1009870</v>
          </cell>
          <cell r="C326" t="str">
            <v>Ms.</v>
          </cell>
          <cell r="D326" t="str">
            <v>Lê Thị Hương</v>
          </cell>
          <cell r="E326" t="str">
            <v>Lab Shift Technician</v>
          </cell>
          <cell r="F326">
            <v>173</v>
          </cell>
          <cell r="G326" t="str">
            <v>Technical</v>
          </cell>
          <cell r="H326" t="str">
            <v>Laboratory &amp; Quality Assurance</v>
          </cell>
          <cell r="I326" t="str">
            <v>huong.lt2@nsrp.com.vn</v>
          </cell>
          <cell r="J326" t="str">
            <v>+84 (0) 169 405 8539</v>
          </cell>
        </row>
        <row r="327">
          <cell r="B327">
            <v>1009880</v>
          </cell>
          <cell r="C327" t="str">
            <v>Ms.</v>
          </cell>
          <cell r="D327" t="str">
            <v>Nguyễn Thùy Dung</v>
          </cell>
          <cell r="E327" t="str">
            <v>Lab Shift Technician</v>
          </cell>
          <cell r="F327">
            <v>125</v>
          </cell>
          <cell r="G327" t="str">
            <v>Technical</v>
          </cell>
          <cell r="H327" t="str">
            <v>Laboratory &amp; Quality Assurance</v>
          </cell>
          <cell r="I327" t="str">
            <v>dung.nt2@nsrp.com.vn</v>
          </cell>
          <cell r="J327" t="str">
            <v>+84 (0) 968 437 282</v>
          </cell>
        </row>
        <row r="328">
          <cell r="B328">
            <v>1009890</v>
          </cell>
          <cell r="C328" t="str">
            <v>Mr.</v>
          </cell>
          <cell r="D328" t="str">
            <v>Ngô Xuân Thuận</v>
          </cell>
          <cell r="E328" t="str">
            <v>Lab Shift Technician</v>
          </cell>
          <cell r="F328">
            <v>0</v>
          </cell>
          <cell r="G328" t="str">
            <v>Technical</v>
          </cell>
          <cell r="H328" t="str">
            <v>Laboratory &amp; Quality Assurance</v>
          </cell>
          <cell r="I328" t="str">
            <v>thuan.nx1@nsrp.com.vn</v>
          </cell>
          <cell r="J328" t="str">
            <v>+84 (0) 121 629 9474</v>
          </cell>
        </row>
        <row r="329">
          <cell r="B329">
            <v>1009900</v>
          </cell>
          <cell r="C329" t="str">
            <v>Ms.</v>
          </cell>
          <cell r="D329" t="str">
            <v>Mai Thị Lành</v>
          </cell>
          <cell r="E329" t="str">
            <v>Lab Shift Technician</v>
          </cell>
          <cell r="F329">
            <v>0</v>
          </cell>
          <cell r="G329" t="str">
            <v>Technical</v>
          </cell>
          <cell r="H329" t="str">
            <v>Laboratory &amp; Quality Assurance</v>
          </cell>
          <cell r="I329" t="str">
            <v>lanh.mt@nsrp.com.vn</v>
          </cell>
          <cell r="J329" t="str">
            <v>+84 (0) 169 279 8567</v>
          </cell>
        </row>
        <row r="330">
          <cell r="B330">
            <v>1009910</v>
          </cell>
          <cell r="C330" t="str">
            <v>Ms.</v>
          </cell>
          <cell r="D330" t="str">
            <v>Trần Thị Tý</v>
          </cell>
          <cell r="E330" t="str">
            <v>Lab Shift Technician</v>
          </cell>
          <cell r="F330">
            <v>0</v>
          </cell>
          <cell r="G330" t="str">
            <v>Technical</v>
          </cell>
          <cell r="H330" t="str">
            <v>Laboratory &amp; Quality Assurance</v>
          </cell>
          <cell r="I330" t="str">
            <v>ty.tt@nsrp.com.vn</v>
          </cell>
          <cell r="J330" t="str">
            <v>+84 (0) 169 531 5930</v>
          </cell>
        </row>
        <row r="331">
          <cell r="B331">
            <v>1009920</v>
          </cell>
          <cell r="C331" t="str">
            <v>Ms.</v>
          </cell>
          <cell r="D331" t="str">
            <v>Trần Thị Huyền Lê</v>
          </cell>
          <cell r="E331" t="str">
            <v>Lab Shift Technician</v>
          </cell>
          <cell r="F331">
            <v>0</v>
          </cell>
          <cell r="G331" t="str">
            <v>Technical</v>
          </cell>
          <cell r="H331" t="str">
            <v>Laboratory &amp; Quality Assurance</v>
          </cell>
          <cell r="I331" t="str">
            <v>le.tth@nsrp.com.vn</v>
          </cell>
          <cell r="J331" t="str">
            <v>+84 (0) 973 436 962</v>
          </cell>
        </row>
        <row r="332">
          <cell r="B332">
            <v>1009930</v>
          </cell>
          <cell r="C332" t="str">
            <v>Ms.</v>
          </cell>
          <cell r="D332" t="str">
            <v>Ông Thị Thêu</v>
          </cell>
          <cell r="E332" t="str">
            <v>Lab Shift Technician</v>
          </cell>
          <cell r="F332">
            <v>0</v>
          </cell>
          <cell r="G332" t="str">
            <v>Technical</v>
          </cell>
          <cell r="H332" t="str">
            <v>Laboratory &amp; Quality Assurance</v>
          </cell>
          <cell r="I332" t="str">
            <v>theu.ot@nsrp.com.vn</v>
          </cell>
          <cell r="J332" t="str">
            <v>+84 (0) 165 985 9438</v>
          </cell>
        </row>
        <row r="333">
          <cell r="B333">
            <v>1009940</v>
          </cell>
          <cell r="C333" t="str">
            <v>Ms.</v>
          </cell>
          <cell r="D333" t="str">
            <v>Lê Thị Thúy</v>
          </cell>
          <cell r="E333" t="str">
            <v>Lab Shift Technician</v>
          </cell>
          <cell r="F333">
            <v>344</v>
          </cell>
          <cell r="G333" t="str">
            <v>Technical</v>
          </cell>
          <cell r="H333" t="str">
            <v>Laboratory &amp; Quality Assurance</v>
          </cell>
          <cell r="I333" t="str">
            <v>thuy.lt2@nsrp.com.vn</v>
          </cell>
          <cell r="J333" t="str">
            <v>+84 (0) 979 046 207</v>
          </cell>
        </row>
        <row r="334">
          <cell r="B334">
            <v>1009950</v>
          </cell>
          <cell r="C334" t="str">
            <v>Ms.</v>
          </cell>
          <cell r="D334" t="str">
            <v>Trần Thị Tám</v>
          </cell>
          <cell r="E334" t="str">
            <v>Lab Shift Technician</v>
          </cell>
          <cell r="F334">
            <v>0</v>
          </cell>
          <cell r="G334" t="str">
            <v>Technical</v>
          </cell>
          <cell r="H334" t="str">
            <v>Laboratory &amp; Quality Assurance</v>
          </cell>
          <cell r="I334" t="str">
            <v>tam.tt@nsrp.com.vn</v>
          </cell>
          <cell r="J334" t="str">
            <v>+84 (0) 988 369 385</v>
          </cell>
        </row>
        <row r="335">
          <cell r="B335">
            <v>1009960</v>
          </cell>
          <cell r="C335" t="str">
            <v>Ms.</v>
          </cell>
          <cell r="D335" t="str">
            <v>Lại Mai Hương</v>
          </cell>
          <cell r="E335" t="str">
            <v>Lab Shift Technician</v>
          </cell>
          <cell r="F335">
            <v>0</v>
          </cell>
          <cell r="G335" t="str">
            <v>Technical</v>
          </cell>
          <cell r="H335" t="str">
            <v>Laboratory &amp; Quality Assurance</v>
          </cell>
          <cell r="I335" t="str">
            <v>huong.lm@nsrp.com.vn</v>
          </cell>
          <cell r="J335" t="str">
            <v>+84 (0) 166 912 9462</v>
          </cell>
        </row>
        <row r="336">
          <cell r="B336">
            <v>1009970</v>
          </cell>
          <cell r="C336" t="str">
            <v>Mr.</v>
          </cell>
          <cell r="D336" t="str">
            <v>Trịnh Quốc Cường</v>
          </cell>
          <cell r="E336" t="str">
            <v>Lab Shift Technician</v>
          </cell>
          <cell r="F336">
            <v>0</v>
          </cell>
          <cell r="G336" t="str">
            <v>Technical</v>
          </cell>
          <cell r="H336" t="str">
            <v>Laboratory &amp; Quality Assurance</v>
          </cell>
          <cell r="I336" t="str">
            <v>cuong.tq@nsrp.com.vn</v>
          </cell>
          <cell r="J336" t="str">
            <v>+84 (0) 962 312 904</v>
          </cell>
        </row>
        <row r="337">
          <cell r="B337">
            <v>1009980</v>
          </cell>
          <cell r="C337" t="str">
            <v>Ms.</v>
          </cell>
          <cell r="D337" t="str">
            <v>Nguyễn Thị Minh Hà</v>
          </cell>
          <cell r="E337" t="str">
            <v>Lab Shift Technician</v>
          </cell>
          <cell r="F337">
            <v>0</v>
          </cell>
          <cell r="G337" t="str">
            <v>Technical</v>
          </cell>
          <cell r="H337" t="str">
            <v>Laboratory &amp; Quality Assurance</v>
          </cell>
          <cell r="I337" t="str">
            <v>ha.ntm@nsrp.com.vn</v>
          </cell>
          <cell r="J337" t="str">
            <v>+84 (0) 973 576 7670</v>
          </cell>
        </row>
        <row r="338">
          <cell r="B338">
            <v>1009990</v>
          </cell>
          <cell r="C338" t="str">
            <v>Ms.</v>
          </cell>
          <cell r="D338" t="str">
            <v>Nguyễn Thị Vân</v>
          </cell>
          <cell r="E338" t="str">
            <v>Lab Shift Technician</v>
          </cell>
          <cell r="F338">
            <v>0</v>
          </cell>
          <cell r="G338" t="str">
            <v>Technical</v>
          </cell>
          <cell r="H338" t="str">
            <v>Laboratory &amp; Quality Assurance</v>
          </cell>
          <cell r="I338" t="str">
            <v>van.nt1@nsrp.com.vn</v>
          </cell>
          <cell r="J338" t="str">
            <v>+84 (0) 164 958 3093</v>
          </cell>
        </row>
        <row r="339">
          <cell r="B339">
            <v>1010000</v>
          </cell>
          <cell r="C339" t="str">
            <v>Ms.</v>
          </cell>
          <cell r="D339" t="str">
            <v>Đào Thị Oanh</v>
          </cell>
          <cell r="E339" t="str">
            <v>Lab Shift Technician</v>
          </cell>
          <cell r="F339">
            <v>0</v>
          </cell>
          <cell r="G339" t="str">
            <v>Technical</v>
          </cell>
          <cell r="H339" t="str">
            <v>Laboratory &amp; Quality Assurance</v>
          </cell>
          <cell r="I339" t="str">
            <v>oanh.dt@nsrp.com.vn</v>
          </cell>
          <cell r="J339" t="str">
            <v>+84 (0) 987 113 536</v>
          </cell>
        </row>
        <row r="340">
          <cell r="B340">
            <v>1010010</v>
          </cell>
          <cell r="C340" t="str">
            <v>Ms.</v>
          </cell>
          <cell r="D340" t="str">
            <v xml:space="preserve">Bùi Thị Vinh </v>
          </cell>
          <cell r="E340" t="str">
            <v>Lab Shift Technician</v>
          </cell>
          <cell r="F340">
            <v>0</v>
          </cell>
          <cell r="G340" t="str">
            <v>Technical</v>
          </cell>
          <cell r="H340" t="str">
            <v>Laboratory &amp; Quality Assurance</v>
          </cell>
          <cell r="I340" t="str">
            <v>vinh.bt@nsrp.com.vn</v>
          </cell>
          <cell r="J340" t="str">
            <v>+84 (0) 169 226 5696</v>
          </cell>
        </row>
        <row r="341">
          <cell r="B341">
            <v>1010020</v>
          </cell>
          <cell r="C341" t="str">
            <v>Ms.</v>
          </cell>
          <cell r="D341" t="str">
            <v>Lê Thị Ái</v>
          </cell>
          <cell r="E341" t="str">
            <v>Lab Shift Technician</v>
          </cell>
          <cell r="F341">
            <v>0</v>
          </cell>
          <cell r="G341" t="str">
            <v>Technical</v>
          </cell>
          <cell r="H341" t="str">
            <v>Laboratory &amp; Quality Assurance</v>
          </cell>
          <cell r="I341" t="str">
            <v>ai.lt@nsrp.com.vn</v>
          </cell>
          <cell r="J341" t="str">
            <v>+84 (0) 973 498 735</v>
          </cell>
        </row>
        <row r="342">
          <cell r="B342">
            <v>1010030</v>
          </cell>
          <cell r="C342" t="str">
            <v>Ms.</v>
          </cell>
          <cell r="D342" t="str">
            <v>Trần Thị Hải</v>
          </cell>
          <cell r="E342" t="str">
            <v>Lab Shift Technician</v>
          </cell>
          <cell r="F342">
            <v>0</v>
          </cell>
          <cell r="G342" t="str">
            <v>Technical</v>
          </cell>
          <cell r="H342" t="str">
            <v>Laboratory &amp; Quality Assurance</v>
          </cell>
          <cell r="I342" t="str">
            <v>hai.tt@nsrp.com.vn</v>
          </cell>
          <cell r="J342" t="str">
            <v>+84 (0) 973 783 610</v>
          </cell>
        </row>
        <row r="343">
          <cell r="B343">
            <v>1010040</v>
          </cell>
          <cell r="C343" t="str">
            <v>Ms.</v>
          </cell>
          <cell r="D343" t="str">
            <v>Lê Thị Hiền</v>
          </cell>
          <cell r="E343" t="str">
            <v>Lab Shift Technician</v>
          </cell>
          <cell r="F343">
            <v>0</v>
          </cell>
          <cell r="G343" t="str">
            <v>Technical</v>
          </cell>
          <cell r="H343" t="str">
            <v>Laboratory &amp; Quality Assurance</v>
          </cell>
          <cell r="I343" t="str">
            <v>hien.lt2@nsrp.com.vn</v>
          </cell>
          <cell r="J343" t="str">
            <v>+84 (0) 168 728 0554</v>
          </cell>
        </row>
        <row r="344">
          <cell r="B344">
            <v>1001101</v>
          </cell>
          <cell r="C344" t="str">
            <v>Mr.</v>
          </cell>
          <cell r="D344" t="str">
            <v>Takaya Sugimura</v>
          </cell>
          <cell r="E344" t="str">
            <v>Division Manager, Maintenance</v>
          </cell>
          <cell r="F344">
            <v>0</v>
          </cell>
          <cell r="G344" t="str">
            <v>Maintenance (Division)</v>
          </cell>
          <cell r="H344">
            <v>0</v>
          </cell>
          <cell r="I344" t="str">
            <v>takaya.sugimura@nsrp.com.vn</v>
          </cell>
          <cell r="J344" t="str">
            <v>+84 (0) 904 884 695</v>
          </cell>
        </row>
        <row r="345">
          <cell r="B345">
            <v>1001121</v>
          </cell>
          <cell r="C345" t="str">
            <v>Mr.</v>
          </cell>
          <cell r="D345" t="str">
            <v>Toru Kimura</v>
          </cell>
          <cell r="E345" t="str">
            <v>Section Manager (Reliability Engineering)</v>
          </cell>
          <cell r="F345">
            <v>0</v>
          </cell>
          <cell r="G345" t="str">
            <v>Maintenance (Division)</v>
          </cell>
          <cell r="H345" t="str">
            <v>Reliability Engineering</v>
          </cell>
          <cell r="I345" t="str">
            <v>toru.kimura@nsrp.com.vn</v>
          </cell>
          <cell r="J345" t="str">
            <v>+84 (0) 904 864 785</v>
          </cell>
        </row>
        <row r="346">
          <cell r="B346">
            <v>1001363</v>
          </cell>
          <cell r="C346" t="str">
            <v>Mr.</v>
          </cell>
          <cell r="D346" t="str">
            <v>Nguyễn Song Bình</v>
          </cell>
          <cell r="E346" t="str">
            <v>Deputy Section Manager (Reliability Engineering)</v>
          </cell>
          <cell r="F346">
            <v>0</v>
          </cell>
          <cell r="G346" t="str">
            <v>Maintenance (Division)</v>
          </cell>
          <cell r="H346" t="str">
            <v>Reliability Engineering</v>
          </cell>
          <cell r="I346" t="str">
            <v>binh.ns@nsrp.com.vn</v>
          </cell>
          <cell r="J346" t="str">
            <v>+84 (0) 913 368 256</v>
          </cell>
        </row>
        <row r="347">
          <cell r="B347">
            <v>1002291</v>
          </cell>
          <cell r="C347" t="str">
            <v>Mr.</v>
          </cell>
          <cell r="D347" t="str">
            <v>Koji Idemitsu</v>
          </cell>
          <cell r="E347" t="str">
            <v>Mechanical Advisor</v>
          </cell>
          <cell r="F347">
            <v>0</v>
          </cell>
          <cell r="G347" t="str">
            <v>Maintenance (Division)</v>
          </cell>
          <cell r="H347" t="str">
            <v>Reliability Engineering</v>
          </cell>
          <cell r="I347" t="str">
            <v>koji.idemitsu@nsrp.com.vn</v>
          </cell>
          <cell r="J347" t="str">
            <v>+84 (0) 904 883 549</v>
          </cell>
        </row>
        <row r="348">
          <cell r="B348">
            <v>1002301</v>
          </cell>
          <cell r="C348" t="str">
            <v>Mr.</v>
          </cell>
          <cell r="D348" t="str">
            <v>Koichi Yuda</v>
          </cell>
          <cell r="E348" t="str">
            <v>Electrical Advisor</v>
          </cell>
          <cell r="F348">
            <v>0</v>
          </cell>
          <cell r="G348" t="str">
            <v>Maintenance (Division)</v>
          </cell>
          <cell r="H348" t="str">
            <v>Reliability Engineering</v>
          </cell>
          <cell r="I348" t="str">
            <v>koichi.yuda@nsrp.com.vn</v>
          </cell>
          <cell r="J348" t="str">
            <v>+84 (0) 904 874 049</v>
          </cell>
        </row>
        <row r="349">
          <cell r="B349">
            <v>1002313</v>
          </cell>
          <cell r="C349" t="str">
            <v>Mr.</v>
          </cell>
          <cell r="D349" t="str">
            <v>Nguyễn Đức Linh</v>
          </cell>
          <cell r="E349" t="str">
            <v>Rotation Equipment Advisor</v>
          </cell>
          <cell r="F349">
            <v>0</v>
          </cell>
          <cell r="G349" t="str">
            <v>Maintenance (Division)</v>
          </cell>
          <cell r="H349" t="str">
            <v>Reliability Engineering</v>
          </cell>
          <cell r="I349" t="str">
            <v>linh.nd@nsrp.com.vn</v>
          </cell>
          <cell r="J349" t="str">
            <v xml:space="preserve">+84 (0) 1222 546 161 </v>
          </cell>
        </row>
        <row r="350">
          <cell r="B350">
            <v>1002339</v>
          </cell>
          <cell r="C350" t="str">
            <v>Mr.</v>
          </cell>
          <cell r="D350" t="str">
            <v>Roseller Saga</v>
          </cell>
          <cell r="E350" t="str">
            <v>Mechanical Leader</v>
          </cell>
          <cell r="F350">
            <v>0</v>
          </cell>
          <cell r="G350" t="str">
            <v>Maintenance (Division)</v>
          </cell>
          <cell r="H350" t="str">
            <v>Reliability Engineering</v>
          </cell>
          <cell r="I350" t="str">
            <v>roseller.saga@nsrp.com.vn</v>
          </cell>
          <cell r="J350" t="str">
            <v>+84 (0) 904 872 349</v>
          </cell>
        </row>
        <row r="351">
          <cell r="B351">
            <v>1002349</v>
          </cell>
          <cell r="C351" t="str">
            <v>Mr.</v>
          </cell>
          <cell r="D351" t="str">
            <v>Trần Nam Long</v>
          </cell>
          <cell r="E351" t="str">
            <v>Maintenance Instrument Leader</v>
          </cell>
          <cell r="F351">
            <v>0</v>
          </cell>
          <cell r="G351" t="str">
            <v>Maintenance (Division)</v>
          </cell>
          <cell r="H351" t="str">
            <v>Reliability Engineering</v>
          </cell>
          <cell r="I351" t="str">
            <v>long.tn1@nsrp.com.vn</v>
          </cell>
          <cell r="J351" t="str">
            <v>+84 (0) 914 540 515</v>
          </cell>
        </row>
        <row r="352">
          <cell r="B352">
            <v>1002563</v>
          </cell>
          <cell r="C352" t="str">
            <v>Mr.</v>
          </cell>
          <cell r="D352" t="str">
            <v>Lê Quang Hưng</v>
          </cell>
          <cell r="E352" t="str">
            <v>Instrument Advisor</v>
          </cell>
          <cell r="F352">
            <v>0</v>
          </cell>
          <cell r="G352" t="str">
            <v>Maintenance (Division)</v>
          </cell>
          <cell r="H352" t="str">
            <v>Reliability Engineering</v>
          </cell>
          <cell r="I352" t="str">
            <v>hung.lq@nsrp.com.vn</v>
          </cell>
          <cell r="J352" t="str">
            <v>+84 (0) 989 117 113</v>
          </cell>
        </row>
        <row r="353">
          <cell r="B353">
            <v>1002769</v>
          </cell>
          <cell r="C353" t="str">
            <v>Mr.</v>
          </cell>
          <cell r="D353" t="str">
            <v>Nguyễn Văn Khoa</v>
          </cell>
          <cell r="E353" t="str">
            <v>Maintenance Electrical Leader</v>
          </cell>
          <cell r="F353">
            <v>0</v>
          </cell>
          <cell r="G353" t="str">
            <v>Maintenance (Division)</v>
          </cell>
          <cell r="H353" t="str">
            <v>Reliability Engineering</v>
          </cell>
          <cell r="I353" t="str">
            <v>khoa.nv@nsrp.com.vn</v>
          </cell>
          <cell r="J353" t="str">
            <v>+84 (0) 915 221 266</v>
          </cell>
        </row>
        <row r="354">
          <cell r="B354">
            <v>1003040</v>
          </cell>
          <cell r="C354" t="str">
            <v>Mr.</v>
          </cell>
          <cell r="D354" t="str">
            <v>Đỗ Đình Biên</v>
          </cell>
          <cell r="E354" t="str">
            <v>Senior Instrument Engineer</v>
          </cell>
          <cell r="F354">
            <v>0</v>
          </cell>
          <cell r="G354" t="str">
            <v>Maintenance (Division)</v>
          </cell>
          <cell r="H354" t="str">
            <v>Reliability Engineering</v>
          </cell>
          <cell r="I354" t="str">
            <v>bien.dd@nsrp.com.vn</v>
          </cell>
          <cell r="J354" t="str">
            <v>+84 (0) 974 362 330</v>
          </cell>
        </row>
        <row r="355">
          <cell r="B355">
            <v>1003080</v>
          </cell>
          <cell r="C355" t="str">
            <v>Mr.</v>
          </cell>
          <cell r="D355" t="str">
            <v>Phạm Văn Sỹ</v>
          </cell>
          <cell r="E355" t="str">
            <v>Senior Electrical Engineer</v>
          </cell>
          <cell r="F355">
            <v>0</v>
          </cell>
          <cell r="G355" t="str">
            <v>Maintenance (Division)</v>
          </cell>
          <cell r="H355" t="str">
            <v>Reliability Engineering</v>
          </cell>
          <cell r="I355" t="str">
            <v>sy.pv@nsrp.com.vn</v>
          </cell>
          <cell r="J355" t="str">
            <v>+84 (0) 902 993 807</v>
          </cell>
        </row>
        <row r="356">
          <cell r="B356">
            <v>1003170</v>
          </cell>
          <cell r="C356" t="str">
            <v>Mr.</v>
          </cell>
          <cell r="D356" t="str">
            <v>Nguyễn Văn Hải</v>
          </cell>
          <cell r="E356" t="str">
            <v>Senior Rotating Equipment Engineer</v>
          </cell>
          <cell r="F356">
            <v>0</v>
          </cell>
          <cell r="G356" t="str">
            <v>Maintenance (Division)</v>
          </cell>
          <cell r="H356" t="str">
            <v>Reliability Engineering</v>
          </cell>
          <cell r="I356" t="str">
            <v>hai.nv@nsrp.com.vn</v>
          </cell>
          <cell r="J356" t="str">
            <v>+84 (0) 988 101 107</v>
          </cell>
        </row>
        <row r="357">
          <cell r="B357">
            <v>1003280</v>
          </cell>
          <cell r="C357" t="str">
            <v>Mr.</v>
          </cell>
          <cell r="D357" t="str">
            <v>Lê Ngọc Sơn</v>
          </cell>
          <cell r="E357" t="str">
            <v>Senior Analyzer Engineer</v>
          </cell>
          <cell r="F357">
            <v>0</v>
          </cell>
          <cell r="G357" t="str">
            <v>Maintenance (Division)</v>
          </cell>
          <cell r="H357" t="str">
            <v>Reliability Engineering</v>
          </cell>
          <cell r="I357" t="str">
            <v>son.ln@nsrp.com.vn</v>
          </cell>
          <cell r="J357" t="str">
            <v>+84 (0) 932 393 858</v>
          </cell>
        </row>
        <row r="358">
          <cell r="B358">
            <v>1003290</v>
          </cell>
          <cell r="C358" t="str">
            <v>Mr.</v>
          </cell>
          <cell r="D358" t="str">
            <v>Nguyễn Thành Nam</v>
          </cell>
          <cell r="E358" t="str">
            <v>Senior Analyzer Engineer</v>
          </cell>
          <cell r="F358">
            <v>0</v>
          </cell>
          <cell r="G358" t="str">
            <v>Maintenance (Division)</v>
          </cell>
          <cell r="H358" t="str">
            <v>Reliability Engineering</v>
          </cell>
          <cell r="I358" t="str">
            <v>nam.nt@nsrp.com.vn</v>
          </cell>
          <cell r="J358" t="str">
            <v>+84 (0) 988 699 776</v>
          </cell>
        </row>
        <row r="359">
          <cell r="B359">
            <v>1003620</v>
          </cell>
          <cell r="C359" t="str">
            <v>Mr.</v>
          </cell>
          <cell r="D359" t="str">
            <v>Nguyễn Bá Huy</v>
          </cell>
          <cell r="E359" t="str">
            <v>Senior Mechanical Engineer</v>
          </cell>
          <cell r="F359">
            <v>0</v>
          </cell>
          <cell r="G359" t="str">
            <v>Maintenance (Division)</v>
          </cell>
          <cell r="H359" t="str">
            <v>Reliability Engineering</v>
          </cell>
          <cell r="I359" t="str">
            <v>huy.nb@nsrp.com.vn</v>
          </cell>
          <cell r="J359" t="str">
            <v>+84 (0) 904 814 989</v>
          </cell>
        </row>
        <row r="360">
          <cell r="B360">
            <v>1003630</v>
          </cell>
          <cell r="C360" t="str">
            <v>Mr.</v>
          </cell>
          <cell r="D360" t="str">
            <v>Bùi Văn Hòa</v>
          </cell>
          <cell r="E360" t="str">
            <v>Senior Rotation Equipment Engineer</v>
          </cell>
          <cell r="F360">
            <v>0</v>
          </cell>
          <cell r="G360" t="str">
            <v>Maintenance (Division)</v>
          </cell>
          <cell r="H360" t="str">
            <v>Reliability Engineering</v>
          </cell>
          <cell r="I360" t="str">
            <v>hoa.bv@nsrp.com.vn</v>
          </cell>
          <cell r="J360" t="str">
            <v>+84 (0) 975 854 213</v>
          </cell>
        </row>
        <row r="361">
          <cell r="B361">
            <v>1003750</v>
          </cell>
          <cell r="C361" t="str">
            <v>Mr.</v>
          </cell>
          <cell r="D361" t="str">
            <v>Phạm Thế Kỷ</v>
          </cell>
          <cell r="E361" t="str">
            <v>Senior Metallurgical Engineer</v>
          </cell>
          <cell r="F361">
            <v>0</v>
          </cell>
          <cell r="G361" t="str">
            <v>Maintenance (Division)</v>
          </cell>
          <cell r="H361" t="str">
            <v>Reliability Engineering</v>
          </cell>
          <cell r="I361" t="str">
            <v>ky.pt@nsrp.com.vn</v>
          </cell>
          <cell r="J361" t="str">
            <v>+84 (0) 976 950 061</v>
          </cell>
        </row>
        <row r="362">
          <cell r="B362">
            <v>1004320</v>
          </cell>
          <cell r="C362" t="str">
            <v>Mr.</v>
          </cell>
          <cell r="D362" t="str">
            <v>Nguyễn Tuấn Giang</v>
          </cell>
          <cell r="E362" t="str">
            <v>Senior Instrument Engineer</v>
          </cell>
          <cell r="F362">
            <v>0</v>
          </cell>
          <cell r="G362" t="str">
            <v>Maintenance (Division)</v>
          </cell>
          <cell r="H362" t="str">
            <v>Reliability Engineering</v>
          </cell>
          <cell r="I362" t="str">
            <v>giang.nt@nsrp.com.vn</v>
          </cell>
          <cell r="J362" t="str">
            <v>+84 (0) 985 502 649</v>
          </cell>
        </row>
        <row r="363">
          <cell r="B363">
            <v>1004560</v>
          </cell>
          <cell r="C363" t="str">
            <v>Mr.</v>
          </cell>
          <cell r="D363" t="str">
            <v>Văn Đức Hiến</v>
          </cell>
          <cell r="E363" t="str">
            <v>Senior Mechanical Engineer</v>
          </cell>
          <cell r="F363">
            <v>0</v>
          </cell>
          <cell r="G363" t="str">
            <v>Maintenance (Division)</v>
          </cell>
          <cell r="H363" t="str">
            <v>Reliability Engineering</v>
          </cell>
          <cell r="I363" t="str">
            <v>hien.vd@nsrp.com.vn</v>
          </cell>
          <cell r="J363" t="str">
            <v>+84 (0) 166 600 2707</v>
          </cell>
        </row>
        <row r="364">
          <cell r="B364">
            <v>1004659</v>
          </cell>
          <cell r="C364" t="str">
            <v>Mr.</v>
          </cell>
          <cell r="D364" t="str">
            <v>Phan Thanh Sơn</v>
          </cell>
          <cell r="E364" t="str">
            <v>Analyzer Advisor</v>
          </cell>
          <cell r="F364">
            <v>0</v>
          </cell>
          <cell r="G364" t="str">
            <v>Maintenance (Division)</v>
          </cell>
          <cell r="H364" t="str">
            <v>Reliability Engineering</v>
          </cell>
          <cell r="I364" t="str">
            <v>son.pt@nsrp.com.vn</v>
          </cell>
          <cell r="J364" t="str">
            <v xml:space="preserve">+84 (0) 904 374 648  </v>
          </cell>
        </row>
        <row r="365">
          <cell r="B365">
            <v>1005049</v>
          </cell>
          <cell r="C365" t="str">
            <v>Mr.</v>
          </cell>
          <cell r="D365" t="str">
            <v>Huỳnh Công Nam</v>
          </cell>
          <cell r="E365" t="str">
            <v>Analyzer Leader</v>
          </cell>
          <cell r="F365">
            <v>0</v>
          </cell>
          <cell r="G365" t="str">
            <v>Maintenance (Division)</v>
          </cell>
          <cell r="H365" t="str">
            <v>Reliability Engineering</v>
          </cell>
          <cell r="I365" t="str">
            <v>nam.hc@nsrp.com.vn</v>
          </cell>
          <cell r="J365" t="str">
            <v>+84 (0) 901 778 292</v>
          </cell>
        </row>
        <row r="366">
          <cell r="B366">
            <v>1006951</v>
          </cell>
          <cell r="C366" t="str">
            <v>Mr.</v>
          </cell>
          <cell r="D366" t="str">
            <v>Atsushi Ogushi</v>
          </cell>
          <cell r="E366" t="str">
            <v>Rotation Equipment Advisor</v>
          </cell>
          <cell r="F366">
            <v>0</v>
          </cell>
          <cell r="G366" t="str">
            <v>Maintenance (Division)</v>
          </cell>
          <cell r="H366" t="str">
            <v>Reliability Engineering</v>
          </cell>
          <cell r="I366" t="str">
            <v>atsushi.ogushi@nsrp.com.vn</v>
          </cell>
          <cell r="J366">
            <v>0</v>
          </cell>
        </row>
        <row r="367">
          <cell r="B367">
            <v>1007112</v>
          </cell>
          <cell r="C367" t="str">
            <v>Mr.</v>
          </cell>
          <cell r="D367" t="str">
            <v>Abdulaziz Al-Qallaf</v>
          </cell>
          <cell r="E367" t="str">
            <v>Mechanical Advisor</v>
          </cell>
          <cell r="F367">
            <v>0</v>
          </cell>
          <cell r="G367" t="str">
            <v>Maintenance (Division)</v>
          </cell>
          <cell r="H367" t="str">
            <v>Reliability Engineering</v>
          </cell>
          <cell r="I367" t="str">
            <v>abdulaziz.alqallaf@nsrp.com.vn</v>
          </cell>
          <cell r="J367">
            <v>0</v>
          </cell>
        </row>
        <row r="368">
          <cell r="B368">
            <v>1007149</v>
          </cell>
          <cell r="C368" t="str">
            <v>Mr.</v>
          </cell>
          <cell r="D368" t="str">
            <v>Huỳnh Ngọc Dũng</v>
          </cell>
          <cell r="E368" t="str">
            <v>Rotating Equipment Leader</v>
          </cell>
          <cell r="F368">
            <v>0</v>
          </cell>
          <cell r="G368" t="str">
            <v>Maintenance (Division)</v>
          </cell>
          <cell r="H368" t="str">
            <v>Reliability Engineering</v>
          </cell>
          <cell r="I368" t="str">
            <v>dung.hn@nsrp.com.vn</v>
          </cell>
          <cell r="J368" t="str">
            <v xml:space="preserve">+84 (0) 903 036 749  </v>
          </cell>
        </row>
        <row r="369">
          <cell r="B369">
            <v>1007179</v>
          </cell>
          <cell r="C369" t="str">
            <v>Mr.</v>
          </cell>
          <cell r="D369" t="str">
            <v>Roseller D. Monte</v>
          </cell>
          <cell r="E369" t="str">
            <v>Rotating Equipment Advisor</v>
          </cell>
          <cell r="F369">
            <v>0</v>
          </cell>
          <cell r="G369" t="str">
            <v>Maintenance (Division)</v>
          </cell>
          <cell r="H369" t="str">
            <v>Reliability Engineering</v>
          </cell>
          <cell r="I369" t="str">
            <v>leoroseller.monte@nsrp.com.vn</v>
          </cell>
          <cell r="J369">
            <v>0</v>
          </cell>
        </row>
        <row r="370">
          <cell r="B370">
            <v>1007249</v>
          </cell>
          <cell r="C370" t="str">
            <v>Mr.</v>
          </cell>
          <cell r="D370" t="str">
            <v>Adrian V. Belu</v>
          </cell>
          <cell r="E370" t="str">
            <v>Rotating Equipment Leader</v>
          </cell>
          <cell r="F370">
            <v>0</v>
          </cell>
          <cell r="G370" t="str">
            <v>Maintenance (Division)</v>
          </cell>
          <cell r="H370" t="str">
            <v>Reliability Engineering</v>
          </cell>
          <cell r="I370" t="str">
            <v>adrian.belu@nsrp.com.vn</v>
          </cell>
          <cell r="J370">
            <v>0</v>
          </cell>
        </row>
        <row r="371">
          <cell r="B371">
            <v>1007314</v>
          </cell>
          <cell r="C371" t="str">
            <v>Mr.</v>
          </cell>
          <cell r="D371" t="str">
            <v>Đỗ Trọng Hùng</v>
          </cell>
          <cell r="E371" t="str">
            <v>Instrument Advisor</v>
          </cell>
          <cell r="F371">
            <v>0</v>
          </cell>
          <cell r="G371" t="str">
            <v>Maintenance (Division)</v>
          </cell>
          <cell r="H371" t="str">
            <v>Reliability Engineering</v>
          </cell>
          <cell r="I371" t="str">
            <v>hung.dt@nsrp.com.vn</v>
          </cell>
          <cell r="J371" t="str">
            <v>+84 (0) 901 775 359</v>
          </cell>
        </row>
        <row r="372">
          <cell r="B372">
            <v>1007324</v>
          </cell>
          <cell r="C372" t="str">
            <v>Mr.</v>
          </cell>
          <cell r="D372" t="str">
            <v>Phạm Quang Cường</v>
          </cell>
          <cell r="E372" t="str">
            <v>Mechanical Advisor</v>
          </cell>
          <cell r="F372">
            <v>0</v>
          </cell>
          <cell r="G372" t="str">
            <v>Maintenance (Division)</v>
          </cell>
          <cell r="H372" t="str">
            <v>Reliability Engineering</v>
          </cell>
          <cell r="I372" t="str">
            <v>cuong.pq@nsrp.com.vn</v>
          </cell>
          <cell r="J372" t="str">
            <v>+84 (0)  901 775 58</v>
          </cell>
        </row>
        <row r="373">
          <cell r="B373">
            <v>1001353</v>
          </cell>
          <cell r="C373" t="str">
            <v>Mr.</v>
          </cell>
          <cell r="D373" t="str">
            <v>Nguyễn Thống Nhất</v>
          </cell>
          <cell r="E373" t="str">
            <v>Deputy Section Manager (Maintenance)</v>
          </cell>
          <cell r="F373">
            <v>0</v>
          </cell>
          <cell r="G373" t="str">
            <v>Maintenance (Division)</v>
          </cell>
          <cell r="H373" t="str">
            <v>Maintenance (Section)</v>
          </cell>
          <cell r="I373" t="str">
            <v>nhat.nt@nsrp.com.vn</v>
          </cell>
          <cell r="J373" t="str">
            <v>+84 (0) 989 074 377</v>
          </cell>
        </row>
        <row r="374">
          <cell r="B374">
            <v>1002351</v>
          </cell>
          <cell r="C374" t="str">
            <v>Mr.</v>
          </cell>
          <cell r="D374" t="str">
            <v>Ichiro Masubuchi</v>
          </cell>
          <cell r="E374" t="str">
            <v>Maintenance Planning Advisor</v>
          </cell>
          <cell r="F374">
            <v>0</v>
          </cell>
          <cell r="G374" t="str">
            <v>Maintenance (Division)</v>
          </cell>
          <cell r="H374" t="str">
            <v>Maintenance (Section)</v>
          </cell>
          <cell r="I374" t="str">
            <v>ichiro.masubuchi@nsrp.com.vn</v>
          </cell>
          <cell r="J374" t="str">
            <v>+84 (0) 904 858 249</v>
          </cell>
        </row>
        <row r="375">
          <cell r="B375">
            <v>1002361</v>
          </cell>
          <cell r="C375" t="str">
            <v>Mr.</v>
          </cell>
          <cell r="D375" t="str">
            <v>Akira Mawatari</v>
          </cell>
          <cell r="E375" t="str">
            <v>Supervising Advisor</v>
          </cell>
          <cell r="F375">
            <v>0</v>
          </cell>
          <cell r="G375" t="str">
            <v>Maintenance (Division)</v>
          </cell>
          <cell r="H375" t="str">
            <v>Maintenance (Section)</v>
          </cell>
          <cell r="I375" t="str">
            <v>akira.mawatari@nsrp.com.vn</v>
          </cell>
          <cell r="J375" t="str">
            <v>+84 (0) 904 863 529</v>
          </cell>
        </row>
        <row r="376">
          <cell r="B376">
            <v>1002379</v>
          </cell>
          <cell r="C376" t="str">
            <v>Mr.</v>
          </cell>
          <cell r="D376" t="str">
            <v>Đỗ Minh Sơn</v>
          </cell>
          <cell r="E376" t="str">
            <v>Maintenance Supervising Leader</v>
          </cell>
          <cell r="F376">
            <v>0</v>
          </cell>
          <cell r="G376" t="str">
            <v>Maintenance (Division)</v>
          </cell>
          <cell r="H376" t="str">
            <v>Maintenance (Section)</v>
          </cell>
          <cell r="I376" t="str">
            <v>son.dm@nsrp.com.vn</v>
          </cell>
          <cell r="J376" t="str">
            <v>+84 (0) 912 133 127</v>
          </cell>
        </row>
        <row r="377">
          <cell r="B377">
            <v>1002553</v>
          </cell>
          <cell r="C377" t="str">
            <v>Mr.</v>
          </cell>
          <cell r="D377" t="str">
            <v>Nguyễn Hồng Liên</v>
          </cell>
          <cell r="E377" t="str">
            <v>Supervising Advisor</v>
          </cell>
          <cell r="F377">
            <v>0</v>
          </cell>
          <cell r="G377" t="str">
            <v>Maintenance (Division)</v>
          </cell>
          <cell r="H377" t="str">
            <v>Maintenance (Section)</v>
          </cell>
          <cell r="I377" t="str">
            <v>lien.nh@nsrp.com.vn</v>
          </cell>
          <cell r="J377" t="str">
            <v>+84 (0) 979 202 437</v>
          </cell>
        </row>
        <row r="378">
          <cell r="B378">
            <v>1002724</v>
          </cell>
          <cell r="C378" t="str">
            <v>Mr.</v>
          </cell>
          <cell r="D378" t="str">
            <v>Koji Yoshida</v>
          </cell>
          <cell r="E378" t="str">
            <v>Maintenance Planning Advisor</v>
          </cell>
          <cell r="F378">
            <v>0</v>
          </cell>
          <cell r="G378" t="str">
            <v>Maintenance (Division)</v>
          </cell>
          <cell r="H378" t="str">
            <v>Maintenance (Section)</v>
          </cell>
          <cell r="I378" t="str">
            <v>koji.yoshida@nsrp.com.vn</v>
          </cell>
          <cell r="J378" t="str">
            <v>+84 (0) 904 895 329</v>
          </cell>
        </row>
        <row r="379">
          <cell r="B379">
            <v>1002749</v>
          </cell>
          <cell r="C379" t="str">
            <v>Mr.</v>
          </cell>
          <cell r="D379" t="str">
            <v>Lành Ngọc Tú</v>
          </cell>
          <cell r="E379" t="str">
            <v>Maintenance Planning Leader</v>
          </cell>
          <cell r="F379">
            <v>0</v>
          </cell>
          <cell r="G379" t="str">
            <v>Maintenance (Division)</v>
          </cell>
          <cell r="H379" t="str">
            <v>Maintenance (Section)</v>
          </cell>
          <cell r="I379" t="str">
            <v>tu.ln@nsrp.com.vn</v>
          </cell>
          <cell r="J379" t="str">
            <v>+84 (0) 945 648 669</v>
          </cell>
        </row>
        <row r="380">
          <cell r="B380">
            <v>1002759</v>
          </cell>
          <cell r="C380" t="str">
            <v>Mr.</v>
          </cell>
          <cell r="D380" t="str">
            <v>Võ Quang Tuyển</v>
          </cell>
          <cell r="E380" t="str">
            <v>Maintenance Planning Leader</v>
          </cell>
          <cell r="F380">
            <v>0</v>
          </cell>
          <cell r="G380" t="str">
            <v>Maintenance (Division)</v>
          </cell>
          <cell r="H380" t="str">
            <v>Maintenance (Section)</v>
          </cell>
          <cell r="I380" t="str">
            <v>tuyen.vq@nsrp.com.vn</v>
          </cell>
          <cell r="J380" t="str">
            <v>+84 (0) 908 130 316</v>
          </cell>
        </row>
        <row r="381">
          <cell r="B381">
            <v>1003000</v>
          </cell>
          <cell r="C381" t="str">
            <v>Mr.</v>
          </cell>
          <cell r="D381" t="str">
            <v>Nguyễn Việt Dũng</v>
          </cell>
          <cell r="E381" t="str">
            <v>Senior Supervising Staff</v>
          </cell>
          <cell r="F381">
            <v>326</v>
          </cell>
          <cell r="G381" t="str">
            <v>Maintenance (Division)</v>
          </cell>
          <cell r="H381" t="str">
            <v>Maintenance (Section)</v>
          </cell>
          <cell r="I381" t="str">
            <v>dung.nv1@nsrp.com.vn</v>
          </cell>
          <cell r="J381" t="str">
            <v>+84 (0) 986 959 209</v>
          </cell>
        </row>
        <row r="382">
          <cell r="B382">
            <v>1003010</v>
          </cell>
          <cell r="C382" t="str">
            <v>Mr.</v>
          </cell>
          <cell r="D382" t="str">
            <v>Lê Huy Lâm</v>
          </cell>
          <cell r="E382" t="str">
            <v>Senior Supervising Staff</v>
          </cell>
          <cell r="F382">
            <v>0</v>
          </cell>
          <cell r="G382" t="str">
            <v>Maintenance (Division)</v>
          </cell>
          <cell r="H382" t="str">
            <v>Maintenance (Section)</v>
          </cell>
          <cell r="I382" t="str">
            <v>lam.lh@nsrp.com.vn</v>
          </cell>
          <cell r="J382" t="str">
            <v>+84 (0) 949 161 983</v>
          </cell>
        </row>
        <row r="383">
          <cell r="B383">
            <v>1003020</v>
          </cell>
          <cell r="C383" t="str">
            <v>Mr.</v>
          </cell>
          <cell r="D383" t="str">
            <v>Nguyễn Văn Cảnh</v>
          </cell>
          <cell r="E383" t="str">
            <v>Senior Supervising Staff</v>
          </cell>
          <cell r="F383">
            <v>0</v>
          </cell>
          <cell r="G383" t="str">
            <v>Maintenance (Division)</v>
          </cell>
          <cell r="H383" t="str">
            <v>Maintenance (Section)</v>
          </cell>
          <cell r="I383" t="str">
            <v>canh.nv@nsrp.com.vn</v>
          </cell>
          <cell r="J383" t="str">
            <v>+84 (0) 918 100 687</v>
          </cell>
        </row>
        <row r="384">
          <cell r="B384">
            <v>1003030</v>
          </cell>
          <cell r="C384" t="str">
            <v>Mr.</v>
          </cell>
          <cell r="D384" t="str">
            <v>Nguyễn Văn Thọ</v>
          </cell>
          <cell r="E384" t="str">
            <v>Senior Warehouse Staff</v>
          </cell>
          <cell r="F384">
            <v>0</v>
          </cell>
          <cell r="G384" t="str">
            <v>Maintenance (Division)</v>
          </cell>
          <cell r="H384" t="str">
            <v>Maintenance (Section)</v>
          </cell>
          <cell r="I384" t="str">
            <v>tho.nv@nsrp.com.vn</v>
          </cell>
          <cell r="J384" t="str">
            <v>+84 (0) 975 659 558</v>
          </cell>
        </row>
        <row r="385">
          <cell r="B385">
            <v>1003060</v>
          </cell>
          <cell r="C385" t="str">
            <v>Mr.</v>
          </cell>
          <cell r="D385" t="str">
            <v>Nguyễn Đức Thịnh</v>
          </cell>
          <cell r="E385" t="str">
            <v>Senior Maintenance Planning Engineer</v>
          </cell>
          <cell r="F385">
            <v>338</v>
          </cell>
          <cell r="G385" t="str">
            <v>Maintenance (Division)</v>
          </cell>
          <cell r="H385" t="str">
            <v>Maintenance (Section)</v>
          </cell>
          <cell r="I385" t="str">
            <v>thinh.nd@nsrp.com.vn</v>
          </cell>
          <cell r="J385" t="str">
            <v>+84 (0) 909 307 557</v>
          </cell>
        </row>
        <row r="386">
          <cell r="B386">
            <v>1003070</v>
          </cell>
          <cell r="C386" t="str">
            <v>Mr.</v>
          </cell>
          <cell r="D386" t="str">
            <v>Lương Văn Công</v>
          </cell>
          <cell r="E386" t="str">
            <v>Senior Maintenance Planning Engineer</v>
          </cell>
          <cell r="F386">
            <v>0</v>
          </cell>
          <cell r="G386" t="str">
            <v>Maintenance (Division)</v>
          </cell>
          <cell r="H386" t="str">
            <v>Maintenance (Section)</v>
          </cell>
          <cell r="I386" t="str">
            <v>cong.lv@nsrp.com.vn</v>
          </cell>
          <cell r="J386" t="str">
            <v>+84 (0) 976 451 019</v>
          </cell>
        </row>
        <row r="387">
          <cell r="B387">
            <v>1003330</v>
          </cell>
          <cell r="C387" t="str">
            <v>Mr.</v>
          </cell>
          <cell r="D387" t="str">
            <v>Nguyễn Minh Tân</v>
          </cell>
          <cell r="E387" t="str">
            <v>Senior Turnaround Maintenance Staff</v>
          </cell>
          <cell r="F387">
            <v>0</v>
          </cell>
          <cell r="G387" t="str">
            <v>Maintenance (Division)</v>
          </cell>
          <cell r="H387" t="str">
            <v>Maintenance (Section)</v>
          </cell>
          <cell r="I387" t="str">
            <v>tan.nm@nsrp.com.vn</v>
          </cell>
          <cell r="J387" t="str">
            <v>+84 (0) 902 492 626</v>
          </cell>
        </row>
        <row r="388">
          <cell r="B388">
            <v>1003340</v>
          </cell>
          <cell r="C388" t="str">
            <v>Mr.</v>
          </cell>
          <cell r="D388" t="str">
            <v>Trịnh Minh Hoàn</v>
          </cell>
          <cell r="E388" t="str">
            <v>Maintenance Staff - Budget Control</v>
          </cell>
          <cell r="F388">
            <v>0</v>
          </cell>
          <cell r="G388" t="str">
            <v>Maintenance (Division)</v>
          </cell>
          <cell r="H388" t="str">
            <v>Maintenance (Section)</v>
          </cell>
          <cell r="I388" t="str">
            <v>hoan.tm@nsrp.com.vn</v>
          </cell>
          <cell r="J388" t="str">
            <v>+84 (0) 978 001 437</v>
          </cell>
        </row>
        <row r="389">
          <cell r="B389">
            <v>1003853</v>
          </cell>
          <cell r="C389" t="str">
            <v>Mr.</v>
          </cell>
          <cell r="D389" t="str">
            <v>Nguyễn Văn Hường</v>
          </cell>
          <cell r="E389" t="str">
            <v>Maintenance Planning Advisor</v>
          </cell>
          <cell r="F389">
            <v>0</v>
          </cell>
          <cell r="G389" t="str">
            <v>Maintenance (Division)</v>
          </cell>
          <cell r="H389" t="str">
            <v>Maintenance (Section)</v>
          </cell>
          <cell r="I389" t="str">
            <v>huong.nv@nsrp.com.vn</v>
          </cell>
          <cell r="J389" t="str">
            <v>+84 (0) 904 856 020</v>
          </cell>
        </row>
        <row r="390">
          <cell r="B390">
            <v>1004349</v>
          </cell>
          <cell r="C390" t="str">
            <v>Mr.</v>
          </cell>
          <cell r="D390" t="str">
            <v>Trần Ngọc Hà</v>
          </cell>
          <cell r="E390" t="str">
            <v>Maintenance Warehouse Leader</v>
          </cell>
          <cell r="F390">
            <v>0</v>
          </cell>
          <cell r="G390" t="str">
            <v>Maintenance (Division)</v>
          </cell>
          <cell r="H390" t="str">
            <v>Maintenance (Section)</v>
          </cell>
          <cell r="I390" t="str">
            <v>ha.tn@nsrp.com.vn</v>
          </cell>
          <cell r="J390" t="str">
            <v>+84 (0) 907 685 777</v>
          </cell>
        </row>
        <row r="391">
          <cell r="B391">
            <v>1004631</v>
          </cell>
          <cell r="C391" t="str">
            <v>Mr.</v>
          </cell>
          <cell r="D391" t="str">
            <v>Masato Sakamaki</v>
          </cell>
          <cell r="E391" t="str">
            <v>Section Manager (Maintenance)</v>
          </cell>
          <cell r="F391">
            <v>337</v>
          </cell>
          <cell r="G391" t="str">
            <v>Maintenance (Division)</v>
          </cell>
          <cell r="H391" t="str">
            <v>Maintenance (Section)</v>
          </cell>
          <cell r="I391" t="str">
            <v>masato.sakamaki@nsrp.com.vn</v>
          </cell>
          <cell r="J391" t="str">
            <v>+84 (0) 904 571 278</v>
          </cell>
        </row>
        <row r="392">
          <cell r="B392">
            <v>1006869</v>
          </cell>
          <cell r="C392" t="str">
            <v>Mr.</v>
          </cell>
          <cell r="D392" t="str">
            <v>Dennis F. Lopez</v>
          </cell>
          <cell r="E392" t="str">
            <v>Maintenance Planning Leader</v>
          </cell>
          <cell r="F392">
            <v>0</v>
          </cell>
          <cell r="G392" t="str">
            <v>Maintenance (Division)</v>
          </cell>
          <cell r="H392" t="str">
            <v>Maintenance (Section)</v>
          </cell>
          <cell r="I392" t="str">
            <v>dennis.lopez@nsrp.com.vn</v>
          </cell>
          <cell r="J392">
            <v>0</v>
          </cell>
        </row>
        <row r="393">
          <cell r="B393">
            <v>1007102</v>
          </cell>
          <cell r="C393" t="str">
            <v>Mr.</v>
          </cell>
          <cell r="D393" t="str">
            <v>Abdullah M. Al-Haddad</v>
          </cell>
          <cell r="E393" t="str">
            <v>Turnaround Maintanance Advisor</v>
          </cell>
          <cell r="F393">
            <v>0</v>
          </cell>
          <cell r="G393" t="str">
            <v>Maintenance (Division)</v>
          </cell>
          <cell r="H393" t="str">
            <v>Maintenance (Section)</v>
          </cell>
          <cell r="I393" t="str">
            <v>abdullah.alhaddad@nsrp.com.vn</v>
          </cell>
          <cell r="J393">
            <v>0</v>
          </cell>
        </row>
        <row r="394">
          <cell r="B394">
            <v>1007169</v>
          </cell>
          <cell r="C394" t="str">
            <v>Mr.</v>
          </cell>
          <cell r="D394" t="str">
            <v>Arthur C. Pomarin</v>
          </cell>
          <cell r="E394" t="str">
            <v>Maintenance Planning Advisor</v>
          </cell>
          <cell r="F394">
            <v>0</v>
          </cell>
          <cell r="G394" t="str">
            <v>Maintenance (Division)</v>
          </cell>
          <cell r="H394" t="str">
            <v>Maintenance (Section)</v>
          </cell>
          <cell r="I394" t="str">
            <v>arthur.pomarin@nsrp.com.vn</v>
          </cell>
          <cell r="J394">
            <v>0</v>
          </cell>
        </row>
        <row r="395">
          <cell r="B395">
            <v>1010080</v>
          </cell>
          <cell r="C395" t="str">
            <v>Ms.</v>
          </cell>
          <cell r="D395" t="str">
            <v>Nguyễn Thị Diệu Linh</v>
          </cell>
          <cell r="E395" t="str">
            <v>Budget Control cum Document Control</v>
          </cell>
          <cell r="F395">
            <v>0</v>
          </cell>
          <cell r="G395" t="str">
            <v>Maintenance (Division)</v>
          </cell>
          <cell r="H395" t="str">
            <v>Maintenance (Section)</v>
          </cell>
          <cell r="I395" t="str">
            <v>linh.ntd@nsrp.com.vn</v>
          </cell>
          <cell r="J395" t="str">
            <v>+84 (0) 919 790 985</v>
          </cell>
        </row>
        <row r="396">
          <cell r="B396">
            <v>1010130</v>
          </cell>
          <cell r="C396" t="str">
            <v>Ms.</v>
          </cell>
          <cell r="D396" t="str">
            <v>Ngọ Thị Dung</v>
          </cell>
          <cell r="E396" t="str">
            <v>Budget Control cum Document Control</v>
          </cell>
          <cell r="F396">
            <v>0</v>
          </cell>
          <cell r="G396" t="str">
            <v>Maintenance (Division)</v>
          </cell>
          <cell r="H396" t="str">
            <v>Maintenance (Section)</v>
          </cell>
          <cell r="I396" t="str">
            <v>dung.nt3@nsrp.com.vn</v>
          </cell>
          <cell r="J396" t="str">
            <v>+84 (0) 919 752 148</v>
          </cell>
        </row>
        <row r="397">
          <cell r="B397">
            <v>1011624</v>
          </cell>
          <cell r="C397" t="str">
            <v>Mr.</v>
          </cell>
          <cell r="D397" t="str">
            <v>Tomoharu Hayano</v>
          </cell>
          <cell r="E397" t="str">
            <v>Maintenance Planning Advisor</v>
          </cell>
          <cell r="F397">
            <v>0</v>
          </cell>
          <cell r="G397" t="str">
            <v>Maintenance (Division)</v>
          </cell>
          <cell r="H397" t="str">
            <v>Maintenance (Section)</v>
          </cell>
          <cell r="I397" t="str">
            <v>Tomoharu.hayano@nsrp.com.vn</v>
          </cell>
          <cell r="J397">
            <v>0</v>
          </cell>
        </row>
        <row r="398">
          <cell r="B398">
            <v>1011813</v>
          </cell>
          <cell r="C398" t="str">
            <v>Mr.</v>
          </cell>
          <cell r="D398" t="str">
            <v>Nguyễn Quang Tùng</v>
          </cell>
          <cell r="E398" t="str">
            <v>Maintenance Planning Leader</v>
          </cell>
          <cell r="F398">
            <v>0</v>
          </cell>
          <cell r="G398" t="str">
            <v>Maintenance (Division)</v>
          </cell>
          <cell r="H398" t="str">
            <v>Maintenance (Section)</v>
          </cell>
          <cell r="I398" t="str">
            <v>tung.nq@nsrp.com.vn</v>
          </cell>
          <cell r="J398" t="str">
            <v>+84 (0) 983 471 848</v>
          </cell>
        </row>
        <row r="399">
          <cell r="B399">
            <v>1001131</v>
          </cell>
          <cell r="C399" t="str">
            <v>Mr.</v>
          </cell>
          <cell r="D399" t="str">
            <v>Yoshihiro Fujikata</v>
          </cell>
          <cell r="E399" t="str">
            <v>Division Manager, Operation</v>
          </cell>
          <cell r="F399">
            <v>0</v>
          </cell>
          <cell r="G399" t="str">
            <v>Operation</v>
          </cell>
          <cell r="H399">
            <v>0</v>
          </cell>
          <cell r="I399" t="str">
            <v>yoshihiro.fujikata@nsrp.com.vn</v>
          </cell>
          <cell r="J399" t="str">
            <v>+84 (0) 904 883 495</v>
          </cell>
        </row>
        <row r="400">
          <cell r="B400">
            <v>1010200</v>
          </cell>
          <cell r="C400" t="str">
            <v>Mr.</v>
          </cell>
          <cell r="D400" t="str">
            <v>Vũ Văn Kỹ</v>
          </cell>
          <cell r="E400" t="str">
            <v>Field Operator</v>
          </cell>
          <cell r="F400">
            <v>0</v>
          </cell>
          <cell r="G400" t="str">
            <v>Operation</v>
          </cell>
          <cell r="H400">
            <v>0</v>
          </cell>
          <cell r="I400" t="str">
            <v>ky.vv@nsrp.com.vn</v>
          </cell>
          <cell r="J400" t="str">
            <v>+84 (0) 986 559 040</v>
          </cell>
        </row>
        <row r="401">
          <cell r="B401">
            <v>1010210</v>
          </cell>
          <cell r="C401" t="str">
            <v>Mr.</v>
          </cell>
          <cell r="D401" t="str">
            <v>Phạm Công Trình</v>
          </cell>
          <cell r="E401" t="str">
            <v>Field Operator</v>
          </cell>
          <cell r="F401">
            <v>0</v>
          </cell>
          <cell r="G401" t="str">
            <v>Operation</v>
          </cell>
          <cell r="H401">
            <v>0</v>
          </cell>
          <cell r="I401" t="str">
            <v>trinh.pc@nsrp.com.vn</v>
          </cell>
          <cell r="J401" t="str">
            <v>+84 (0) 966 070 728</v>
          </cell>
        </row>
        <row r="402">
          <cell r="B402">
            <v>1010220</v>
          </cell>
          <cell r="C402" t="str">
            <v>Mr.</v>
          </cell>
          <cell r="D402" t="str">
            <v>Trần Văn Anh</v>
          </cell>
          <cell r="E402" t="str">
            <v>Field Operator</v>
          </cell>
          <cell r="F402">
            <v>0</v>
          </cell>
          <cell r="G402" t="str">
            <v>Operation</v>
          </cell>
          <cell r="H402">
            <v>0</v>
          </cell>
          <cell r="I402" t="str">
            <v>anh.tv@nsrp.com.vn</v>
          </cell>
          <cell r="J402" t="str">
            <v>+84 (0) 982 504 315</v>
          </cell>
        </row>
        <row r="403">
          <cell r="B403">
            <v>1010230</v>
          </cell>
          <cell r="C403" t="str">
            <v>Mr.</v>
          </cell>
          <cell r="D403" t="str">
            <v>Nguyễn Doãn Quý</v>
          </cell>
          <cell r="E403" t="str">
            <v>Field Operator</v>
          </cell>
          <cell r="F403">
            <v>0</v>
          </cell>
          <cell r="G403" t="str">
            <v>Operation</v>
          </cell>
          <cell r="H403">
            <v>0</v>
          </cell>
          <cell r="I403" t="str">
            <v>quy.nd@nsrp.com.vn</v>
          </cell>
          <cell r="J403" t="str">
            <v>+84 (0) 166 725 1504</v>
          </cell>
        </row>
        <row r="404">
          <cell r="B404">
            <v>1010240</v>
          </cell>
          <cell r="C404" t="str">
            <v>Mr.</v>
          </cell>
          <cell r="D404" t="str">
            <v>Trần Thanh Long</v>
          </cell>
          <cell r="E404" t="str">
            <v>Field Operator</v>
          </cell>
          <cell r="F404">
            <v>0</v>
          </cell>
          <cell r="G404" t="str">
            <v>Operation</v>
          </cell>
          <cell r="H404">
            <v>0</v>
          </cell>
          <cell r="I404" t="str">
            <v>long.tt@nsrp.com.vn</v>
          </cell>
          <cell r="J404" t="str">
            <v>+84 (0) 988 771 887</v>
          </cell>
        </row>
        <row r="405">
          <cell r="B405">
            <v>1010250</v>
          </cell>
          <cell r="C405" t="str">
            <v>Mr.</v>
          </cell>
          <cell r="D405" t="str">
            <v>Đỗ Văn Bắc</v>
          </cell>
          <cell r="E405" t="str">
            <v>Field Operator</v>
          </cell>
          <cell r="F405">
            <v>0</v>
          </cell>
          <cell r="G405" t="str">
            <v>Operation</v>
          </cell>
          <cell r="H405">
            <v>0</v>
          </cell>
          <cell r="I405" t="str">
            <v>bac.dv@nsrp.com.vn</v>
          </cell>
          <cell r="J405" t="str">
            <v>+84 (0) 974 902 899</v>
          </cell>
        </row>
        <row r="406">
          <cell r="B406">
            <v>1010260</v>
          </cell>
          <cell r="C406" t="str">
            <v>Mr.</v>
          </cell>
          <cell r="D406" t="str">
            <v>Trương Minh Lưu</v>
          </cell>
          <cell r="E406" t="str">
            <v>Field Operator</v>
          </cell>
          <cell r="F406">
            <v>0</v>
          </cell>
          <cell r="G406" t="str">
            <v>Operation</v>
          </cell>
          <cell r="H406">
            <v>0</v>
          </cell>
          <cell r="I406" t="str">
            <v>luu.tm@nsrp.com.vn</v>
          </cell>
          <cell r="J406" t="str">
            <v>+84 (0) 985 458 523</v>
          </cell>
        </row>
        <row r="407">
          <cell r="B407">
            <v>1010270</v>
          </cell>
          <cell r="C407" t="str">
            <v>Mr.</v>
          </cell>
          <cell r="D407" t="str">
            <v>Trần Văn Tuấn</v>
          </cell>
          <cell r="E407" t="str">
            <v>Field Operator</v>
          </cell>
          <cell r="F407">
            <v>0</v>
          </cell>
          <cell r="G407" t="str">
            <v>Operation</v>
          </cell>
          <cell r="H407">
            <v>0</v>
          </cell>
          <cell r="I407" t="str">
            <v>tuan.tv@nsrp.com.vn</v>
          </cell>
          <cell r="J407" t="str">
            <v>+84 (0) 168 343 9818</v>
          </cell>
        </row>
        <row r="408">
          <cell r="B408">
            <v>1010280</v>
          </cell>
          <cell r="C408" t="str">
            <v>Mr.</v>
          </cell>
          <cell r="D408" t="str">
            <v>Lâm Hữu Long</v>
          </cell>
          <cell r="E408" t="str">
            <v>Field Operator</v>
          </cell>
          <cell r="F408">
            <v>0</v>
          </cell>
          <cell r="G408" t="str">
            <v>Operation</v>
          </cell>
          <cell r="H408">
            <v>0</v>
          </cell>
          <cell r="I408" t="str">
            <v>long.lh@nsrp.com.vn</v>
          </cell>
          <cell r="J408" t="str">
            <v>+84 (0) 164 959 9751</v>
          </cell>
        </row>
        <row r="409">
          <cell r="B409">
            <v>1010290</v>
          </cell>
          <cell r="C409" t="str">
            <v>Mr.</v>
          </cell>
          <cell r="D409" t="str">
            <v>Ngô Xuân Trường</v>
          </cell>
          <cell r="E409" t="str">
            <v>Field Operator</v>
          </cell>
          <cell r="F409">
            <v>0</v>
          </cell>
          <cell r="G409" t="str">
            <v>Operation</v>
          </cell>
          <cell r="H409">
            <v>0</v>
          </cell>
          <cell r="I409" t="str">
            <v>truong.nx@nsrp.com.vn</v>
          </cell>
          <cell r="J409" t="str">
            <v>+84 (0) 979 752 581</v>
          </cell>
        </row>
        <row r="410">
          <cell r="B410">
            <v>1010300</v>
          </cell>
          <cell r="C410" t="str">
            <v>Mr.</v>
          </cell>
          <cell r="D410" t="str">
            <v>Mai Đình Khải</v>
          </cell>
          <cell r="E410" t="str">
            <v>Field Operator</v>
          </cell>
          <cell r="F410">
            <v>0</v>
          </cell>
          <cell r="G410" t="str">
            <v>Operation</v>
          </cell>
          <cell r="H410">
            <v>0</v>
          </cell>
          <cell r="I410" t="str">
            <v>khai.md@nsrp.com.vn</v>
          </cell>
          <cell r="J410" t="str">
            <v>+84 (0) 979 513 849</v>
          </cell>
        </row>
        <row r="411">
          <cell r="B411">
            <v>1010310</v>
          </cell>
          <cell r="C411" t="str">
            <v>Mr.</v>
          </cell>
          <cell r="D411" t="str">
            <v>Nguyễn Văn Duyệt</v>
          </cell>
          <cell r="E411" t="str">
            <v>Field Operator</v>
          </cell>
          <cell r="F411">
            <v>0</v>
          </cell>
          <cell r="G411" t="str">
            <v>Operation</v>
          </cell>
          <cell r="H411">
            <v>0</v>
          </cell>
          <cell r="I411" t="str">
            <v>duyet.nv@nsrp.com.vn</v>
          </cell>
          <cell r="J411" t="str">
            <v>+84 (0) 946 363 809</v>
          </cell>
        </row>
        <row r="412">
          <cell r="B412">
            <v>1010320</v>
          </cell>
          <cell r="C412" t="str">
            <v>Mr.</v>
          </cell>
          <cell r="D412" t="str">
            <v>Trương Tuấn Anh</v>
          </cell>
          <cell r="E412" t="str">
            <v>Field Operator</v>
          </cell>
          <cell r="F412">
            <v>0</v>
          </cell>
          <cell r="G412" t="str">
            <v>Operation</v>
          </cell>
          <cell r="H412">
            <v>0</v>
          </cell>
          <cell r="I412" t="str">
            <v>anh.tt@nsrp.com.vn</v>
          </cell>
          <cell r="J412" t="str">
            <v>+84 (0) 167 465 0047</v>
          </cell>
        </row>
        <row r="413">
          <cell r="B413">
            <v>1010330</v>
          </cell>
          <cell r="C413" t="str">
            <v>Mr.</v>
          </cell>
          <cell r="D413" t="str">
            <v>Phạm Lộc Nguyên</v>
          </cell>
          <cell r="E413" t="str">
            <v>Field Operator</v>
          </cell>
          <cell r="F413">
            <v>0</v>
          </cell>
          <cell r="G413" t="str">
            <v>Operation</v>
          </cell>
          <cell r="H413">
            <v>0</v>
          </cell>
          <cell r="I413" t="str">
            <v>nguyen.pl@nsrp.com.vn</v>
          </cell>
          <cell r="J413" t="str">
            <v>+84 (0) 168 994 2059</v>
          </cell>
        </row>
        <row r="414">
          <cell r="B414">
            <v>1010340</v>
          </cell>
          <cell r="C414" t="str">
            <v>Mr.</v>
          </cell>
          <cell r="D414" t="str">
            <v>Vũ Trọng Cảnh</v>
          </cell>
          <cell r="E414" t="str">
            <v>Field Operator</v>
          </cell>
          <cell r="F414">
            <v>0</v>
          </cell>
          <cell r="G414" t="str">
            <v>Operation</v>
          </cell>
          <cell r="H414">
            <v>0</v>
          </cell>
          <cell r="I414" t="str">
            <v>canh.vt@nsrp.com.vn</v>
          </cell>
          <cell r="J414" t="str">
            <v>+84 (0) 914 483 934</v>
          </cell>
        </row>
        <row r="415">
          <cell r="B415">
            <v>1010350</v>
          </cell>
          <cell r="C415" t="str">
            <v>Mr.</v>
          </cell>
          <cell r="D415" t="str">
            <v>Trần Đức Sơn</v>
          </cell>
          <cell r="E415" t="str">
            <v>Field Operator</v>
          </cell>
          <cell r="F415">
            <v>0</v>
          </cell>
          <cell r="G415" t="str">
            <v>Operation</v>
          </cell>
          <cell r="H415">
            <v>0</v>
          </cell>
          <cell r="I415" t="str">
            <v>son.td@nsrp.com.vn</v>
          </cell>
          <cell r="J415" t="str">
            <v>+84 (0) 168 937 2234</v>
          </cell>
        </row>
        <row r="416">
          <cell r="B416">
            <v>1010360</v>
          </cell>
          <cell r="C416" t="str">
            <v>Mr.</v>
          </cell>
          <cell r="D416" t="str">
            <v>Nguyễn Văn Trường</v>
          </cell>
          <cell r="E416" t="str">
            <v>Field Operator</v>
          </cell>
          <cell r="F416">
            <v>0</v>
          </cell>
          <cell r="G416" t="str">
            <v>Operation</v>
          </cell>
          <cell r="H416">
            <v>0</v>
          </cell>
          <cell r="I416" t="str">
            <v>truong.nv1@nsrp.com.vn</v>
          </cell>
          <cell r="J416" t="str">
            <v>+84 (0) 979 610 395</v>
          </cell>
        </row>
        <row r="417">
          <cell r="B417">
            <v>1010370</v>
          </cell>
          <cell r="C417" t="str">
            <v>Mr.</v>
          </cell>
          <cell r="D417" t="str">
            <v>Mai Huy Cường</v>
          </cell>
          <cell r="E417" t="str">
            <v>Field Operator</v>
          </cell>
          <cell r="F417">
            <v>0</v>
          </cell>
          <cell r="G417" t="str">
            <v>Operation</v>
          </cell>
          <cell r="H417">
            <v>0</v>
          </cell>
          <cell r="I417" t="str">
            <v>cuong.mh1@nsrp.com.vn</v>
          </cell>
          <cell r="J417" t="str">
            <v>+84 (0) 983 661 648</v>
          </cell>
        </row>
        <row r="418">
          <cell r="B418">
            <v>1010380</v>
          </cell>
          <cell r="C418" t="str">
            <v>Mr.</v>
          </cell>
          <cell r="D418" t="str">
            <v>Hoàng Ngọc Khánh</v>
          </cell>
          <cell r="E418" t="str">
            <v>Field Operator</v>
          </cell>
          <cell r="F418">
            <v>0</v>
          </cell>
          <cell r="G418" t="str">
            <v>Operation</v>
          </cell>
          <cell r="H418">
            <v>0</v>
          </cell>
          <cell r="I418" t="str">
            <v>khanh.hn@nsrp.com.vn</v>
          </cell>
          <cell r="J418" t="str">
            <v>+84 (0) 168 994 9170</v>
          </cell>
        </row>
        <row r="419">
          <cell r="B419">
            <v>1010390</v>
          </cell>
          <cell r="C419" t="str">
            <v>Mr.</v>
          </cell>
          <cell r="D419" t="str">
            <v>Phạm Tiến Sỹ</v>
          </cell>
          <cell r="E419" t="str">
            <v>Field Operator</v>
          </cell>
          <cell r="F419">
            <v>0</v>
          </cell>
          <cell r="G419" t="str">
            <v>Operation</v>
          </cell>
          <cell r="H419">
            <v>0</v>
          </cell>
          <cell r="I419" t="str">
            <v>sy.pt@nsrp.com.vn</v>
          </cell>
          <cell r="J419" t="str">
            <v>+84 (0) 972 546 045</v>
          </cell>
        </row>
        <row r="420">
          <cell r="B420">
            <v>1010400</v>
          </cell>
          <cell r="C420" t="str">
            <v>Mr.</v>
          </cell>
          <cell r="D420" t="str">
            <v>Nguyễn Đăng Duy</v>
          </cell>
          <cell r="E420" t="str">
            <v>Field Operator</v>
          </cell>
          <cell r="F420">
            <v>0</v>
          </cell>
          <cell r="G420" t="str">
            <v>Operation</v>
          </cell>
          <cell r="H420">
            <v>0</v>
          </cell>
          <cell r="I420" t="str">
            <v>duy.nd@nsrp.com.vn</v>
          </cell>
          <cell r="J420" t="str">
            <v>+84 (0) 975 873 565</v>
          </cell>
        </row>
        <row r="421">
          <cell r="B421">
            <v>1010410</v>
          </cell>
          <cell r="C421" t="str">
            <v>Mr.</v>
          </cell>
          <cell r="D421" t="str">
            <v>Đoàn Văn Hùng</v>
          </cell>
          <cell r="E421" t="str">
            <v>Field Operator</v>
          </cell>
          <cell r="F421">
            <v>0</v>
          </cell>
          <cell r="G421" t="str">
            <v>Operation</v>
          </cell>
          <cell r="H421">
            <v>0</v>
          </cell>
          <cell r="I421" t="str">
            <v>hung.dv2@nsrp.com.vn</v>
          </cell>
          <cell r="J421" t="str">
            <v>+84 (0) 165 444 1210</v>
          </cell>
        </row>
        <row r="422">
          <cell r="B422">
            <v>1010420</v>
          </cell>
          <cell r="C422" t="str">
            <v>Mr.</v>
          </cell>
          <cell r="D422" t="str">
            <v>Lê Đình Tuyến</v>
          </cell>
          <cell r="E422" t="str">
            <v>Field Operator</v>
          </cell>
          <cell r="F422">
            <v>0</v>
          </cell>
          <cell r="G422" t="str">
            <v>Operation</v>
          </cell>
          <cell r="H422">
            <v>0</v>
          </cell>
          <cell r="I422" t="str">
            <v>tuyen.ld@nsrp.com.vn</v>
          </cell>
          <cell r="J422" t="str">
            <v>+84 (0) 918 819 225</v>
          </cell>
        </row>
        <row r="423">
          <cell r="B423">
            <v>1010430</v>
          </cell>
          <cell r="C423" t="str">
            <v>Mr.</v>
          </cell>
          <cell r="D423" t="str">
            <v>Lê Đức Hoàng</v>
          </cell>
          <cell r="E423" t="str">
            <v>Field Operator</v>
          </cell>
          <cell r="F423">
            <v>0</v>
          </cell>
          <cell r="G423" t="str">
            <v>Operation</v>
          </cell>
          <cell r="H423">
            <v>0</v>
          </cell>
          <cell r="I423" t="str">
            <v>hoang.ld@nsrp.com.vn</v>
          </cell>
          <cell r="J423" t="str">
            <v>+84 (0) 984 331 440</v>
          </cell>
        </row>
        <row r="424">
          <cell r="B424">
            <v>1010440</v>
          </cell>
          <cell r="C424" t="str">
            <v>Mr.</v>
          </cell>
          <cell r="D424" t="str">
            <v>Lê Văn Sửu</v>
          </cell>
          <cell r="E424" t="str">
            <v>Field Operator</v>
          </cell>
          <cell r="F424">
            <v>0</v>
          </cell>
          <cell r="G424" t="str">
            <v>Operation</v>
          </cell>
          <cell r="H424">
            <v>0</v>
          </cell>
          <cell r="I424" t="str">
            <v>suu.lv@nsrp.com.vn</v>
          </cell>
          <cell r="J424" t="str">
            <v>+84 (0) 962 277 605</v>
          </cell>
        </row>
        <row r="425">
          <cell r="B425">
            <v>1010450</v>
          </cell>
          <cell r="C425" t="str">
            <v>Mr.</v>
          </cell>
          <cell r="D425" t="str">
            <v>Nguyễn Văn Lương</v>
          </cell>
          <cell r="E425" t="str">
            <v>Field Operator</v>
          </cell>
          <cell r="F425">
            <v>0</v>
          </cell>
          <cell r="G425" t="str">
            <v>Operation</v>
          </cell>
          <cell r="H425">
            <v>0</v>
          </cell>
          <cell r="I425" t="str">
            <v>luong.nv@nsrp.com.vn</v>
          </cell>
          <cell r="J425" t="str">
            <v>+84 (0) 982 076 429</v>
          </cell>
        </row>
        <row r="426">
          <cell r="B426">
            <v>1010460</v>
          </cell>
          <cell r="C426" t="str">
            <v>Mr.</v>
          </cell>
          <cell r="D426" t="str">
            <v>Ngô Thanh Hưng</v>
          </cell>
          <cell r="E426" t="str">
            <v>Field Operator</v>
          </cell>
          <cell r="F426">
            <v>0</v>
          </cell>
          <cell r="G426" t="str">
            <v>Operation</v>
          </cell>
          <cell r="H426">
            <v>0</v>
          </cell>
          <cell r="I426" t="str">
            <v>hung.nt2@nsrp.com.vn</v>
          </cell>
          <cell r="J426" t="str">
            <v>+84 (0) 168 991 8856</v>
          </cell>
        </row>
        <row r="427">
          <cell r="B427">
            <v>1010470</v>
          </cell>
          <cell r="C427" t="str">
            <v>Mr.</v>
          </cell>
          <cell r="D427" t="str">
            <v>Lê Văn Hoàng Gia</v>
          </cell>
          <cell r="E427" t="str">
            <v>Field Operator</v>
          </cell>
          <cell r="F427">
            <v>0</v>
          </cell>
          <cell r="G427" t="str">
            <v>Operation</v>
          </cell>
          <cell r="H427">
            <v>0</v>
          </cell>
          <cell r="I427" t="str">
            <v>gia.lvh@nsrp.com.vn</v>
          </cell>
          <cell r="J427" t="str">
            <v>+84 (0) 977 328 258</v>
          </cell>
        </row>
        <row r="428">
          <cell r="B428">
            <v>1010480</v>
          </cell>
          <cell r="C428" t="str">
            <v>Mr.</v>
          </cell>
          <cell r="D428" t="str">
            <v>Nguyễn Đăng Phúc</v>
          </cell>
          <cell r="E428" t="str">
            <v>Field Operator</v>
          </cell>
          <cell r="F428">
            <v>0</v>
          </cell>
          <cell r="G428" t="str">
            <v>Operation</v>
          </cell>
          <cell r="H428">
            <v>0</v>
          </cell>
          <cell r="I428" t="str">
            <v>phuc.nd@nsrp.com.vn</v>
          </cell>
          <cell r="J428" t="str">
            <v>+84 (0) 165 609 6438</v>
          </cell>
        </row>
        <row r="429">
          <cell r="B429">
            <v>1010490</v>
          </cell>
          <cell r="C429" t="str">
            <v>Mr.</v>
          </cell>
          <cell r="D429" t="str">
            <v>Lê Đức Thiện</v>
          </cell>
          <cell r="E429" t="str">
            <v>Field Operator</v>
          </cell>
          <cell r="F429">
            <v>0</v>
          </cell>
          <cell r="G429" t="str">
            <v>Operation</v>
          </cell>
          <cell r="H429">
            <v>0</v>
          </cell>
          <cell r="I429" t="str">
            <v>thien.ld@nsrp.com.vn</v>
          </cell>
          <cell r="J429" t="str">
            <v>+84 (0) 988 388 528</v>
          </cell>
        </row>
        <row r="430">
          <cell r="B430">
            <v>1010500</v>
          </cell>
          <cell r="C430" t="str">
            <v>Mr.</v>
          </cell>
          <cell r="D430" t="str">
            <v>Lê Xuân Quân</v>
          </cell>
          <cell r="E430" t="str">
            <v>Field Operator</v>
          </cell>
          <cell r="F430">
            <v>336</v>
          </cell>
          <cell r="G430" t="str">
            <v>Operation</v>
          </cell>
          <cell r="H430">
            <v>0</v>
          </cell>
          <cell r="I430" t="str">
            <v>quan.lx@nsrp.com.vn</v>
          </cell>
          <cell r="J430" t="str">
            <v>+84 (0) 163 978 9211</v>
          </cell>
        </row>
        <row r="431">
          <cell r="B431">
            <v>1010510</v>
          </cell>
          <cell r="C431" t="str">
            <v>Mr.</v>
          </cell>
          <cell r="D431" t="str">
            <v>Phan Quang Bình</v>
          </cell>
          <cell r="E431" t="str">
            <v>Field Operator</v>
          </cell>
          <cell r="F431">
            <v>0</v>
          </cell>
          <cell r="G431" t="str">
            <v>Operation</v>
          </cell>
          <cell r="H431">
            <v>0</v>
          </cell>
          <cell r="I431" t="str">
            <v>binh.pq@nsrp.com.vn</v>
          </cell>
          <cell r="J431" t="str">
            <v>+84 (0) 977 552 963</v>
          </cell>
        </row>
        <row r="432">
          <cell r="B432">
            <v>1010520</v>
          </cell>
          <cell r="C432" t="str">
            <v>Mr.</v>
          </cell>
          <cell r="D432" t="str">
            <v>Lê Đình Phúc</v>
          </cell>
          <cell r="E432" t="str">
            <v>Field Operator</v>
          </cell>
          <cell r="F432">
            <v>0</v>
          </cell>
          <cell r="G432" t="str">
            <v>Operation</v>
          </cell>
          <cell r="H432">
            <v>0</v>
          </cell>
          <cell r="I432" t="str">
            <v>phuc.ld@nsrp.com.vn</v>
          </cell>
          <cell r="J432" t="str">
            <v>+84 (0) 168 994 7531</v>
          </cell>
        </row>
        <row r="433">
          <cell r="B433">
            <v>1010530</v>
          </cell>
          <cell r="C433" t="str">
            <v>Mr.</v>
          </cell>
          <cell r="D433" t="str">
            <v>Lê Bá Thế</v>
          </cell>
          <cell r="E433" t="str">
            <v>Field Operator</v>
          </cell>
          <cell r="F433">
            <v>0</v>
          </cell>
          <cell r="G433" t="str">
            <v>Operation</v>
          </cell>
          <cell r="H433">
            <v>0</v>
          </cell>
          <cell r="I433" t="str">
            <v>the.lb@nsrp.com.vn</v>
          </cell>
          <cell r="J433" t="str">
            <v>+84 (0) 166 924 2536</v>
          </cell>
        </row>
        <row r="434">
          <cell r="B434">
            <v>1010540</v>
          </cell>
          <cell r="C434" t="str">
            <v>Mr.</v>
          </cell>
          <cell r="D434" t="str">
            <v>Phạm Trung Du</v>
          </cell>
          <cell r="E434" t="str">
            <v>Field Operator</v>
          </cell>
          <cell r="F434">
            <v>0</v>
          </cell>
          <cell r="G434" t="str">
            <v>Operation</v>
          </cell>
          <cell r="H434">
            <v>0</v>
          </cell>
          <cell r="I434" t="str">
            <v>du.pt@nsrp.com.vn</v>
          </cell>
          <cell r="J434" t="str">
            <v>+84 (0) 162 858 9007</v>
          </cell>
        </row>
        <row r="435">
          <cell r="B435">
            <v>1010550</v>
          </cell>
          <cell r="C435" t="str">
            <v>Mr.</v>
          </cell>
          <cell r="D435" t="str">
            <v>Lê Sỹ Thương</v>
          </cell>
          <cell r="E435" t="str">
            <v>Field Operator</v>
          </cell>
          <cell r="F435">
            <v>0</v>
          </cell>
          <cell r="G435" t="str">
            <v>Operation</v>
          </cell>
          <cell r="H435">
            <v>0</v>
          </cell>
          <cell r="I435" t="str">
            <v>thuong.ls@nsrp.com.vn</v>
          </cell>
          <cell r="J435" t="str">
            <v>+84 (0) 969 355 832</v>
          </cell>
        </row>
        <row r="436">
          <cell r="B436">
            <v>1010560</v>
          </cell>
          <cell r="C436" t="str">
            <v>Mr.</v>
          </cell>
          <cell r="D436" t="str">
            <v>Trần Minh Đức</v>
          </cell>
          <cell r="E436" t="str">
            <v>Field Operator</v>
          </cell>
          <cell r="F436">
            <v>0</v>
          </cell>
          <cell r="G436" t="str">
            <v>Operation</v>
          </cell>
          <cell r="H436">
            <v>0</v>
          </cell>
          <cell r="I436" t="str">
            <v>duc.tm@nsrp.com.vn</v>
          </cell>
          <cell r="J436" t="str">
            <v>+84 (0) 943 125 388</v>
          </cell>
        </row>
        <row r="437">
          <cell r="B437">
            <v>1010570</v>
          </cell>
          <cell r="C437" t="str">
            <v>Mr.</v>
          </cell>
          <cell r="D437" t="str">
            <v>Lê Hồng Trường</v>
          </cell>
          <cell r="E437" t="str">
            <v>Field Operator</v>
          </cell>
          <cell r="F437">
            <v>0</v>
          </cell>
          <cell r="G437" t="str">
            <v>Operation</v>
          </cell>
          <cell r="H437">
            <v>0</v>
          </cell>
          <cell r="I437" t="str">
            <v>truong.lh@nsrp.com.vn</v>
          </cell>
          <cell r="J437" t="str">
            <v>+84 (0) 165 628 0226</v>
          </cell>
        </row>
        <row r="438">
          <cell r="B438">
            <v>1010580</v>
          </cell>
          <cell r="C438" t="str">
            <v>Mr.</v>
          </cell>
          <cell r="D438" t="str">
            <v>Nguyễn Viết Minh</v>
          </cell>
          <cell r="E438" t="str">
            <v>Field Operator</v>
          </cell>
          <cell r="F438">
            <v>0</v>
          </cell>
          <cell r="G438" t="str">
            <v>Operation</v>
          </cell>
          <cell r="H438">
            <v>0</v>
          </cell>
          <cell r="I438" t="str">
            <v>minh.nv1@nsrp.com.vn</v>
          </cell>
          <cell r="J438" t="str">
            <v>+84 (0) 984 642 325</v>
          </cell>
        </row>
        <row r="439">
          <cell r="B439">
            <v>1010590</v>
          </cell>
          <cell r="C439" t="str">
            <v>Mr.</v>
          </cell>
          <cell r="D439" t="str">
            <v>Hoàng Văn Hiệp</v>
          </cell>
          <cell r="E439" t="str">
            <v>Field Operator</v>
          </cell>
          <cell r="F439">
            <v>0</v>
          </cell>
          <cell r="G439" t="str">
            <v>Operation</v>
          </cell>
          <cell r="H439">
            <v>0</v>
          </cell>
          <cell r="I439" t="str">
            <v>hiep.hv@nsrp.com.vn</v>
          </cell>
          <cell r="J439" t="str">
            <v>+84 (0) 164 958 1861</v>
          </cell>
        </row>
        <row r="440">
          <cell r="B440">
            <v>1010600</v>
          </cell>
          <cell r="C440" t="str">
            <v>Mr.</v>
          </cell>
          <cell r="D440" t="str">
            <v>Đoàn Văn Võ</v>
          </cell>
          <cell r="E440" t="str">
            <v>Field Operator</v>
          </cell>
          <cell r="F440">
            <v>0</v>
          </cell>
          <cell r="G440" t="str">
            <v>Operation</v>
          </cell>
          <cell r="H440">
            <v>0</v>
          </cell>
          <cell r="I440" t="str">
            <v>vo.dv@nsrp.com.vn</v>
          </cell>
          <cell r="J440" t="str">
            <v>+84 (0) 165 887 7756</v>
          </cell>
        </row>
        <row r="441">
          <cell r="B441">
            <v>1010610</v>
          </cell>
          <cell r="C441" t="str">
            <v>Mr.</v>
          </cell>
          <cell r="D441" t="str">
            <v>Hồ Lương Thiên</v>
          </cell>
          <cell r="E441" t="str">
            <v>Field Operator</v>
          </cell>
          <cell r="F441">
            <v>0</v>
          </cell>
          <cell r="G441" t="str">
            <v>Operation</v>
          </cell>
          <cell r="H441">
            <v>0</v>
          </cell>
          <cell r="I441" t="str">
            <v>thien.hl@nsrp.com.vn</v>
          </cell>
          <cell r="J441" t="str">
            <v>+84 (0) 968 393 030</v>
          </cell>
        </row>
        <row r="442">
          <cell r="B442">
            <v>1010620</v>
          </cell>
          <cell r="C442" t="str">
            <v>Mr.</v>
          </cell>
          <cell r="D442" t="str">
            <v>Lâm Quang Vững</v>
          </cell>
          <cell r="E442" t="str">
            <v>Field Operator</v>
          </cell>
          <cell r="F442">
            <v>0</v>
          </cell>
          <cell r="G442" t="str">
            <v>Operation</v>
          </cell>
          <cell r="H442">
            <v>0</v>
          </cell>
          <cell r="I442" t="str">
            <v>vung.lq@nsrp.com.vn</v>
          </cell>
          <cell r="J442" t="str">
            <v>+84 (0) 167 536 6923</v>
          </cell>
        </row>
        <row r="443">
          <cell r="B443">
            <v>1010630</v>
          </cell>
          <cell r="C443" t="str">
            <v>Mr.</v>
          </cell>
          <cell r="D443" t="str">
            <v>Nguyễn Văn Quang</v>
          </cell>
          <cell r="E443" t="str">
            <v>Field Operator</v>
          </cell>
          <cell r="F443">
            <v>0</v>
          </cell>
          <cell r="G443" t="str">
            <v>Operation</v>
          </cell>
          <cell r="H443">
            <v>0</v>
          </cell>
          <cell r="I443" t="str">
            <v>quang.nv1@nsrp.com.vn</v>
          </cell>
          <cell r="J443" t="str">
            <v>+84 (0) 169 486 0023</v>
          </cell>
        </row>
        <row r="444">
          <cell r="B444">
            <v>1010640</v>
          </cell>
          <cell r="C444" t="str">
            <v>Mr.</v>
          </cell>
          <cell r="D444" t="str">
            <v>Bùi Sỹ Dương</v>
          </cell>
          <cell r="E444" t="str">
            <v>Field Operator</v>
          </cell>
          <cell r="F444">
            <v>0</v>
          </cell>
          <cell r="G444" t="str">
            <v>Operation</v>
          </cell>
          <cell r="H444">
            <v>0</v>
          </cell>
          <cell r="I444" t="str">
            <v>duong.bs@nsrp.com.vn</v>
          </cell>
          <cell r="J444" t="str">
            <v>+84 (0) 969 029 650</v>
          </cell>
        </row>
        <row r="445">
          <cell r="B445">
            <v>1010650</v>
          </cell>
          <cell r="C445" t="str">
            <v>Mr.</v>
          </cell>
          <cell r="D445" t="str">
            <v>Phạm Văn Hiếu</v>
          </cell>
          <cell r="E445" t="str">
            <v>Field Operator</v>
          </cell>
          <cell r="F445">
            <v>0</v>
          </cell>
          <cell r="G445" t="str">
            <v>Operation</v>
          </cell>
          <cell r="H445">
            <v>0</v>
          </cell>
          <cell r="I445" t="str">
            <v>hieu.pv@nsrp.com.vn</v>
          </cell>
          <cell r="J445" t="str">
            <v>+84 (0) 988 393 837-</v>
          </cell>
        </row>
        <row r="446">
          <cell r="B446">
            <v>1010660</v>
          </cell>
          <cell r="C446" t="str">
            <v>Mr.</v>
          </cell>
          <cell r="D446" t="str">
            <v>Bùi Văn Tý</v>
          </cell>
          <cell r="E446" t="str">
            <v>Field Operator</v>
          </cell>
          <cell r="F446">
            <v>0</v>
          </cell>
          <cell r="G446" t="str">
            <v>Operation</v>
          </cell>
          <cell r="H446">
            <v>0</v>
          </cell>
          <cell r="I446" t="str">
            <v>ty.bv@nsrp.com.vn</v>
          </cell>
          <cell r="J446" t="str">
            <v>+84 (0) 124 536 3636</v>
          </cell>
        </row>
        <row r="447">
          <cell r="B447">
            <v>1010670</v>
          </cell>
          <cell r="C447" t="str">
            <v>Mr.</v>
          </cell>
          <cell r="D447" t="str">
            <v>Nguyễn Văn Thái</v>
          </cell>
          <cell r="E447" t="str">
            <v>Field Operator</v>
          </cell>
          <cell r="F447">
            <v>0</v>
          </cell>
          <cell r="G447" t="str">
            <v>Operation</v>
          </cell>
          <cell r="H447">
            <v>0</v>
          </cell>
          <cell r="I447" t="str">
            <v>thai.nv@nsrp.com.vn</v>
          </cell>
          <cell r="J447" t="str">
            <v>+84 (0) 989 655 622</v>
          </cell>
        </row>
        <row r="448">
          <cell r="B448">
            <v>1010680</v>
          </cell>
          <cell r="C448" t="str">
            <v>Mr.</v>
          </cell>
          <cell r="D448" t="str">
            <v>Lê Văn Công</v>
          </cell>
          <cell r="E448" t="str">
            <v>Field Operator</v>
          </cell>
          <cell r="F448">
            <v>0</v>
          </cell>
          <cell r="G448" t="str">
            <v>Operation</v>
          </cell>
          <cell r="H448">
            <v>0</v>
          </cell>
          <cell r="I448" t="str">
            <v>cong.lv1@nsrp.com.vn</v>
          </cell>
          <cell r="J448" t="str">
            <v>+84 (0) 165 628 1224</v>
          </cell>
        </row>
        <row r="449">
          <cell r="B449">
            <v>1010690</v>
          </cell>
          <cell r="C449" t="str">
            <v>Mr.</v>
          </cell>
          <cell r="D449" t="str">
            <v>Lê Ánh Dương</v>
          </cell>
          <cell r="E449" t="str">
            <v>Field Operator</v>
          </cell>
          <cell r="F449">
            <v>0</v>
          </cell>
          <cell r="G449" t="str">
            <v>Operation</v>
          </cell>
          <cell r="H449">
            <v>0</v>
          </cell>
          <cell r="I449" t="str">
            <v>duong.la@nsrp.com.vn</v>
          </cell>
          <cell r="J449" t="str">
            <v>+84 (0) 986 792 627</v>
          </cell>
        </row>
        <row r="450">
          <cell r="B450">
            <v>1010700</v>
          </cell>
          <cell r="C450" t="str">
            <v>Mr.</v>
          </cell>
          <cell r="D450" t="str">
            <v>Nguyễn Quang Hùng</v>
          </cell>
          <cell r="E450" t="str">
            <v>Field Operator</v>
          </cell>
          <cell r="F450">
            <v>0</v>
          </cell>
          <cell r="G450" t="str">
            <v>Operation</v>
          </cell>
          <cell r="H450">
            <v>0</v>
          </cell>
          <cell r="I450" t="str">
            <v>hung.nq@nsrp.com.vn</v>
          </cell>
          <cell r="J450" t="str">
            <v>+84 (0) 167 559 7823</v>
          </cell>
        </row>
        <row r="451">
          <cell r="B451">
            <v>1010710</v>
          </cell>
          <cell r="C451" t="str">
            <v>Mr.</v>
          </cell>
          <cell r="D451" t="str">
            <v>Lê Đình Kỳ</v>
          </cell>
          <cell r="E451" t="str">
            <v>Field Operator</v>
          </cell>
          <cell r="F451">
            <v>0</v>
          </cell>
          <cell r="G451" t="str">
            <v>Operation</v>
          </cell>
          <cell r="H451">
            <v>0</v>
          </cell>
          <cell r="I451" t="str">
            <v>ky.ld@nsrp.com.vn</v>
          </cell>
          <cell r="J451" t="str">
            <v>+84 (0) 164 969 2452</v>
          </cell>
        </row>
        <row r="452">
          <cell r="B452">
            <v>1010720</v>
          </cell>
          <cell r="C452" t="str">
            <v>Mr.</v>
          </cell>
          <cell r="D452" t="str">
            <v>Nguyễn Tiến Mạnh</v>
          </cell>
          <cell r="E452" t="str">
            <v>Field Operator</v>
          </cell>
          <cell r="F452">
            <v>0</v>
          </cell>
          <cell r="G452" t="str">
            <v>Operation</v>
          </cell>
          <cell r="H452">
            <v>0</v>
          </cell>
          <cell r="I452" t="str">
            <v>manh.nt2@nsrp.com.vn</v>
          </cell>
          <cell r="J452" t="str">
            <v>+84 (0) 912 354 128</v>
          </cell>
        </row>
        <row r="453">
          <cell r="B453">
            <v>1010730</v>
          </cell>
          <cell r="C453" t="str">
            <v>Mr.</v>
          </cell>
          <cell r="D453" t="str">
            <v>Nguyễn Trọng Hưng</v>
          </cell>
          <cell r="E453" t="str">
            <v>Field Operator</v>
          </cell>
          <cell r="F453">
            <v>0</v>
          </cell>
          <cell r="G453" t="str">
            <v>Operation</v>
          </cell>
          <cell r="H453">
            <v>0</v>
          </cell>
          <cell r="I453" t="str">
            <v>hung.nt3@nsrp.com.vn</v>
          </cell>
          <cell r="J453" t="str">
            <v>+84 (0) 168 290 0788</v>
          </cell>
        </row>
        <row r="454">
          <cell r="B454">
            <v>1010740</v>
          </cell>
          <cell r="C454" t="str">
            <v>Mr.</v>
          </cell>
          <cell r="D454" t="str">
            <v>Đỗ Đức Thiện</v>
          </cell>
          <cell r="E454" t="str">
            <v>Field Operator</v>
          </cell>
          <cell r="F454">
            <v>0</v>
          </cell>
          <cell r="G454" t="str">
            <v>Operation</v>
          </cell>
          <cell r="H454">
            <v>0</v>
          </cell>
          <cell r="I454" t="str">
            <v>thien.dd@nsrp.com.vn</v>
          </cell>
          <cell r="J454" t="str">
            <v>+84 (0) 903 239 131</v>
          </cell>
        </row>
        <row r="455">
          <cell r="B455">
            <v>1010750</v>
          </cell>
          <cell r="C455" t="str">
            <v>Mr.</v>
          </cell>
          <cell r="D455" t="str">
            <v>Vũ Văn Du</v>
          </cell>
          <cell r="E455" t="str">
            <v>Field Operator</v>
          </cell>
          <cell r="F455">
            <v>0</v>
          </cell>
          <cell r="G455" t="str">
            <v>Operation</v>
          </cell>
          <cell r="H455">
            <v>0</v>
          </cell>
          <cell r="I455" t="str">
            <v>du.vv@nsrp.com.vn</v>
          </cell>
          <cell r="J455" t="str">
            <v>+84 (0) 162 880 7056</v>
          </cell>
        </row>
        <row r="456">
          <cell r="B456">
            <v>1010760</v>
          </cell>
          <cell r="C456" t="str">
            <v>Mr.</v>
          </cell>
          <cell r="D456" t="str">
            <v>Lê Công Anh</v>
          </cell>
          <cell r="E456" t="str">
            <v>Field Operator</v>
          </cell>
          <cell r="F456">
            <v>0</v>
          </cell>
          <cell r="G456" t="str">
            <v>Operation</v>
          </cell>
          <cell r="H456">
            <v>0</v>
          </cell>
          <cell r="I456" t="str">
            <v>anh.lc@nsrp.com.vn</v>
          </cell>
          <cell r="J456" t="str">
            <v>+84 (0) 165 628 1139</v>
          </cell>
        </row>
        <row r="457">
          <cell r="B457">
            <v>1010770</v>
          </cell>
          <cell r="C457" t="str">
            <v>Mr.</v>
          </cell>
          <cell r="D457" t="str">
            <v>Nguyễn Tiến Huấn</v>
          </cell>
          <cell r="E457" t="str">
            <v>Field Operator</v>
          </cell>
          <cell r="F457">
            <v>0</v>
          </cell>
          <cell r="G457" t="str">
            <v>Operation</v>
          </cell>
          <cell r="H457">
            <v>0</v>
          </cell>
          <cell r="I457" t="str">
            <v>huan.nt@nsrp.com.vn</v>
          </cell>
          <cell r="J457" t="str">
            <v>+84 (0) 989 785 393</v>
          </cell>
        </row>
        <row r="458">
          <cell r="B458">
            <v>1010780</v>
          </cell>
          <cell r="C458" t="str">
            <v>Mr.</v>
          </cell>
          <cell r="D458" t="str">
            <v>Phạm Văn Đạt</v>
          </cell>
          <cell r="E458" t="str">
            <v>Field Operator</v>
          </cell>
          <cell r="F458">
            <v>0</v>
          </cell>
          <cell r="G458" t="str">
            <v>Operation</v>
          </cell>
          <cell r="H458">
            <v>0</v>
          </cell>
          <cell r="I458" t="str">
            <v>dat.pv@nsrp.com.vn</v>
          </cell>
          <cell r="J458" t="str">
            <v>+84 (0) 169 753 7671</v>
          </cell>
        </row>
        <row r="459">
          <cell r="B459">
            <v>1010790</v>
          </cell>
          <cell r="C459" t="str">
            <v>Mr.</v>
          </cell>
          <cell r="D459" t="str">
            <v>Nguyễn Xuân Tùng</v>
          </cell>
          <cell r="E459" t="str">
            <v>Field Operator</v>
          </cell>
          <cell r="F459">
            <v>0</v>
          </cell>
          <cell r="G459" t="str">
            <v>Operation</v>
          </cell>
          <cell r="H459">
            <v>0</v>
          </cell>
          <cell r="I459" t="str">
            <v>tung.nx2@nsrp.com.vn</v>
          </cell>
          <cell r="J459" t="str">
            <v>+84 (0) 973 684 177</v>
          </cell>
        </row>
        <row r="460">
          <cell r="B460">
            <v>1010800</v>
          </cell>
          <cell r="C460" t="str">
            <v>Mr.</v>
          </cell>
          <cell r="D460" t="str">
            <v>Phan Thanh Tùng</v>
          </cell>
          <cell r="E460" t="str">
            <v>Field Operator</v>
          </cell>
          <cell r="F460">
            <v>0</v>
          </cell>
          <cell r="G460" t="str">
            <v>Operation</v>
          </cell>
          <cell r="H460">
            <v>0</v>
          </cell>
          <cell r="I460" t="str">
            <v>tung.pt1@nsrp.com.vn</v>
          </cell>
          <cell r="J460" t="str">
            <v>+84 (0) 169 204 1007</v>
          </cell>
        </row>
        <row r="461">
          <cell r="B461">
            <v>1010810</v>
          </cell>
          <cell r="C461" t="str">
            <v>Mr.</v>
          </cell>
          <cell r="D461" t="str">
            <v>Hà Duyên Minh</v>
          </cell>
          <cell r="E461" t="str">
            <v>Field Operator</v>
          </cell>
          <cell r="F461">
            <v>0</v>
          </cell>
          <cell r="G461" t="str">
            <v>Operation</v>
          </cell>
          <cell r="H461">
            <v>0</v>
          </cell>
          <cell r="I461" t="str">
            <v>minh.hd@nsrp.com.vn</v>
          </cell>
          <cell r="J461" t="str">
            <v>+84 (0) 979 633 820</v>
          </cell>
        </row>
        <row r="462">
          <cell r="B462">
            <v>1010820</v>
          </cell>
          <cell r="C462" t="str">
            <v>Mr.</v>
          </cell>
          <cell r="D462" t="str">
            <v>Lê Văn Thành</v>
          </cell>
          <cell r="E462" t="str">
            <v>Field Operator</v>
          </cell>
          <cell r="F462">
            <v>0</v>
          </cell>
          <cell r="G462" t="str">
            <v>Operation</v>
          </cell>
          <cell r="H462">
            <v>0</v>
          </cell>
          <cell r="I462" t="str">
            <v>thanh.lv1@nsrp.com.vn</v>
          </cell>
          <cell r="J462" t="str">
            <v>+84 (0) 944 940 366</v>
          </cell>
        </row>
        <row r="463">
          <cell r="B463">
            <v>1010830</v>
          </cell>
          <cell r="C463" t="str">
            <v>Mr.</v>
          </cell>
          <cell r="D463" t="str">
            <v>Vũ Văn Tuấn</v>
          </cell>
          <cell r="E463" t="str">
            <v>Field Operator</v>
          </cell>
          <cell r="F463">
            <v>0</v>
          </cell>
          <cell r="G463" t="str">
            <v>Operation</v>
          </cell>
          <cell r="H463">
            <v>0</v>
          </cell>
          <cell r="I463" t="str">
            <v>tuan.vv@nsrp.com.vn</v>
          </cell>
          <cell r="J463" t="str">
            <v>+84 (0) 987 469 881</v>
          </cell>
        </row>
        <row r="464">
          <cell r="B464">
            <v>1010840</v>
          </cell>
          <cell r="C464" t="str">
            <v>Mr.</v>
          </cell>
          <cell r="D464" t="str">
            <v>Phạm Minh Dũng</v>
          </cell>
          <cell r="E464" t="str">
            <v>Field Operator</v>
          </cell>
          <cell r="F464">
            <v>0</v>
          </cell>
          <cell r="G464" t="str">
            <v>Operation</v>
          </cell>
          <cell r="H464">
            <v>0</v>
          </cell>
          <cell r="I464" t="str">
            <v>dung.pm@nsrp.com.vn</v>
          </cell>
          <cell r="J464" t="str">
            <v>+84 (0) 165 609 6433</v>
          </cell>
        </row>
        <row r="465">
          <cell r="B465">
            <v>1010850</v>
          </cell>
          <cell r="C465" t="str">
            <v>Mr.</v>
          </cell>
          <cell r="D465" t="str">
            <v>Nguyễn Văn Linh</v>
          </cell>
          <cell r="E465" t="str">
            <v>Field Operator</v>
          </cell>
          <cell r="F465">
            <v>0</v>
          </cell>
          <cell r="G465" t="str">
            <v>Operation</v>
          </cell>
          <cell r="H465">
            <v>0</v>
          </cell>
          <cell r="I465" t="str">
            <v>linh.nv@nsrp.com.vn</v>
          </cell>
          <cell r="J465" t="str">
            <v>+84 (0) 978 478 020</v>
          </cell>
        </row>
        <row r="466">
          <cell r="B466">
            <v>1010860</v>
          </cell>
          <cell r="C466" t="str">
            <v>Mr.</v>
          </cell>
          <cell r="D466" t="str">
            <v>Đỗ Khánh Sơn</v>
          </cell>
          <cell r="E466" t="str">
            <v>Field Operator</v>
          </cell>
          <cell r="F466">
            <v>0</v>
          </cell>
          <cell r="G466" t="str">
            <v>Operation</v>
          </cell>
          <cell r="H466">
            <v>0</v>
          </cell>
          <cell r="I466" t="str">
            <v>son.dk@nsrp.com.vn</v>
          </cell>
          <cell r="J466" t="str">
            <v>+84 (0) 165 655 5765</v>
          </cell>
        </row>
        <row r="467">
          <cell r="B467">
            <v>1010870</v>
          </cell>
          <cell r="C467" t="str">
            <v>Mr.</v>
          </cell>
          <cell r="D467" t="str">
            <v>Đặng Văn Đức</v>
          </cell>
          <cell r="E467" t="str">
            <v>Field Operator</v>
          </cell>
          <cell r="F467">
            <v>0</v>
          </cell>
          <cell r="G467" t="str">
            <v>Operation</v>
          </cell>
          <cell r="H467">
            <v>0</v>
          </cell>
          <cell r="I467" t="str">
            <v>duc.dv@nsrp.com.vn</v>
          </cell>
          <cell r="J467" t="str">
            <v>+84 (0) 937 298 123</v>
          </cell>
        </row>
        <row r="468">
          <cell r="B468">
            <v>1010880</v>
          </cell>
          <cell r="C468" t="str">
            <v>Mr.</v>
          </cell>
          <cell r="D468" t="str">
            <v>Lương Ngọc Thành</v>
          </cell>
          <cell r="E468" t="str">
            <v>Field Operator</v>
          </cell>
          <cell r="F468">
            <v>0</v>
          </cell>
          <cell r="G468" t="str">
            <v>Operation</v>
          </cell>
          <cell r="H468">
            <v>0</v>
          </cell>
          <cell r="I468" t="str">
            <v>thanh.ln@nsrp.com.vn</v>
          </cell>
          <cell r="J468" t="str">
            <v>+84 (0) 984 532 158</v>
          </cell>
        </row>
        <row r="469">
          <cell r="B469">
            <v>1010890</v>
          </cell>
          <cell r="C469" t="str">
            <v>Mr.</v>
          </cell>
          <cell r="D469" t="str">
            <v>Nguyễn Đức Long</v>
          </cell>
          <cell r="E469" t="str">
            <v>Field Operator</v>
          </cell>
          <cell r="F469">
            <v>0</v>
          </cell>
          <cell r="G469" t="str">
            <v>Operation</v>
          </cell>
          <cell r="H469">
            <v>0</v>
          </cell>
          <cell r="I469" t="str">
            <v>long.nd@nsrp.com.vn</v>
          </cell>
          <cell r="J469" t="str">
            <v>+84 (0) 164 969 5691</v>
          </cell>
        </row>
        <row r="470">
          <cell r="B470">
            <v>1010900</v>
          </cell>
          <cell r="C470" t="str">
            <v>Mr.</v>
          </cell>
          <cell r="D470" t="str">
            <v>Mạc Văn Hùng</v>
          </cell>
          <cell r="E470" t="str">
            <v>Field Operator</v>
          </cell>
          <cell r="F470">
            <v>0</v>
          </cell>
          <cell r="G470" t="str">
            <v>Operation</v>
          </cell>
          <cell r="H470">
            <v>0</v>
          </cell>
          <cell r="I470" t="str">
            <v>hung.mv@nsrp.com.vn</v>
          </cell>
          <cell r="J470" t="str">
            <v>+84 (0) 162 620 1988</v>
          </cell>
        </row>
        <row r="471">
          <cell r="B471">
            <v>1010910</v>
          </cell>
          <cell r="C471" t="str">
            <v>Mr.</v>
          </cell>
          <cell r="D471" t="str">
            <v>Trần Văn Bảo</v>
          </cell>
          <cell r="E471" t="str">
            <v>Field Operator</v>
          </cell>
          <cell r="F471">
            <v>0</v>
          </cell>
          <cell r="G471" t="str">
            <v>Operation</v>
          </cell>
          <cell r="H471">
            <v>0</v>
          </cell>
          <cell r="I471" t="str">
            <v>bao.tv@nsrp.com.vn</v>
          </cell>
          <cell r="J471" t="str">
            <v>+84 (0) 168 993 3642</v>
          </cell>
        </row>
        <row r="472">
          <cell r="B472">
            <v>1010920</v>
          </cell>
          <cell r="C472" t="str">
            <v>Mr.</v>
          </cell>
          <cell r="D472" t="str">
            <v>Nguyễn Trung Thành</v>
          </cell>
          <cell r="E472" t="str">
            <v>Field Operator</v>
          </cell>
          <cell r="F472">
            <v>0</v>
          </cell>
          <cell r="G472" t="str">
            <v>Operation</v>
          </cell>
          <cell r="H472">
            <v>0</v>
          </cell>
          <cell r="I472" t="str">
            <v>thanh.nt2@nsrp.com.vn</v>
          </cell>
          <cell r="J472" t="str">
            <v>+84 (0) 168 999 1064</v>
          </cell>
        </row>
        <row r="473">
          <cell r="B473">
            <v>1010930</v>
          </cell>
          <cell r="C473" t="str">
            <v>Mr.</v>
          </cell>
          <cell r="D473" t="str">
            <v>Hoàng Văn Hiếu</v>
          </cell>
          <cell r="E473" t="str">
            <v>Field Operator</v>
          </cell>
          <cell r="F473">
            <v>0</v>
          </cell>
          <cell r="G473" t="str">
            <v>Operation</v>
          </cell>
          <cell r="H473">
            <v>0</v>
          </cell>
          <cell r="I473" t="str">
            <v>hieu.hv@nsrp.com.vn</v>
          </cell>
          <cell r="J473" t="str">
            <v>+84 (0) 975 752 183</v>
          </cell>
        </row>
        <row r="474">
          <cell r="B474">
            <v>1010940</v>
          </cell>
          <cell r="C474" t="str">
            <v>Mr.</v>
          </cell>
          <cell r="D474" t="str">
            <v>Ngô Danh Ngọc</v>
          </cell>
          <cell r="E474" t="str">
            <v>Field Operator</v>
          </cell>
          <cell r="F474">
            <v>0</v>
          </cell>
          <cell r="G474" t="str">
            <v>Operation</v>
          </cell>
          <cell r="H474">
            <v>0</v>
          </cell>
          <cell r="I474" t="str">
            <v>ngoc.nd1@nsrp.com.vn</v>
          </cell>
          <cell r="J474" t="str">
            <v>+84 (0) 973 177 234</v>
          </cell>
        </row>
        <row r="475">
          <cell r="B475">
            <v>1010950</v>
          </cell>
          <cell r="C475" t="str">
            <v>Mr.</v>
          </cell>
          <cell r="D475" t="str">
            <v>Phan Thành Công</v>
          </cell>
          <cell r="E475" t="str">
            <v>Field Operator</v>
          </cell>
          <cell r="F475">
            <v>0</v>
          </cell>
          <cell r="G475" t="str">
            <v>Operation</v>
          </cell>
          <cell r="H475">
            <v>0</v>
          </cell>
          <cell r="I475" t="str">
            <v>cong.pt@nsrp.com.vn</v>
          </cell>
          <cell r="J475" t="str">
            <v>+84 (0) 167 465 0577</v>
          </cell>
        </row>
        <row r="476">
          <cell r="B476">
            <v>1010960</v>
          </cell>
          <cell r="C476" t="str">
            <v>Mr.</v>
          </cell>
          <cell r="D476" t="str">
            <v>Lê Đình Linh</v>
          </cell>
          <cell r="E476" t="str">
            <v>Field Operator</v>
          </cell>
          <cell r="F476">
            <v>0</v>
          </cell>
          <cell r="G476" t="str">
            <v>Operation</v>
          </cell>
          <cell r="H476">
            <v>0</v>
          </cell>
          <cell r="I476" t="str">
            <v>linh.ld1@nsrp.com.vn</v>
          </cell>
          <cell r="J476" t="str">
            <v>+84 (0) 989 679 369</v>
          </cell>
        </row>
        <row r="477">
          <cell r="B477">
            <v>1010970</v>
          </cell>
          <cell r="C477" t="str">
            <v>Mr.</v>
          </cell>
          <cell r="D477" t="str">
            <v>Hoàng Sơn Dương</v>
          </cell>
          <cell r="E477" t="str">
            <v>Field Operator</v>
          </cell>
          <cell r="F477">
            <v>0</v>
          </cell>
          <cell r="G477" t="str">
            <v>Operation</v>
          </cell>
          <cell r="H477">
            <v>0</v>
          </cell>
          <cell r="I477" t="str">
            <v>duong.hs@nsrp.com.vn</v>
          </cell>
          <cell r="J477" t="str">
            <v>+84 (0) 165 232 2773</v>
          </cell>
        </row>
        <row r="478">
          <cell r="B478">
            <v>1010980</v>
          </cell>
          <cell r="C478" t="str">
            <v>Mr.</v>
          </cell>
          <cell r="D478" t="str">
            <v>Trần Trung</v>
          </cell>
          <cell r="E478" t="str">
            <v>Field Operator</v>
          </cell>
          <cell r="F478">
            <v>325</v>
          </cell>
          <cell r="G478" t="str">
            <v>Operation</v>
          </cell>
          <cell r="H478">
            <v>0</v>
          </cell>
          <cell r="I478" t="str">
            <v>trung.t@nsrp.com.vn</v>
          </cell>
          <cell r="J478" t="str">
            <v>+84 (0) 979 479 873</v>
          </cell>
        </row>
        <row r="479">
          <cell r="B479">
            <v>1010990</v>
          </cell>
          <cell r="C479" t="str">
            <v>Mr.</v>
          </cell>
          <cell r="D479" t="str">
            <v>Chu Quang Trung</v>
          </cell>
          <cell r="E479" t="str">
            <v>Field Operator</v>
          </cell>
          <cell r="F479">
            <v>0</v>
          </cell>
          <cell r="G479" t="str">
            <v>Operation</v>
          </cell>
          <cell r="H479">
            <v>0</v>
          </cell>
          <cell r="I479" t="str">
            <v>trung.cq@nsrp.com.vn</v>
          </cell>
          <cell r="J479" t="str">
            <v>+84 (0) 974 162 258</v>
          </cell>
        </row>
        <row r="480">
          <cell r="B480">
            <v>1011000</v>
          </cell>
          <cell r="C480" t="str">
            <v>Mr.</v>
          </cell>
          <cell r="D480" t="str">
            <v>Nguyễn Duy Lương</v>
          </cell>
          <cell r="E480" t="str">
            <v>Field Operator</v>
          </cell>
          <cell r="F480">
            <v>0</v>
          </cell>
          <cell r="G480" t="str">
            <v>Operation</v>
          </cell>
          <cell r="H480">
            <v>0</v>
          </cell>
          <cell r="I480" t="str">
            <v>luong.nd@nsrp.com.vn</v>
          </cell>
          <cell r="J480" t="str">
            <v>+84 (0) 976 611 589</v>
          </cell>
        </row>
        <row r="481">
          <cell r="B481">
            <v>1011010</v>
          </cell>
          <cell r="C481" t="str">
            <v>Mr.</v>
          </cell>
          <cell r="D481" t="str">
            <v>Lê Văn Huy</v>
          </cell>
          <cell r="E481" t="str">
            <v>Field Operator</v>
          </cell>
          <cell r="F481">
            <v>0</v>
          </cell>
          <cell r="G481" t="str">
            <v>Operation</v>
          </cell>
          <cell r="H481">
            <v>0</v>
          </cell>
          <cell r="I481" t="str">
            <v>huy.lv@nsrp.com.vn</v>
          </cell>
          <cell r="J481" t="str">
            <v>+84 (0) 903 212 585</v>
          </cell>
        </row>
        <row r="482">
          <cell r="B482">
            <v>1011020</v>
          </cell>
          <cell r="C482" t="str">
            <v>Mr.</v>
          </cell>
          <cell r="D482" t="str">
            <v>Hoàng Văn Phiên</v>
          </cell>
          <cell r="E482" t="str">
            <v>Field Operator</v>
          </cell>
          <cell r="F482">
            <v>0</v>
          </cell>
          <cell r="G482" t="str">
            <v>Operation</v>
          </cell>
          <cell r="H482">
            <v>0</v>
          </cell>
          <cell r="I482" t="str">
            <v>phien.hv@nsrp.com.vn</v>
          </cell>
          <cell r="J482" t="str">
            <v>+84 (0) 984 968 690</v>
          </cell>
        </row>
        <row r="483">
          <cell r="B483">
            <v>1011030</v>
          </cell>
          <cell r="C483" t="str">
            <v>Mr.</v>
          </cell>
          <cell r="D483" t="str">
            <v>Võ Sơn Nam</v>
          </cell>
          <cell r="E483" t="str">
            <v>Field Operator</v>
          </cell>
          <cell r="F483">
            <v>0</v>
          </cell>
          <cell r="G483" t="str">
            <v>Operation</v>
          </cell>
          <cell r="H483">
            <v>0</v>
          </cell>
          <cell r="I483" t="str">
            <v>nam.vs@nsrp.com.vn</v>
          </cell>
          <cell r="J483" t="str">
            <v>+84 (0) 164 984 0071</v>
          </cell>
        </row>
        <row r="484">
          <cell r="B484">
            <v>1011040</v>
          </cell>
          <cell r="C484" t="str">
            <v>Mr.</v>
          </cell>
          <cell r="D484" t="str">
            <v>Bùi Sĩ Hoàng</v>
          </cell>
          <cell r="E484" t="str">
            <v>Field Operator</v>
          </cell>
          <cell r="F484">
            <v>0</v>
          </cell>
          <cell r="G484" t="str">
            <v>Operation</v>
          </cell>
          <cell r="H484">
            <v>0</v>
          </cell>
          <cell r="I484" t="str">
            <v>hoang.bs@nsrp.com.vn</v>
          </cell>
          <cell r="J484" t="str">
            <v>+84 (0) 967 075 096</v>
          </cell>
        </row>
        <row r="485">
          <cell r="B485">
            <v>1011050</v>
          </cell>
          <cell r="C485" t="str">
            <v>Mr.</v>
          </cell>
          <cell r="D485" t="str">
            <v>Phạm Thế Hùng</v>
          </cell>
          <cell r="E485" t="str">
            <v>Field Operator</v>
          </cell>
          <cell r="F485">
            <v>0</v>
          </cell>
          <cell r="G485" t="str">
            <v>Operation</v>
          </cell>
          <cell r="H485">
            <v>0</v>
          </cell>
          <cell r="I485" t="str">
            <v>hung.pt@nsrp.com.vn</v>
          </cell>
          <cell r="J485" t="str">
            <v>+84 (0) 983 117 916</v>
          </cell>
        </row>
        <row r="486">
          <cell r="B486">
            <v>1011060</v>
          </cell>
          <cell r="C486" t="str">
            <v>Mr.</v>
          </cell>
          <cell r="D486" t="str">
            <v>Lương Văn Cao</v>
          </cell>
          <cell r="E486" t="str">
            <v>Field Operator</v>
          </cell>
          <cell r="F486">
            <v>0</v>
          </cell>
          <cell r="G486" t="str">
            <v>Operation</v>
          </cell>
          <cell r="H486">
            <v>0</v>
          </cell>
          <cell r="I486" t="str">
            <v>cao.lv@nsrp.com.vn</v>
          </cell>
          <cell r="J486" t="str">
            <v>+84 (0) 164 978 6202</v>
          </cell>
        </row>
        <row r="487">
          <cell r="B487">
            <v>1011070</v>
          </cell>
          <cell r="C487" t="str">
            <v>Mr.</v>
          </cell>
          <cell r="D487" t="str">
            <v>Lê Quang Vương</v>
          </cell>
          <cell r="E487" t="str">
            <v>Field Operator</v>
          </cell>
          <cell r="F487">
            <v>0</v>
          </cell>
          <cell r="G487" t="str">
            <v>Operation</v>
          </cell>
          <cell r="H487">
            <v>0</v>
          </cell>
          <cell r="I487" t="str">
            <v>vuong.lq@nsrp.com.vn</v>
          </cell>
          <cell r="J487" t="str">
            <v>+84 (0) 969 322 766</v>
          </cell>
        </row>
        <row r="488">
          <cell r="B488">
            <v>1011080</v>
          </cell>
          <cell r="C488" t="str">
            <v>Mr.</v>
          </cell>
          <cell r="D488" t="str">
            <v>Lê Lương Thịnh</v>
          </cell>
          <cell r="E488" t="str">
            <v>Field Operator</v>
          </cell>
          <cell r="F488">
            <v>324</v>
          </cell>
          <cell r="G488" t="str">
            <v>Operation</v>
          </cell>
          <cell r="H488">
            <v>0</v>
          </cell>
          <cell r="I488" t="str">
            <v>thinh.ll@nsrp.com.vn</v>
          </cell>
          <cell r="J488" t="str">
            <v>+84 (0) 978 420 691</v>
          </cell>
        </row>
        <row r="489">
          <cell r="B489">
            <v>1011090</v>
          </cell>
          <cell r="C489" t="str">
            <v>Mr.</v>
          </cell>
          <cell r="D489" t="str">
            <v>Bùi Đình Mạnh</v>
          </cell>
          <cell r="E489" t="str">
            <v>Field Operator</v>
          </cell>
          <cell r="F489">
            <v>0</v>
          </cell>
          <cell r="G489" t="str">
            <v>Operation</v>
          </cell>
          <cell r="H489">
            <v>0</v>
          </cell>
          <cell r="I489" t="str">
            <v>manh.bd@nsrp.com.vn</v>
          </cell>
          <cell r="J489" t="str">
            <v>+84 (0) 977 888 715</v>
          </cell>
        </row>
        <row r="490">
          <cell r="B490">
            <v>1011100</v>
          </cell>
          <cell r="C490" t="str">
            <v>Mr.</v>
          </cell>
          <cell r="D490" t="str">
            <v>Lê Văn Quyết</v>
          </cell>
          <cell r="E490" t="str">
            <v>Field Operator</v>
          </cell>
          <cell r="F490">
            <v>0</v>
          </cell>
          <cell r="G490" t="str">
            <v>Operation</v>
          </cell>
          <cell r="H490">
            <v>0</v>
          </cell>
          <cell r="I490" t="str">
            <v>quyet.lv@nsrp.com.vn</v>
          </cell>
          <cell r="J490" t="str">
            <v>+84 (0) 933 278 938</v>
          </cell>
        </row>
        <row r="491">
          <cell r="B491">
            <v>1011110</v>
          </cell>
          <cell r="C491" t="str">
            <v>Mr.</v>
          </cell>
          <cell r="D491" t="str">
            <v>Vũ Hồng Đệ</v>
          </cell>
          <cell r="E491" t="str">
            <v>Field Operator</v>
          </cell>
          <cell r="F491">
            <v>328</v>
          </cell>
          <cell r="G491" t="str">
            <v>Operation</v>
          </cell>
          <cell r="H491">
            <v>0</v>
          </cell>
          <cell r="I491" t="str">
            <v>de.vh@nsrp.com.vn</v>
          </cell>
          <cell r="J491" t="str">
            <v>+84 (0) 165 302 6789</v>
          </cell>
        </row>
        <row r="492">
          <cell r="B492">
            <v>1011120</v>
          </cell>
          <cell r="C492" t="str">
            <v>Mr.</v>
          </cell>
          <cell r="D492" t="str">
            <v>Nguyễn Tiến Thắng</v>
          </cell>
          <cell r="E492" t="str">
            <v>Field Operator</v>
          </cell>
          <cell r="F492">
            <v>0</v>
          </cell>
          <cell r="G492" t="str">
            <v>Operation</v>
          </cell>
          <cell r="H492">
            <v>0</v>
          </cell>
          <cell r="I492" t="str">
            <v>thang.nt@nsrp.com.vn</v>
          </cell>
          <cell r="J492" t="str">
            <v>+84 (0) 165 612 1674</v>
          </cell>
        </row>
        <row r="493">
          <cell r="B493">
            <v>1011130</v>
          </cell>
          <cell r="C493" t="str">
            <v>Mr.</v>
          </cell>
          <cell r="D493" t="str">
            <v>Lê Đình Anh</v>
          </cell>
          <cell r="E493" t="str">
            <v>Field Operator</v>
          </cell>
          <cell r="F493">
            <v>0</v>
          </cell>
          <cell r="G493" t="str">
            <v>Operation</v>
          </cell>
          <cell r="H493">
            <v>0</v>
          </cell>
          <cell r="I493" t="str">
            <v>anh.ld1@nsrp.com.vn</v>
          </cell>
          <cell r="J493" t="str">
            <v>+84 (0) 976 359 286</v>
          </cell>
        </row>
        <row r="494">
          <cell r="B494">
            <v>1011140</v>
          </cell>
          <cell r="C494" t="str">
            <v>Mr.</v>
          </cell>
          <cell r="D494" t="str">
            <v>Trần Văn Duy</v>
          </cell>
          <cell r="E494" t="str">
            <v>Field Operator</v>
          </cell>
          <cell r="F494">
            <v>0</v>
          </cell>
          <cell r="G494" t="str">
            <v>Operation</v>
          </cell>
          <cell r="H494">
            <v>0</v>
          </cell>
          <cell r="I494" t="str">
            <v>duy.tv@nsrp.com.vn</v>
          </cell>
          <cell r="J494" t="str">
            <v>+84 (0) 973 191 185</v>
          </cell>
        </row>
        <row r="495">
          <cell r="B495">
            <v>1011150</v>
          </cell>
          <cell r="C495" t="str">
            <v>Mr.</v>
          </cell>
          <cell r="D495" t="str">
            <v>Lê Đình Hưng</v>
          </cell>
          <cell r="E495" t="str">
            <v>Field Operator</v>
          </cell>
          <cell r="F495">
            <v>0</v>
          </cell>
          <cell r="G495" t="str">
            <v>Operation</v>
          </cell>
          <cell r="H495">
            <v>0</v>
          </cell>
          <cell r="I495" t="str">
            <v>hung.ld@nsrp.com.vn</v>
          </cell>
          <cell r="J495" t="str">
            <v>+84 (0) 169 847 0640</v>
          </cell>
        </row>
        <row r="496">
          <cell r="B496">
            <v>1011160</v>
          </cell>
          <cell r="C496" t="str">
            <v>Mr.</v>
          </cell>
          <cell r="D496" t="str">
            <v>Lại Phú Trung</v>
          </cell>
          <cell r="E496" t="str">
            <v>Field Operator</v>
          </cell>
          <cell r="F496">
            <v>0</v>
          </cell>
          <cell r="G496" t="str">
            <v>Operation</v>
          </cell>
          <cell r="H496">
            <v>0</v>
          </cell>
          <cell r="I496" t="str">
            <v>trung.lp@nsrp.com.vn</v>
          </cell>
          <cell r="J496" t="str">
            <v>+84 (0) 915 245 791</v>
          </cell>
        </row>
        <row r="497">
          <cell r="B497">
            <v>1011170</v>
          </cell>
          <cell r="C497" t="str">
            <v>Mr.</v>
          </cell>
          <cell r="D497" t="str">
            <v>Nguyễn Thanh Tùng</v>
          </cell>
          <cell r="E497" t="str">
            <v>Field Operator</v>
          </cell>
          <cell r="F497">
            <v>0</v>
          </cell>
          <cell r="G497" t="str">
            <v>Operation</v>
          </cell>
          <cell r="H497">
            <v>0</v>
          </cell>
          <cell r="I497" t="str">
            <v>tung.nt1@nsrp.com.vn</v>
          </cell>
          <cell r="J497" t="str">
            <v>+84 (0) 968 866 744</v>
          </cell>
        </row>
        <row r="498">
          <cell r="B498">
            <v>1011180</v>
          </cell>
          <cell r="C498" t="str">
            <v>Mr.</v>
          </cell>
          <cell r="D498" t="str">
            <v>Lê Quốc Khoa</v>
          </cell>
          <cell r="E498" t="str">
            <v>Field Operator</v>
          </cell>
          <cell r="F498">
            <v>0</v>
          </cell>
          <cell r="G498" t="str">
            <v>Operation</v>
          </cell>
          <cell r="H498">
            <v>0</v>
          </cell>
          <cell r="I498" t="str">
            <v>khoa.lq@nsrp.com.vn</v>
          </cell>
          <cell r="J498" t="str">
            <v>+84 (0) 979 053 234</v>
          </cell>
        </row>
        <row r="499">
          <cell r="B499">
            <v>1011190</v>
          </cell>
          <cell r="C499" t="str">
            <v>Mr.</v>
          </cell>
          <cell r="D499" t="str">
            <v>Trần Văn Nguyên</v>
          </cell>
          <cell r="E499" t="str">
            <v>Field Operator</v>
          </cell>
          <cell r="F499">
            <v>0</v>
          </cell>
          <cell r="G499" t="str">
            <v>Operation</v>
          </cell>
          <cell r="H499">
            <v>0</v>
          </cell>
          <cell r="I499" t="str">
            <v>nguyen.tv@nsrp.com.vn</v>
          </cell>
          <cell r="J499" t="str">
            <v>+84 (0) 166 377 0321</v>
          </cell>
        </row>
        <row r="500">
          <cell r="B500">
            <v>1011200</v>
          </cell>
          <cell r="C500" t="str">
            <v>Mr.</v>
          </cell>
          <cell r="D500" t="str">
            <v>Phạm Văn Tăng</v>
          </cell>
          <cell r="E500" t="str">
            <v>Field Operator</v>
          </cell>
          <cell r="F500">
            <v>0</v>
          </cell>
          <cell r="G500" t="str">
            <v>Operation</v>
          </cell>
          <cell r="H500">
            <v>0</v>
          </cell>
          <cell r="I500" t="str">
            <v>tang.pv@nsrp.com.vn</v>
          </cell>
          <cell r="J500" t="str">
            <v>+84 (0) 167 553 5983</v>
          </cell>
        </row>
        <row r="501">
          <cell r="B501">
            <v>1011210</v>
          </cell>
          <cell r="C501" t="str">
            <v>Mr.</v>
          </cell>
          <cell r="D501" t="str">
            <v>Lê Duy Linh</v>
          </cell>
          <cell r="E501" t="str">
            <v>Field Operator</v>
          </cell>
          <cell r="F501">
            <v>0</v>
          </cell>
          <cell r="G501" t="str">
            <v>Operation</v>
          </cell>
          <cell r="H501">
            <v>0</v>
          </cell>
          <cell r="I501" t="str">
            <v>linh.ld2@nsrp.com.vn</v>
          </cell>
          <cell r="J501" t="str">
            <v>+84 (0) 979 134 371</v>
          </cell>
        </row>
        <row r="502">
          <cell r="B502">
            <v>1011220</v>
          </cell>
          <cell r="C502" t="str">
            <v>Mr.</v>
          </cell>
          <cell r="D502" t="str">
            <v>Nguyễn Ngọc Lưu</v>
          </cell>
          <cell r="E502" t="str">
            <v>Field Operator</v>
          </cell>
          <cell r="F502">
            <v>0</v>
          </cell>
          <cell r="G502" t="str">
            <v>Operation</v>
          </cell>
          <cell r="H502">
            <v>0</v>
          </cell>
          <cell r="I502" t="str">
            <v>luu.nn@nsrp.com.vn</v>
          </cell>
          <cell r="J502" t="str">
            <v>+84 (0) 167 374 2882</v>
          </cell>
        </row>
        <row r="503">
          <cell r="B503">
            <v>1011230</v>
          </cell>
          <cell r="C503" t="str">
            <v>Mr.</v>
          </cell>
          <cell r="D503" t="str">
            <v>Nguyễn Vũ Việt</v>
          </cell>
          <cell r="E503" t="str">
            <v>Field Operator</v>
          </cell>
          <cell r="F503">
            <v>0</v>
          </cell>
          <cell r="G503" t="str">
            <v>Operation</v>
          </cell>
          <cell r="H503">
            <v>0</v>
          </cell>
          <cell r="I503" t="str">
            <v>viet.nv@nsrp.com.vn</v>
          </cell>
          <cell r="J503" t="str">
            <v>+84 (0) 984 265 345</v>
          </cell>
        </row>
        <row r="504">
          <cell r="B504">
            <v>1011240</v>
          </cell>
          <cell r="C504" t="str">
            <v>Mr.</v>
          </cell>
          <cell r="D504" t="str">
            <v>Nguyễn Hữu Lan</v>
          </cell>
          <cell r="E504" t="str">
            <v>Field Operator</v>
          </cell>
          <cell r="F504">
            <v>0</v>
          </cell>
          <cell r="G504" t="str">
            <v>Operation</v>
          </cell>
          <cell r="H504">
            <v>0</v>
          </cell>
          <cell r="I504" t="str">
            <v>lan.nh1@nsrp.com.vn</v>
          </cell>
          <cell r="J504" t="str">
            <v>+84 (0) 169 966 273</v>
          </cell>
        </row>
        <row r="505">
          <cell r="B505">
            <v>1011250</v>
          </cell>
          <cell r="C505" t="str">
            <v>Mr.</v>
          </cell>
          <cell r="D505" t="str">
            <v>Nguyễn Đức Thuận</v>
          </cell>
          <cell r="E505" t="str">
            <v>Field Operator</v>
          </cell>
          <cell r="F505">
            <v>0</v>
          </cell>
          <cell r="G505" t="str">
            <v>Operation</v>
          </cell>
          <cell r="H505">
            <v>0</v>
          </cell>
          <cell r="I505" t="str">
            <v>thuan.nd1@nsrp.com.vn</v>
          </cell>
          <cell r="J505" t="str">
            <v>+84 (0) 989 588 169</v>
          </cell>
        </row>
        <row r="506">
          <cell r="B506">
            <v>1011320</v>
          </cell>
          <cell r="C506" t="str">
            <v>Mr.</v>
          </cell>
          <cell r="D506" t="str">
            <v>Lê Văn Dương</v>
          </cell>
          <cell r="E506" t="str">
            <v>Section Staff - Safety</v>
          </cell>
          <cell r="F506">
            <v>0</v>
          </cell>
          <cell r="G506" t="str">
            <v>Operation</v>
          </cell>
          <cell r="H506">
            <v>0</v>
          </cell>
          <cell r="I506" t="str">
            <v>duong.lv@nsrp.com.vn</v>
          </cell>
          <cell r="J506" t="str">
            <v>+84 (0) 982 003 636</v>
          </cell>
        </row>
        <row r="507">
          <cell r="B507">
            <v>1011330</v>
          </cell>
          <cell r="C507" t="str">
            <v>Mr.</v>
          </cell>
          <cell r="D507" t="str">
            <v>Nguyễn Hữu Công</v>
          </cell>
          <cell r="E507" t="str">
            <v>Section Staff - Safety</v>
          </cell>
          <cell r="F507">
            <v>0</v>
          </cell>
          <cell r="G507" t="str">
            <v>Operation</v>
          </cell>
          <cell r="H507">
            <v>0</v>
          </cell>
          <cell r="I507" t="str">
            <v>cong.nh@nsrp.com.vn</v>
          </cell>
          <cell r="J507" t="str">
            <v>+84 (0) 987 882 834</v>
          </cell>
        </row>
        <row r="508">
          <cell r="B508">
            <v>1011340</v>
          </cell>
          <cell r="C508" t="str">
            <v>Mr.</v>
          </cell>
          <cell r="D508" t="str">
            <v>Nguyễn Trọng Hoàng</v>
          </cell>
          <cell r="E508" t="str">
            <v>Section Staff - Safety</v>
          </cell>
          <cell r="F508">
            <v>0</v>
          </cell>
          <cell r="G508" t="str">
            <v>Operation</v>
          </cell>
          <cell r="H508">
            <v>0</v>
          </cell>
          <cell r="I508" t="str">
            <v>hoang.nt1@nsrp.com.vn</v>
          </cell>
          <cell r="J508" t="str">
            <v>+84 (0) 164 978 5509</v>
          </cell>
        </row>
        <row r="509">
          <cell r="B509">
            <v>1011350</v>
          </cell>
          <cell r="C509" t="str">
            <v>Mr.</v>
          </cell>
          <cell r="D509" t="str">
            <v>Nguyễn Văn Thương</v>
          </cell>
          <cell r="E509" t="str">
            <v>Section Staff - Safety</v>
          </cell>
          <cell r="F509">
            <v>0</v>
          </cell>
          <cell r="G509" t="str">
            <v>Operation</v>
          </cell>
          <cell r="H509">
            <v>0</v>
          </cell>
          <cell r="I509" t="str">
            <v>thuong.nv@nsrp.com.vn</v>
          </cell>
          <cell r="J509" t="str">
            <v>+84 (0) 989 679 448</v>
          </cell>
        </row>
        <row r="510">
          <cell r="B510">
            <v>1011360</v>
          </cell>
          <cell r="C510" t="str">
            <v>Mr.</v>
          </cell>
          <cell r="D510" t="str">
            <v>Lê Tiến Đạt</v>
          </cell>
          <cell r="E510" t="str">
            <v>Section Staff - Safety</v>
          </cell>
          <cell r="F510">
            <v>0</v>
          </cell>
          <cell r="G510" t="str">
            <v>Operation</v>
          </cell>
          <cell r="H510">
            <v>0</v>
          </cell>
          <cell r="I510" t="str">
            <v>dat.lt1@nsrp.com.vn</v>
          </cell>
          <cell r="J510" t="str">
            <v>+84 (0) 165 609 3981</v>
          </cell>
        </row>
        <row r="511">
          <cell r="B511">
            <v>1011370</v>
          </cell>
          <cell r="C511" t="str">
            <v>Mr.</v>
          </cell>
          <cell r="D511" t="str">
            <v>Nguyễn Ngọc Tuấn</v>
          </cell>
          <cell r="E511" t="str">
            <v>Section Staff - Safety</v>
          </cell>
          <cell r="F511">
            <v>0</v>
          </cell>
          <cell r="G511" t="str">
            <v>Operation</v>
          </cell>
          <cell r="H511">
            <v>0</v>
          </cell>
          <cell r="I511" t="str">
            <v>tuan.nn@nsrp.com.vn</v>
          </cell>
          <cell r="J511" t="str">
            <v>+84 (0) 962 789 029</v>
          </cell>
        </row>
        <row r="512">
          <cell r="B512">
            <v>1011380</v>
          </cell>
          <cell r="C512" t="str">
            <v>Mr.</v>
          </cell>
          <cell r="D512" t="str">
            <v>Nguyễn Văn Minh</v>
          </cell>
          <cell r="E512" t="str">
            <v>Section Staff - Safety</v>
          </cell>
          <cell r="F512">
            <v>0</v>
          </cell>
          <cell r="G512" t="str">
            <v>Operation</v>
          </cell>
          <cell r="H512">
            <v>0</v>
          </cell>
          <cell r="I512" t="str">
            <v>minh.nv2@nsrp.com.vn</v>
          </cell>
          <cell r="J512" t="str">
            <v>+84 (0) 164 345 5198</v>
          </cell>
        </row>
        <row r="513">
          <cell r="B513">
            <v>1011390</v>
          </cell>
          <cell r="C513" t="str">
            <v>Mr.</v>
          </cell>
          <cell r="D513" t="str">
            <v>Bùi Văn Quyết</v>
          </cell>
          <cell r="E513" t="str">
            <v>Section Staff - Safety</v>
          </cell>
          <cell r="F513">
            <v>0</v>
          </cell>
          <cell r="G513" t="str">
            <v>Operation</v>
          </cell>
          <cell r="H513">
            <v>0</v>
          </cell>
          <cell r="I513" t="str">
            <v>quyet.bv@nsrp.com.vn</v>
          </cell>
          <cell r="J513" t="str">
            <v>+84 (0) 969 848 815</v>
          </cell>
        </row>
        <row r="514">
          <cell r="B514">
            <v>1011400</v>
          </cell>
          <cell r="C514" t="str">
            <v>Mr.</v>
          </cell>
          <cell r="D514" t="str">
            <v>Lã Thanh Tùng</v>
          </cell>
          <cell r="E514" t="str">
            <v>Section Staff - Safety</v>
          </cell>
          <cell r="F514">
            <v>0</v>
          </cell>
          <cell r="G514" t="str">
            <v>Operation</v>
          </cell>
          <cell r="H514">
            <v>0</v>
          </cell>
          <cell r="I514" t="str">
            <v>tung.lt1@nsrp.com.vn</v>
          </cell>
          <cell r="J514" t="str">
            <v>+84 (0) 169 941 6665</v>
          </cell>
        </row>
        <row r="515">
          <cell r="B515">
            <v>1011410</v>
          </cell>
          <cell r="C515" t="str">
            <v>Mr.</v>
          </cell>
          <cell r="D515" t="str">
            <v>Phan Xuân Hoàng</v>
          </cell>
          <cell r="E515" t="str">
            <v>Section Staff - Safety</v>
          </cell>
          <cell r="F515">
            <v>0</v>
          </cell>
          <cell r="G515" t="str">
            <v>Operation</v>
          </cell>
          <cell r="H515">
            <v>0</v>
          </cell>
          <cell r="I515" t="str">
            <v>hoang.px@nsrp.com.vn</v>
          </cell>
          <cell r="J515" t="str">
            <v>+84 (0) 989 657 853</v>
          </cell>
        </row>
        <row r="516">
          <cell r="B516">
            <v>1011420</v>
          </cell>
          <cell r="C516" t="str">
            <v>Mr.</v>
          </cell>
          <cell r="D516" t="str">
            <v>Lê Văn Bình</v>
          </cell>
          <cell r="E516" t="str">
            <v>Section Staff - Safety</v>
          </cell>
          <cell r="F516">
            <v>0</v>
          </cell>
          <cell r="G516" t="str">
            <v>Operation</v>
          </cell>
          <cell r="H516">
            <v>0</v>
          </cell>
          <cell r="I516" t="str">
            <v>binh.lv@nsrp.com.vn</v>
          </cell>
          <cell r="J516" t="str">
            <v>+84 (0) 974 830 232</v>
          </cell>
        </row>
        <row r="517">
          <cell r="B517">
            <v>1011950</v>
          </cell>
          <cell r="C517" t="str">
            <v>Mr.</v>
          </cell>
          <cell r="D517" t="str">
            <v>Nguyễn Tuấn Anh</v>
          </cell>
          <cell r="E517" t="str">
            <v>Section staff - Operation Plan</v>
          </cell>
          <cell r="F517">
            <v>0</v>
          </cell>
          <cell r="G517" t="str">
            <v>Operation</v>
          </cell>
          <cell r="H517">
            <v>0</v>
          </cell>
          <cell r="I517" t="str">
            <v>anh.nt2@nsrp.com.vn</v>
          </cell>
          <cell r="J517" t="str">
            <v>+84 (0) 965 114 298</v>
          </cell>
        </row>
        <row r="518">
          <cell r="B518">
            <v>1011960</v>
          </cell>
          <cell r="C518" t="str">
            <v>Mr.</v>
          </cell>
          <cell r="D518" t="str">
            <v>Lê Chí Trường</v>
          </cell>
          <cell r="E518" t="str">
            <v>Section staff - Operation Plan</v>
          </cell>
          <cell r="F518">
            <v>0</v>
          </cell>
          <cell r="G518" t="str">
            <v>Operation</v>
          </cell>
          <cell r="H518">
            <v>0</v>
          </cell>
          <cell r="I518" t="str">
            <v>truong.lc@nsrp.com.vn</v>
          </cell>
          <cell r="J518" t="str">
            <v>+84 (0) 1692 136 633</v>
          </cell>
        </row>
        <row r="519">
          <cell r="B519">
            <v>1011970</v>
          </cell>
          <cell r="C519" t="str">
            <v>Mr.</v>
          </cell>
          <cell r="D519" t="str">
            <v>Nguyễn Văn Thanh</v>
          </cell>
          <cell r="E519" t="str">
            <v>Section staff - Operation Plan</v>
          </cell>
          <cell r="F519">
            <v>0</v>
          </cell>
          <cell r="G519" t="str">
            <v>Operation</v>
          </cell>
          <cell r="H519">
            <v>0</v>
          </cell>
          <cell r="I519" t="str">
            <v>thanh.nv2@nsrp.com.vn</v>
          </cell>
          <cell r="J519" t="str">
            <v>+84 (0) 120 011 750</v>
          </cell>
        </row>
        <row r="520">
          <cell r="B520">
            <v>1012020</v>
          </cell>
          <cell r="C520" t="str">
            <v>Mr.</v>
          </cell>
          <cell r="D520" t="str">
            <v>Hoàng Đức Bình</v>
          </cell>
          <cell r="E520" t="str">
            <v>Section staff - Operation Plan</v>
          </cell>
          <cell r="F520">
            <v>0</v>
          </cell>
          <cell r="G520" t="str">
            <v>Operation</v>
          </cell>
          <cell r="H520">
            <v>0</v>
          </cell>
          <cell r="I520" t="str">
            <v>binh.hd@nsrp.com.vn</v>
          </cell>
          <cell r="J520" t="str">
            <v>+84 (0) 1223 218 937</v>
          </cell>
        </row>
        <row r="521">
          <cell r="B521">
            <v>1001770</v>
          </cell>
          <cell r="C521" t="str">
            <v>Mr.</v>
          </cell>
          <cell r="D521" t="str">
            <v>Nguyễn Văn Tân</v>
          </cell>
          <cell r="E521" t="str">
            <v>Deputy Section Manager (Section 1-1)</v>
          </cell>
          <cell r="F521">
            <v>0</v>
          </cell>
          <cell r="G521" t="str">
            <v>Operation</v>
          </cell>
          <cell r="H521" t="str">
            <v>Section 1</v>
          </cell>
          <cell r="I521" t="str">
            <v>tan.nv@nsrp.com.vn</v>
          </cell>
          <cell r="J521" t="str">
            <v>+84 (0) 909 261 748</v>
          </cell>
        </row>
        <row r="522">
          <cell r="B522">
            <v>1001820</v>
          </cell>
          <cell r="C522" t="str">
            <v>Mr.</v>
          </cell>
          <cell r="D522" t="str">
            <v>Nguyễn Đình Hoàng</v>
          </cell>
          <cell r="E522" t="str">
            <v>Deputy Section Manager (Section 1-2)</v>
          </cell>
          <cell r="F522">
            <v>0</v>
          </cell>
          <cell r="G522" t="str">
            <v>Operation</v>
          </cell>
          <cell r="H522" t="str">
            <v>Section 1</v>
          </cell>
          <cell r="I522" t="str">
            <v>hoang.nd@nsrp.com.vn</v>
          </cell>
          <cell r="J522" t="str">
            <v>+84 (0) 912 342 476</v>
          </cell>
        </row>
        <row r="523">
          <cell r="B523">
            <v>1002041</v>
          </cell>
          <cell r="C523" t="str">
            <v>Mr.</v>
          </cell>
          <cell r="D523" t="str">
            <v>Hiroaki Nasu</v>
          </cell>
          <cell r="E523" t="str">
            <v>Advisor (Section 1)</v>
          </cell>
          <cell r="F523">
            <v>0</v>
          </cell>
          <cell r="G523" t="str">
            <v>Operation</v>
          </cell>
          <cell r="H523" t="str">
            <v>Section 1</v>
          </cell>
          <cell r="I523" t="str">
            <v>hiroaki.nasu@nsrp.com.vn</v>
          </cell>
          <cell r="J523" t="str">
            <v>+ 84 (0) 902 174 248</v>
          </cell>
        </row>
        <row r="524">
          <cell r="B524">
            <v>1002051</v>
          </cell>
          <cell r="C524" t="str">
            <v>Mr.</v>
          </cell>
          <cell r="D524" t="str">
            <v>Norihiro Sakaimatsu</v>
          </cell>
          <cell r="E524" t="str">
            <v>Advisor (Section 1)</v>
          </cell>
          <cell r="F524">
            <v>0</v>
          </cell>
          <cell r="G524" t="str">
            <v>Operation</v>
          </cell>
          <cell r="H524" t="str">
            <v>Section 1</v>
          </cell>
          <cell r="I524" t="str">
            <v>norihiro.sakaimatsu@nsrp.com.vn</v>
          </cell>
          <cell r="J524" t="str">
            <v>+84 (0) 902 102 348</v>
          </cell>
        </row>
        <row r="525">
          <cell r="B525">
            <v>1002061</v>
          </cell>
          <cell r="C525" t="str">
            <v>Mr.</v>
          </cell>
          <cell r="D525" t="str">
            <v>Yoshiro Takaya</v>
          </cell>
          <cell r="E525" t="str">
            <v>Advisor (Section 1)</v>
          </cell>
          <cell r="F525">
            <v>0</v>
          </cell>
          <cell r="G525" t="str">
            <v>Operation</v>
          </cell>
          <cell r="H525" t="str">
            <v>Section 1</v>
          </cell>
          <cell r="I525" t="str">
            <v>yoshiro.takaya@nsrp.com.vn</v>
          </cell>
          <cell r="J525" t="str">
            <v>+84 (0) 904 853 735</v>
          </cell>
        </row>
        <row r="526">
          <cell r="B526">
            <v>1002071</v>
          </cell>
          <cell r="C526" t="str">
            <v>Mr.</v>
          </cell>
          <cell r="D526" t="str">
            <v>Takuya Ishibashi</v>
          </cell>
          <cell r="E526" t="str">
            <v>Advisor (Section 1)</v>
          </cell>
          <cell r="F526">
            <v>0</v>
          </cell>
          <cell r="G526" t="str">
            <v>Operation</v>
          </cell>
          <cell r="H526" t="str">
            <v>Section 1</v>
          </cell>
          <cell r="I526" t="str">
            <v>takuya.ishibashi@nsrp.com.vn</v>
          </cell>
          <cell r="J526" t="str">
            <v>+84 (0) 902 160 949</v>
          </cell>
        </row>
        <row r="527">
          <cell r="B527">
            <v>1002083</v>
          </cell>
          <cell r="C527" t="str">
            <v>Mr.</v>
          </cell>
          <cell r="D527" t="str">
            <v>La Đức Thịnh</v>
          </cell>
          <cell r="E527" t="str">
            <v xml:space="preserve">Advisory Operator </v>
          </cell>
          <cell r="F527">
            <v>0</v>
          </cell>
          <cell r="G527" t="str">
            <v>Operation</v>
          </cell>
          <cell r="H527" t="str">
            <v>Section 1</v>
          </cell>
          <cell r="I527" t="str">
            <v>thinh.ld@nsrp.com.vn</v>
          </cell>
          <cell r="J527" t="str">
            <v>+84 (0) 942 494 868</v>
          </cell>
        </row>
        <row r="528">
          <cell r="B528">
            <v>1002093</v>
          </cell>
          <cell r="C528" t="str">
            <v>Mr.</v>
          </cell>
          <cell r="D528" t="str">
            <v>Bùi Đức Long</v>
          </cell>
          <cell r="E528" t="str">
            <v xml:space="preserve">Advisory Operator </v>
          </cell>
          <cell r="F528">
            <v>0</v>
          </cell>
          <cell r="G528" t="str">
            <v>Operation</v>
          </cell>
          <cell r="H528" t="str">
            <v>Section 1</v>
          </cell>
          <cell r="I528" t="str">
            <v>long.bd@nsrp.com.vn</v>
          </cell>
          <cell r="J528">
            <v>0</v>
          </cell>
        </row>
        <row r="529">
          <cell r="B529">
            <v>1002390</v>
          </cell>
          <cell r="C529" t="str">
            <v>Mr.</v>
          </cell>
          <cell r="D529" t="str">
            <v>Nguyễn Quang Ngọc</v>
          </cell>
          <cell r="E529" t="str">
            <v>Shift Supervisor (Section 1-2)</v>
          </cell>
          <cell r="F529">
            <v>0</v>
          </cell>
          <cell r="G529" t="str">
            <v>Operation</v>
          </cell>
          <cell r="H529" t="str">
            <v>Section 1</v>
          </cell>
          <cell r="I529" t="str">
            <v>ngoc.ng@nsrp.com.vn</v>
          </cell>
          <cell r="J529" t="str">
            <v>+84 (0) 912 593 441</v>
          </cell>
        </row>
        <row r="530">
          <cell r="B530">
            <v>1002490</v>
          </cell>
          <cell r="C530" t="str">
            <v>Mr.</v>
          </cell>
          <cell r="D530" t="str">
            <v>Mai Kiện Khang</v>
          </cell>
          <cell r="E530" t="str">
            <v>Shift Supervisor (Section 1-2)</v>
          </cell>
          <cell r="F530">
            <v>0</v>
          </cell>
          <cell r="G530" t="str">
            <v>Operation</v>
          </cell>
          <cell r="H530" t="str">
            <v>Section 1</v>
          </cell>
          <cell r="I530" t="str">
            <v>khang.mk@nsrp.com.vn</v>
          </cell>
          <cell r="J530" t="str">
            <v>+84 (0) 902 000 258</v>
          </cell>
        </row>
        <row r="531">
          <cell r="B531">
            <v>1002500</v>
          </cell>
          <cell r="C531" t="str">
            <v>Mr.</v>
          </cell>
          <cell r="D531" t="str">
            <v>Phạm Anh Tuấn</v>
          </cell>
          <cell r="E531" t="str">
            <v>Shift Supervisor (Section 1-1)</v>
          </cell>
          <cell r="F531">
            <v>0</v>
          </cell>
          <cell r="G531" t="str">
            <v>Operation</v>
          </cell>
          <cell r="H531" t="str">
            <v>Section 1</v>
          </cell>
          <cell r="I531" t="str">
            <v>tuan.pa1@nsrp.com.vn</v>
          </cell>
          <cell r="J531" t="str">
            <v>+84 (0) 936 004 008</v>
          </cell>
        </row>
        <row r="532">
          <cell r="B532">
            <v>1002640</v>
          </cell>
          <cell r="C532" t="str">
            <v>Mr.</v>
          </cell>
          <cell r="D532" t="str">
            <v>Hoàng Vinh Hiển</v>
          </cell>
          <cell r="E532" t="str">
            <v>Shift Supervisor (Section 1-1)</v>
          </cell>
          <cell r="F532">
            <v>0</v>
          </cell>
          <cell r="G532" t="str">
            <v>Operation</v>
          </cell>
          <cell r="H532" t="str">
            <v>Section 1</v>
          </cell>
          <cell r="I532" t="str">
            <v>hien.hv@nsrp.com.vn</v>
          </cell>
          <cell r="J532" t="str">
            <v>+84 (0) 988 220 557</v>
          </cell>
        </row>
        <row r="533">
          <cell r="B533">
            <v>1002700</v>
          </cell>
          <cell r="C533" t="str">
            <v>Mr.</v>
          </cell>
          <cell r="D533" t="str">
            <v>Thái Nguyễn Quang Bình</v>
          </cell>
          <cell r="E533" t="str">
            <v>Shift Supervisor (Section 1-1)</v>
          </cell>
          <cell r="F533">
            <v>0</v>
          </cell>
          <cell r="G533" t="str">
            <v>Operation</v>
          </cell>
          <cell r="H533" t="str">
            <v>Section 1</v>
          </cell>
          <cell r="I533" t="str">
            <v>binh.tnq@nsrp.com.vn</v>
          </cell>
          <cell r="J533" t="str">
            <v>+84 (0) 909 043 007</v>
          </cell>
        </row>
        <row r="534">
          <cell r="B534">
            <v>1002900</v>
          </cell>
          <cell r="C534" t="str">
            <v>Mr.</v>
          </cell>
          <cell r="D534" t="str">
            <v>Lê Thanh Phong</v>
          </cell>
          <cell r="E534" t="str">
            <v>Shift Supervisor (Section 1-1)</v>
          </cell>
          <cell r="F534">
            <v>0</v>
          </cell>
          <cell r="G534" t="str">
            <v>Operation</v>
          </cell>
          <cell r="H534" t="str">
            <v>Section 1</v>
          </cell>
          <cell r="I534" t="str">
            <v>phong.lt@nsrp.com.vn</v>
          </cell>
          <cell r="J534" t="str">
            <v>+84 (0) 919 566 801</v>
          </cell>
        </row>
        <row r="535">
          <cell r="B535">
            <v>1002940</v>
          </cell>
          <cell r="C535" t="str">
            <v>Mr.</v>
          </cell>
          <cell r="D535" t="str">
            <v>Đinh Văn Tài</v>
          </cell>
          <cell r="E535" t="str">
            <v>Shift Supervisor (Section 1-2)</v>
          </cell>
          <cell r="F535">
            <v>0</v>
          </cell>
          <cell r="G535" t="str">
            <v>Operation</v>
          </cell>
          <cell r="H535" t="str">
            <v>Section 1</v>
          </cell>
          <cell r="I535" t="str">
            <v>tai.dv@nsrp.com.vn</v>
          </cell>
          <cell r="J535" t="str">
            <v>+84 (0) 983 085 584</v>
          </cell>
        </row>
        <row r="536">
          <cell r="B536">
            <v>1003110</v>
          </cell>
          <cell r="C536" t="str">
            <v>Mr.</v>
          </cell>
          <cell r="D536" t="str">
            <v>Phạm Hồng Phúc</v>
          </cell>
          <cell r="E536" t="str">
            <v>Maintenance Staff (Day Staff)</v>
          </cell>
          <cell r="F536">
            <v>0</v>
          </cell>
          <cell r="G536" t="str">
            <v>Operation</v>
          </cell>
          <cell r="H536" t="str">
            <v>Section 1</v>
          </cell>
          <cell r="I536" t="str">
            <v>phuc.ph@nsrp.com.vn</v>
          </cell>
          <cell r="J536" t="str">
            <v>+84 (0) 683 288 337</v>
          </cell>
        </row>
        <row r="537">
          <cell r="B537">
            <v>1003200</v>
          </cell>
          <cell r="C537" t="str">
            <v>Mr.</v>
          </cell>
          <cell r="D537" t="str">
            <v>Trần Quốc Bảo</v>
          </cell>
          <cell r="E537" t="str">
            <v>Shift Supervisor (Section 1-2)</v>
          </cell>
          <cell r="F537">
            <v>0</v>
          </cell>
          <cell r="G537" t="str">
            <v>Operation</v>
          </cell>
          <cell r="H537" t="str">
            <v>Section 1</v>
          </cell>
          <cell r="I537" t="str">
            <v>bao.tq@nsrp.com.vn</v>
          </cell>
          <cell r="J537" t="str">
            <v>+84 (0) 908 519 395</v>
          </cell>
        </row>
        <row r="538">
          <cell r="B538">
            <v>1003680</v>
          </cell>
          <cell r="C538" t="str">
            <v>Mr.</v>
          </cell>
          <cell r="D538" t="str">
            <v>Thái Xuân Phúc</v>
          </cell>
          <cell r="E538" t="str">
            <v>Shift Supervisor (Section 1-2)</v>
          </cell>
          <cell r="F538">
            <v>0</v>
          </cell>
          <cell r="G538" t="str">
            <v>Operation</v>
          </cell>
          <cell r="H538" t="str">
            <v>Section 1</v>
          </cell>
          <cell r="I538" t="str">
            <v>phuc.tx@nsrp.com.vn</v>
          </cell>
          <cell r="J538" t="str">
            <v>+84 (0) 984 159 517</v>
          </cell>
        </row>
        <row r="539">
          <cell r="B539">
            <v>1003881</v>
          </cell>
          <cell r="C539" t="str">
            <v>Mr.</v>
          </cell>
          <cell r="D539" t="str">
            <v>Hiroaki Ikeda</v>
          </cell>
          <cell r="E539" t="str">
            <v xml:space="preserve">Advisory Operator </v>
          </cell>
          <cell r="F539">
            <v>0</v>
          </cell>
          <cell r="G539" t="str">
            <v>Operation</v>
          </cell>
          <cell r="H539" t="str">
            <v>Section 1</v>
          </cell>
          <cell r="I539" t="str">
            <v>hiroaki.ikeda@nsrp.com.vn</v>
          </cell>
          <cell r="J539" t="str">
            <v>+84 (0) 904 856 322</v>
          </cell>
        </row>
        <row r="540">
          <cell r="B540">
            <v>1003891</v>
          </cell>
          <cell r="C540" t="str">
            <v>Mr.</v>
          </cell>
          <cell r="D540" t="str">
            <v>Yu Fujimoto</v>
          </cell>
          <cell r="E540" t="str">
            <v xml:space="preserve">Advisory Operator </v>
          </cell>
          <cell r="F540">
            <v>0</v>
          </cell>
          <cell r="G540" t="str">
            <v>Operation</v>
          </cell>
          <cell r="H540" t="str">
            <v>Section 1</v>
          </cell>
          <cell r="I540" t="str">
            <v>yuu.fujimoto@nsrp.com.vn</v>
          </cell>
          <cell r="J540" t="str">
            <v>+84 (0) 904 859 194</v>
          </cell>
        </row>
        <row r="541">
          <cell r="B541">
            <v>1003901</v>
          </cell>
          <cell r="C541" t="str">
            <v>Mr.</v>
          </cell>
          <cell r="D541" t="str">
            <v>Satoshi Fujimoto</v>
          </cell>
          <cell r="E541" t="str">
            <v xml:space="preserve">Advisory Operator </v>
          </cell>
          <cell r="F541">
            <v>0</v>
          </cell>
          <cell r="G541" t="str">
            <v>Operation</v>
          </cell>
          <cell r="H541" t="str">
            <v>Section 1</v>
          </cell>
          <cell r="I541" t="str">
            <v>satoshi.fujimoto@nsrp.com.vn</v>
          </cell>
          <cell r="J541" t="str">
            <v>+84 (0) 904 866 534</v>
          </cell>
        </row>
        <row r="542">
          <cell r="B542">
            <v>1003911</v>
          </cell>
          <cell r="C542" t="str">
            <v>Mr.</v>
          </cell>
          <cell r="D542" t="str">
            <v>Shota Hamada</v>
          </cell>
          <cell r="E542" t="str">
            <v xml:space="preserve">Advisory Operator </v>
          </cell>
          <cell r="F542">
            <v>0</v>
          </cell>
          <cell r="G542" t="str">
            <v>Operation</v>
          </cell>
          <cell r="H542" t="str">
            <v>Section 1</v>
          </cell>
          <cell r="I542" t="str">
            <v>shota.hamada@nsrp.com.vn</v>
          </cell>
          <cell r="J542" t="str">
            <v>+84 (0) 904 859 291</v>
          </cell>
        </row>
        <row r="543">
          <cell r="B543">
            <v>1003921</v>
          </cell>
          <cell r="C543" t="str">
            <v>Mr.</v>
          </cell>
          <cell r="D543" t="str">
            <v>Keisuke Kihara</v>
          </cell>
          <cell r="E543" t="str">
            <v xml:space="preserve">Advisory Operator </v>
          </cell>
          <cell r="F543">
            <v>0</v>
          </cell>
          <cell r="G543" t="str">
            <v>Operation</v>
          </cell>
          <cell r="H543" t="str">
            <v>Section 1</v>
          </cell>
          <cell r="I543" t="str">
            <v>keisuke.kihara@nsrp.com.vn</v>
          </cell>
          <cell r="J543" t="str">
            <v>+84 (0) 904 869 591</v>
          </cell>
        </row>
        <row r="544">
          <cell r="B544">
            <v>1003931</v>
          </cell>
          <cell r="C544" t="str">
            <v>Mr.</v>
          </cell>
          <cell r="D544" t="str">
            <v>Naruo Kodama</v>
          </cell>
          <cell r="E544" t="str">
            <v xml:space="preserve">Advisory Operator </v>
          </cell>
          <cell r="F544">
            <v>0</v>
          </cell>
          <cell r="G544" t="str">
            <v>Operation</v>
          </cell>
          <cell r="H544" t="str">
            <v>Section 1</v>
          </cell>
          <cell r="I544" t="str">
            <v>naruo.kodama@nsrp.com.vn</v>
          </cell>
          <cell r="J544" t="str">
            <v>+84 (0) 904 890 131</v>
          </cell>
        </row>
        <row r="545">
          <cell r="B545">
            <v>1003941</v>
          </cell>
          <cell r="C545" t="str">
            <v>Mr.</v>
          </cell>
          <cell r="D545" t="str">
            <v>Shunichi Makino</v>
          </cell>
          <cell r="E545" t="str">
            <v xml:space="preserve">Advisory Operator </v>
          </cell>
          <cell r="F545">
            <v>0</v>
          </cell>
          <cell r="G545" t="str">
            <v>Operation</v>
          </cell>
          <cell r="H545" t="str">
            <v>Section 1</v>
          </cell>
          <cell r="I545" t="str">
            <v>shunichi.makino@nsrp.com.vn</v>
          </cell>
          <cell r="J545" t="str">
            <v>+84 (0) 904 859 497</v>
          </cell>
        </row>
        <row r="546">
          <cell r="B546">
            <v>1003951</v>
          </cell>
          <cell r="C546" t="str">
            <v>Mr.</v>
          </cell>
          <cell r="D546" t="str">
            <v>Tatsuya Matsumoto</v>
          </cell>
          <cell r="E546" t="str">
            <v xml:space="preserve">Advisory Operator </v>
          </cell>
          <cell r="F546">
            <v>0</v>
          </cell>
          <cell r="G546" t="str">
            <v>Operation</v>
          </cell>
          <cell r="H546" t="str">
            <v>Section 1</v>
          </cell>
          <cell r="I546" t="str">
            <v>tatsuya.matsumoto@nsrp.com.vn</v>
          </cell>
          <cell r="J546" t="str">
            <v>+84 (0) 904 879 348</v>
          </cell>
        </row>
        <row r="547">
          <cell r="B547">
            <v>1003961</v>
          </cell>
          <cell r="C547" t="str">
            <v>Mr.</v>
          </cell>
          <cell r="D547" t="str">
            <v>Masaki Ota</v>
          </cell>
          <cell r="E547" t="str">
            <v xml:space="preserve">Advisory Operator </v>
          </cell>
          <cell r="F547">
            <v>0</v>
          </cell>
          <cell r="G547" t="str">
            <v>Operation</v>
          </cell>
          <cell r="H547" t="str">
            <v>Section 1</v>
          </cell>
          <cell r="I547" t="str">
            <v>masaki.ota@nsrp.com.vn</v>
          </cell>
          <cell r="J547" t="str">
            <v>+84 (0) 904 856 457</v>
          </cell>
        </row>
        <row r="548">
          <cell r="B548">
            <v>1003971</v>
          </cell>
          <cell r="C548" t="str">
            <v>Mr.</v>
          </cell>
          <cell r="D548" t="str">
            <v>Kotaro Shinkawa</v>
          </cell>
          <cell r="E548" t="str">
            <v xml:space="preserve">Advisory Operator </v>
          </cell>
          <cell r="F548">
            <v>0</v>
          </cell>
          <cell r="G548" t="str">
            <v>Operation</v>
          </cell>
          <cell r="H548" t="str">
            <v>Section 1</v>
          </cell>
          <cell r="I548" t="str">
            <v>kotaro.shinkawa@nsrp.com.vn</v>
          </cell>
          <cell r="J548">
            <v>0</v>
          </cell>
        </row>
        <row r="549">
          <cell r="B549">
            <v>1003981</v>
          </cell>
          <cell r="C549" t="str">
            <v>Mr.</v>
          </cell>
          <cell r="D549" t="str">
            <v>Yasushi Urasawa</v>
          </cell>
          <cell r="E549" t="str">
            <v xml:space="preserve">Advisory Operator </v>
          </cell>
          <cell r="F549">
            <v>0</v>
          </cell>
          <cell r="G549" t="str">
            <v>Operation</v>
          </cell>
          <cell r="H549" t="str">
            <v>Section 1</v>
          </cell>
          <cell r="I549" t="str">
            <v>yasushi.urasawa@nsrp.com.vn</v>
          </cell>
          <cell r="J549" t="str">
            <v>+84 (0) 904 858 127</v>
          </cell>
        </row>
        <row r="550">
          <cell r="B550">
            <v>1003991</v>
          </cell>
          <cell r="C550" t="str">
            <v>Mr.</v>
          </cell>
          <cell r="D550" t="str">
            <v>Tsutomu Yamahara</v>
          </cell>
          <cell r="E550" t="str">
            <v xml:space="preserve">Advisory Operator </v>
          </cell>
          <cell r="F550">
            <v>0</v>
          </cell>
          <cell r="G550" t="str">
            <v>Operation</v>
          </cell>
          <cell r="H550" t="str">
            <v>Section 1</v>
          </cell>
          <cell r="I550" t="str">
            <v>tsutomu.yamahara@nsrp.com.vn</v>
          </cell>
          <cell r="J550" t="str">
            <v>+84 (0) 904 858 347</v>
          </cell>
        </row>
        <row r="551">
          <cell r="B551">
            <v>1004300</v>
          </cell>
          <cell r="C551" t="str">
            <v>Mr.</v>
          </cell>
          <cell r="D551" t="str">
            <v>Nguyễn Hữu Lực</v>
          </cell>
          <cell r="E551" t="str">
            <v>Maintenance Staff (Day Staff)</v>
          </cell>
          <cell r="F551">
            <v>0</v>
          </cell>
          <cell r="G551" t="str">
            <v>Operation</v>
          </cell>
          <cell r="H551" t="str">
            <v>Section 1</v>
          </cell>
          <cell r="I551" t="str">
            <v>luc.nh@nsrp.com.vn</v>
          </cell>
          <cell r="J551" t="str">
            <v>+84 (0) 904 106 505</v>
          </cell>
        </row>
        <row r="552">
          <cell r="B552">
            <v>1004501</v>
          </cell>
          <cell r="C552" t="str">
            <v>Mr.</v>
          </cell>
          <cell r="D552" t="str">
            <v>Naoyuki Takahashi</v>
          </cell>
          <cell r="E552" t="str">
            <v xml:space="preserve">Advisory Operator </v>
          </cell>
          <cell r="F552">
            <v>0</v>
          </cell>
          <cell r="G552" t="str">
            <v>Operation</v>
          </cell>
          <cell r="H552" t="str">
            <v>Section 1</v>
          </cell>
          <cell r="I552" t="str">
            <v>naoyuki.takahashi@nsrp.com.vn</v>
          </cell>
          <cell r="J552" t="str">
            <v>+84 (0) 904 863 994</v>
          </cell>
        </row>
        <row r="553">
          <cell r="B553">
            <v>1004901</v>
          </cell>
          <cell r="C553" t="str">
            <v>Mr.</v>
          </cell>
          <cell r="D553" t="str">
            <v>Shigeto Sakamoto</v>
          </cell>
          <cell r="E553" t="str">
            <v xml:space="preserve">Advisory Operator </v>
          </cell>
          <cell r="F553">
            <v>0</v>
          </cell>
          <cell r="G553" t="str">
            <v>Operation</v>
          </cell>
          <cell r="H553" t="str">
            <v>Section 1</v>
          </cell>
          <cell r="I553" t="str">
            <v>shigeto.sakamoto@nsrp.com.vn</v>
          </cell>
          <cell r="J553" t="str">
            <v>+84 (0) 901 799 061</v>
          </cell>
        </row>
        <row r="554">
          <cell r="B554">
            <v>1004911</v>
          </cell>
          <cell r="C554" t="str">
            <v>Mr.</v>
          </cell>
          <cell r="D554" t="str">
            <v>Nobuyuki Oda</v>
          </cell>
          <cell r="E554" t="str">
            <v xml:space="preserve">Advisory Operator </v>
          </cell>
          <cell r="F554">
            <v>0</v>
          </cell>
          <cell r="G554" t="str">
            <v>Operation</v>
          </cell>
          <cell r="H554" t="str">
            <v>Section 1</v>
          </cell>
          <cell r="I554" t="str">
            <v>nobuyuki.oda@nsrp.com.vn</v>
          </cell>
          <cell r="J554" t="str">
            <v>+84 (0) 901 799 062</v>
          </cell>
        </row>
        <row r="555">
          <cell r="B555">
            <v>1005050</v>
          </cell>
          <cell r="C555" t="str">
            <v>Mr.</v>
          </cell>
          <cell r="D555" t="str">
            <v>Lê Văn Việt</v>
          </cell>
          <cell r="E555" t="str">
            <v>Lead Field Operator</v>
          </cell>
          <cell r="F555">
            <v>0</v>
          </cell>
          <cell r="G555" t="str">
            <v>Operation</v>
          </cell>
          <cell r="H555" t="str">
            <v>Section 1</v>
          </cell>
          <cell r="I555" t="str">
            <v>viet.lv@nsrp.com.vn</v>
          </cell>
          <cell r="J555" t="str">
            <v xml:space="preserve">+84 (0) 906 815 689  </v>
          </cell>
        </row>
        <row r="556">
          <cell r="B556">
            <v>1005090</v>
          </cell>
          <cell r="C556" t="str">
            <v>Mr.</v>
          </cell>
          <cell r="D556" t="str">
            <v>Lê Văn Đảng</v>
          </cell>
          <cell r="E556" t="str">
            <v>Lead Field Operator</v>
          </cell>
          <cell r="F556">
            <v>0</v>
          </cell>
          <cell r="G556" t="str">
            <v>Operation</v>
          </cell>
          <cell r="H556" t="str">
            <v>Section 1</v>
          </cell>
          <cell r="I556" t="str">
            <v>dang.lv@nsrp.com.vn</v>
          </cell>
          <cell r="J556" t="str">
            <v xml:space="preserve">+84 (0) 943 418 918  </v>
          </cell>
        </row>
        <row r="557">
          <cell r="B557">
            <v>1005100</v>
          </cell>
          <cell r="C557" t="str">
            <v>Mr.</v>
          </cell>
          <cell r="D557" t="str">
            <v>Trương Văn Lưu</v>
          </cell>
          <cell r="E557" t="str">
            <v>Lead Field Operator</v>
          </cell>
          <cell r="F557">
            <v>0</v>
          </cell>
          <cell r="G557" t="str">
            <v>Operation</v>
          </cell>
          <cell r="H557" t="str">
            <v>Section 1</v>
          </cell>
          <cell r="I557" t="str">
            <v>luu.tv@nsrp.com.vn</v>
          </cell>
          <cell r="J557" t="str">
            <v xml:space="preserve">+84 (0) 169 804 2231  </v>
          </cell>
        </row>
        <row r="558">
          <cell r="B558">
            <v>1005170</v>
          </cell>
          <cell r="C558" t="str">
            <v>Mr.</v>
          </cell>
          <cell r="D558" t="str">
            <v>Nguyễn Xuân Thuận</v>
          </cell>
          <cell r="E558" t="str">
            <v>Lead Field Operator</v>
          </cell>
          <cell r="F558">
            <v>319</v>
          </cell>
          <cell r="G558" t="str">
            <v>Operation</v>
          </cell>
          <cell r="H558" t="str">
            <v>Section 1</v>
          </cell>
          <cell r="I558" t="str">
            <v>thuan.nx@nsrp.com.vn</v>
          </cell>
          <cell r="J558" t="str">
            <v xml:space="preserve">+84 (0) 912 257 388  </v>
          </cell>
        </row>
        <row r="559">
          <cell r="B559">
            <v>1005230</v>
          </cell>
          <cell r="C559" t="str">
            <v>Mr.</v>
          </cell>
          <cell r="D559" t="str">
            <v>Lê Văn Trung</v>
          </cell>
          <cell r="E559" t="str">
            <v>Lead Field Operator</v>
          </cell>
          <cell r="F559">
            <v>0</v>
          </cell>
          <cell r="G559" t="str">
            <v>Operation</v>
          </cell>
          <cell r="H559" t="str">
            <v>Section 1</v>
          </cell>
          <cell r="I559" t="str">
            <v>trung.lv@nsrp.com.vn</v>
          </cell>
          <cell r="J559" t="str">
            <v xml:space="preserve">+84 (0) 914 700 797  </v>
          </cell>
        </row>
        <row r="560">
          <cell r="B560">
            <v>1005320</v>
          </cell>
          <cell r="C560" t="str">
            <v>Mr.</v>
          </cell>
          <cell r="D560" t="str">
            <v>Nguyễn Xuân Tăng</v>
          </cell>
          <cell r="E560" t="str">
            <v>Junior Lead Field Operator</v>
          </cell>
          <cell r="F560">
            <v>0</v>
          </cell>
          <cell r="G560" t="str">
            <v>Operation</v>
          </cell>
          <cell r="H560" t="str">
            <v>Section 1</v>
          </cell>
          <cell r="I560" t="str">
            <v>tang.nx@nsrp.com.vn</v>
          </cell>
          <cell r="J560" t="str">
            <v xml:space="preserve">+84 (0) 974 501 844  </v>
          </cell>
        </row>
        <row r="561">
          <cell r="B561">
            <v>1005390</v>
          </cell>
          <cell r="C561" t="str">
            <v>Mr.</v>
          </cell>
          <cell r="D561" t="str">
            <v>Đậu Sĩ Hùng</v>
          </cell>
          <cell r="E561" t="str">
            <v>Junior Lead Field Operator</v>
          </cell>
          <cell r="F561">
            <v>0</v>
          </cell>
          <cell r="G561" t="str">
            <v>Operation</v>
          </cell>
          <cell r="H561" t="str">
            <v>Section 1</v>
          </cell>
          <cell r="I561" t="str">
            <v>hung.ds@nsrp.com.vn</v>
          </cell>
          <cell r="J561" t="str">
            <v xml:space="preserve">+84 (0) 962 369 147  </v>
          </cell>
        </row>
        <row r="562">
          <cell r="B562">
            <v>1005420</v>
          </cell>
          <cell r="C562" t="str">
            <v>Mr.</v>
          </cell>
          <cell r="D562" t="str">
            <v>Lương Hồng Phước</v>
          </cell>
          <cell r="E562" t="str">
            <v>Junior Lead Field Operator</v>
          </cell>
          <cell r="F562">
            <v>0</v>
          </cell>
          <cell r="G562" t="str">
            <v>Operation</v>
          </cell>
          <cell r="H562" t="str">
            <v>Section 1</v>
          </cell>
          <cell r="I562" t="str">
            <v>phuoc.lh@nsrp.com.vn</v>
          </cell>
          <cell r="J562" t="str">
            <v xml:space="preserve">+84 (0) 914 734 668  </v>
          </cell>
        </row>
        <row r="563">
          <cell r="B563">
            <v>1005490</v>
          </cell>
          <cell r="C563" t="str">
            <v>Mr.</v>
          </cell>
          <cell r="D563" t="str">
            <v>Hồ Khắc Đông</v>
          </cell>
          <cell r="E563" t="str">
            <v>DCS</v>
          </cell>
          <cell r="F563">
            <v>0</v>
          </cell>
          <cell r="G563" t="str">
            <v>Operation</v>
          </cell>
          <cell r="H563" t="str">
            <v>Section 1</v>
          </cell>
          <cell r="I563" t="str">
            <v>dong.hk@nsrp.com.vn</v>
          </cell>
          <cell r="J563" t="str">
            <v xml:space="preserve">+84 (0) 977 966 411  </v>
          </cell>
        </row>
        <row r="564">
          <cell r="B564">
            <v>1005570</v>
          </cell>
          <cell r="C564" t="str">
            <v>Mr.</v>
          </cell>
          <cell r="D564" t="str">
            <v>Nhữ Văn Trường</v>
          </cell>
          <cell r="E564" t="str">
            <v>Junior DCS</v>
          </cell>
          <cell r="F564">
            <v>0</v>
          </cell>
          <cell r="G564" t="str">
            <v>Operation</v>
          </cell>
          <cell r="H564" t="str">
            <v>Section 1</v>
          </cell>
          <cell r="I564" t="str">
            <v>truong.nv@nsrp.com.vn</v>
          </cell>
          <cell r="J564" t="str">
            <v xml:space="preserve">+84 (0) 985 905 186  </v>
          </cell>
        </row>
        <row r="565">
          <cell r="B565">
            <v>1005700</v>
          </cell>
          <cell r="C565" t="str">
            <v>Mr.</v>
          </cell>
          <cell r="D565" t="str">
            <v>Võ Trọng An</v>
          </cell>
          <cell r="E565" t="str">
            <v>Junior DCS</v>
          </cell>
          <cell r="F565">
            <v>0</v>
          </cell>
          <cell r="G565" t="str">
            <v>Operation</v>
          </cell>
          <cell r="H565" t="str">
            <v>Section 1</v>
          </cell>
          <cell r="I565" t="str">
            <v>an.vt@nsrp.com.vn</v>
          </cell>
          <cell r="J565" t="str">
            <v xml:space="preserve">+84 (0) 166 844 0993  </v>
          </cell>
        </row>
        <row r="566">
          <cell r="B566">
            <v>1005730</v>
          </cell>
          <cell r="C566" t="str">
            <v>Ms.</v>
          </cell>
          <cell r="D566" t="str">
            <v>Ngô Thị Vân</v>
          </cell>
          <cell r="E566" t="str">
            <v>Junior DCS</v>
          </cell>
          <cell r="F566">
            <v>0</v>
          </cell>
          <cell r="G566" t="str">
            <v>Operation</v>
          </cell>
          <cell r="H566" t="str">
            <v>Section 1</v>
          </cell>
          <cell r="I566" t="str">
            <v>van.nt@nsrp.com.vn</v>
          </cell>
          <cell r="J566" t="str">
            <v>+84 (0) 167 948 623</v>
          </cell>
        </row>
        <row r="567">
          <cell r="B567">
            <v>1005750</v>
          </cell>
          <cell r="C567" t="str">
            <v>Mr.</v>
          </cell>
          <cell r="D567" t="str">
            <v>Trần Quang Biển</v>
          </cell>
          <cell r="E567" t="str">
            <v>Junior DCS</v>
          </cell>
          <cell r="F567">
            <v>0</v>
          </cell>
          <cell r="G567" t="str">
            <v>Operation</v>
          </cell>
          <cell r="H567" t="str">
            <v>Section 1</v>
          </cell>
          <cell r="I567" t="str">
            <v>bien.tq@nsrp.com.vn</v>
          </cell>
          <cell r="J567" t="str">
            <v xml:space="preserve">+84 (0) 169 316 4699  </v>
          </cell>
        </row>
        <row r="568">
          <cell r="B568">
            <v>1005780</v>
          </cell>
          <cell r="C568" t="str">
            <v>Mr.</v>
          </cell>
          <cell r="D568" t="str">
            <v>Phạm Sỹ Đăng</v>
          </cell>
          <cell r="E568" t="str">
            <v>Junior DCS</v>
          </cell>
          <cell r="F568">
            <v>0</v>
          </cell>
          <cell r="G568" t="str">
            <v>Operation</v>
          </cell>
          <cell r="H568" t="str">
            <v>Section 1</v>
          </cell>
          <cell r="I568" t="str">
            <v>dang.ps@nsrp.com.vn</v>
          </cell>
          <cell r="J568" t="str">
            <v xml:space="preserve">+84 (0) 988 946 356  </v>
          </cell>
        </row>
        <row r="569">
          <cell r="B569">
            <v>1005880</v>
          </cell>
          <cell r="C569" t="str">
            <v>Mr.</v>
          </cell>
          <cell r="D569" t="str">
            <v>Lê Thành Huy</v>
          </cell>
          <cell r="E569" t="str">
            <v>Junior DCS</v>
          </cell>
          <cell r="F569">
            <v>0</v>
          </cell>
          <cell r="G569" t="str">
            <v>Operation</v>
          </cell>
          <cell r="H569" t="str">
            <v>Section 1</v>
          </cell>
          <cell r="I569" t="str">
            <v>huy.lt@nsrp.com.vn</v>
          </cell>
          <cell r="J569" t="str">
            <v xml:space="preserve">+84 (0) 163 359 3635  </v>
          </cell>
        </row>
        <row r="570">
          <cell r="B570">
            <v>1006000</v>
          </cell>
          <cell r="C570" t="str">
            <v>Ms.</v>
          </cell>
          <cell r="D570" t="str">
            <v>Nguyễn Thị Thúy</v>
          </cell>
          <cell r="E570" t="str">
            <v>Junior DCS</v>
          </cell>
          <cell r="F570">
            <v>0</v>
          </cell>
          <cell r="G570" t="str">
            <v>Operation</v>
          </cell>
          <cell r="H570" t="str">
            <v>Section 1</v>
          </cell>
          <cell r="I570" t="str">
            <v>thuy.nt1@nsrp.com.vn</v>
          </cell>
          <cell r="J570" t="str">
            <v xml:space="preserve">+84 (0) 972 029 593  </v>
          </cell>
        </row>
        <row r="571">
          <cell r="B571">
            <v>1006030</v>
          </cell>
          <cell r="C571" t="str">
            <v>Mr.</v>
          </cell>
          <cell r="D571" t="str">
            <v>Nguyễn Văn Hoàn</v>
          </cell>
          <cell r="E571" t="str">
            <v>Junior DCS</v>
          </cell>
          <cell r="F571">
            <v>0</v>
          </cell>
          <cell r="G571" t="str">
            <v>Operation</v>
          </cell>
          <cell r="H571" t="str">
            <v>Section 1</v>
          </cell>
          <cell r="I571" t="str">
            <v>hoan.nv@nsrp.com.vn</v>
          </cell>
          <cell r="J571" t="str">
            <v xml:space="preserve">+84 (0) 989 579 739  </v>
          </cell>
        </row>
        <row r="572">
          <cell r="B572">
            <v>1006070</v>
          </cell>
          <cell r="C572" t="str">
            <v>Mr.</v>
          </cell>
          <cell r="D572" t="str">
            <v>Nguyễn Văn Trọng</v>
          </cell>
          <cell r="E572" t="str">
            <v>Junior DCS</v>
          </cell>
          <cell r="F572">
            <v>0</v>
          </cell>
          <cell r="G572" t="str">
            <v>Operation</v>
          </cell>
          <cell r="H572" t="str">
            <v>Section 1</v>
          </cell>
          <cell r="I572" t="str">
            <v>trong.nv@nsrp.com.vn</v>
          </cell>
          <cell r="J572" t="str">
            <v xml:space="preserve">+84 (0) 979 097 321  </v>
          </cell>
        </row>
        <row r="573">
          <cell r="B573">
            <v>1006090</v>
          </cell>
          <cell r="C573" t="str">
            <v>Mr.</v>
          </cell>
          <cell r="D573" t="str">
            <v>Nguyễn Duy Đông</v>
          </cell>
          <cell r="E573" t="str">
            <v>Junior DCS</v>
          </cell>
          <cell r="F573">
            <v>0</v>
          </cell>
          <cell r="G573" t="str">
            <v>Operation</v>
          </cell>
          <cell r="H573" t="str">
            <v>Section 1</v>
          </cell>
          <cell r="I573" t="str">
            <v>dong.nd@nsrp.com.vn</v>
          </cell>
          <cell r="J573" t="str">
            <v xml:space="preserve">+84 (0) 976 457 551  </v>
          </cell>
        </row>
        <row r="574">
          <cell r="B574">
            <v>1006140</v>
          </cell>
          <cell r="C574" t="str">
            <v>Mr.</v>
          </cell>
          <cell r="D574" t="str">
            <v>Nguyễn Xuân Tùng</v>
          </cell>
          <cell r="E574" t="str">
            <v>Junior DCS</v>
          </cell>
          <cell r="F574">
            <v>0</v>
          </cell>
          <cell r="G574" t="str">
            <v>Operation</v>
          </cell>
          <cell r="H574" t="str">
            <v>Section 1</v>
          </cell>
          <cell r="I574" t="str">
            <v>tung.nx1@nsrp.com.vn</v>
          </cell>
          <cell r="J574" t="str">
            <v>+84 (0) 963 347 438</v>
          </cell>
        </row>
        <row r="575">
          <cell r="B575">
            <v>1006170</v>
          </cell>
          <cell r="C575" t="str">
            <v>Mr.</v>
          </cell>
          <cell r="D575" t="str">
            <v>Đỗ Xuân Sinh</v>
          </cell>
          <cell r="E575" t="str">
            <v>Junior DCS</v>
          </cell>
          <cell r="F575">
            <v>0</v>
          </cell>
          <cell r="G575" t="str">
            <v>Operation</v>
          </cell>
          <cell r="H575" t="str">
            <v>Section 1</v>
          </cell>
          <cell r="I575" t="str">
            <v>sinh.dx@nsrp.com.vn</v>
          </cell>
          <cell r="J575" t="str">
            <v xml:space="preserve">+84 (0) 918 513 415  </v>
          </cell>
        </row>
        <row r="576">
          <cell r="B576">
            <v>1006240</v>
          </cell>
          <cell r="C576" t="str">
            <v>Mr.</v>
          </cell>
          <cell r="D576" t="str">
            <v>Huỳnh Xuân Tân</v>
          </cell>
          <cell r="E576" t="str">
            <v>Junior DCS</v>
          </cell>
          <cell r="F576">
            <v>0</v>
          </cell>
          <cell r="G576" t="str">
            <v>Operation</v>
          </cell>
          <cell r="H576" t="str">
            <v>Section 1</v>
          </cell>
          <cell r="I576" t="str">
            <v>tan.hx@nsrp.com.vn</v>
          </cell>
          <cell r="J576" t="str">
            <v xml:space="preserve">+84 (0) 127 588 4250  </v>
          </cell>
        </row>
        <row r="577">
          <cell r="B577">
            <v>1006270</v>
          </cell>
          <cell r="C577" t="str">
            <v>Mr.</v>
          </cell>
          <cell r="D577" t="str">
            <v>Thái Bá Long</v>
          </cell>
          <cell r="E577" t="str">
            <v>Junior DCS</v>
          </cell>
          <cell r="F577">
            <v>0</v>
          </cell>
          <cell r="G577" t="str">
            <v>Operation</v>
          </cell>
          <cell r="H577" t="str">
            <v>Section 1</v>
          </cell>
          <cell r="I577" t="str">
            <v>long.tb@nsrp.com.vn</v>
          </cell>
          <cell r="J577" t="str">
            <v xml:space="preserve">+84 (0) 967 946 409  </v>
          </cell>
        </row>
        <row r="578">
          <cell r="B578">
            <v>1006280</v>
          </cell>
          <cell r="C578" t="str">
            <v>Mr.</v>
          </cell>
          <cell r="D578" t="str">
            <v>Trịnh Ngọc Thắng</v>
          </cell>
          <cell r="E578" t="str">
            <v>Junior DCS</v>
          </cell>
          <cell r="F578">
            <v>0</v>
          </cell>
          <cell r="G578" t="str">
            <v>Operation</v>
          </cell>
          <cell r="H578" t="str">
            <v>Section 1</v>
          </cell>
          <cell r="I578" t="str">
            <v>thang.tn@nsrp.com.vn</v>
          </cell>
          <cell r="J578" t="str">
            <v xml:space="preserve">+84 (0) 974 390 289  </v>
          </cell>
        </row>
        <row r="579">
          <cell r="B579">
            <v>1006290</v>
          </cell>
          <cell r="C579" t="str">
            <v>Mr.</v>
          </cell>
          <cell r="D579" t="str">
            <v>Ngô Quang Phong</v>
          </cell>
          <cell r="E579" t="str">
            <v>Junior DCS</v>
          </cell>
          <cell r="F579">
            <v>0</v>
          </cell>
          <cell r="G579" t="str">
            <v>Operation</v>
          </cell>
          <cell r="H579" t="str">
            <v>Section 1</v>
          </cell>
          <cell r="I579" t="str">
            <v>phong.nq@nsrp.com.vn</v>
          </cell>
          <cell r="J579" t="str">
            <v xml:space="preserve">+84 (0) 979 633 253  </v>
          </cell>
        </row>
        <row r="580">
          <cell r="B580">
            <v>1006340</v>
          </cell>
          <cell r="C580" t="str">
            <v>Mr.</v>
          </cell>
          <cell r="D580" t="str">
            <v>Chu Văn Tiến</v>
          </cell>
          <cell r="E580" t="str">
            <v>Junior DCS</v>
          </cell>
          <cell r="F580">
            <v>0</v>
          </cell>
          <cell r="G580" t="str">
            <v>Operation</v>
          </cell>
          <cell r="H580" t="str">
            <v>Section 1</v>
          </cell>
          <cell r="I580" t="str">
            <v>tien.cv@nsrp.com.vn</v>
          </cell>
          <cell r="J580" t="str">
            <v xml:space="preserve">+84 (0) 985 677 998  </v>
          </cell>
        </row>
        <row r="581">
          <cell r="B581">
            <v>1006460</v>
          </cell>
          <cell r="C581" t="str">
            <v>Mr.</v>
          </cell>
          <cell r="D581" t="str">
            <v>Cao Xuân Sơn</v>
          </cell>
          <cell r="E581" t="str">
            <v>Junior DCS</v>
          </cell>
          <cell r="F581">
            <v>0</v>
          </cell>
          <cell r="G581" t="str">
            <v>Operation</v>
          </cell>
          <cell r="H581" t="str">
            <v>Section 1</v>
          </cell>
          <cell r="I581" t="str">
            <v>son.cx@nsrp.com.vn</v>
          </cell>
          <cell r="J581" t="str">
            <v xml:space="preserve">+84 (0) 936 430 630  </v>
          </cell>
        </row>
        <row r="582">
          <cell r="B582">
            <v>1006490</v>
          </cell>
          <cell r="C582" t="str">
            <v>Mr.</v>
          </cell>
          <cell r="D582" t="str">
            <v>Bùi Huy Ngọc</v>
          </cell>
          <cell r="E582" t="str">
            <v>Junior DCS</v>
          </cell>
          <cell r="F582">
            <v>0</v>
          </cell>
          <cell r="G582" t="str">
            <v>Operation</v>
          </cell>
          <cell r="H582" t="str">
            <v>Section 1</v>
          </cell>
          <cell r="I582" t="str">
            <v>ngoc.bh@nsrp.com.vn</v>
          </cell>
          <cell r="J582" t="str">
            <v xml:space="preserve">+84 (0) 986 254 453  </v>
          </cell>
        </row>
        <row r="583">
          <cell r="B583">
            <v>1006500</v>
          </cell>
          <cell r="C583" t="str">
            <v>Mr.</v>
          </cell>
          <cell r="D583" t="str">
            <v>Hồ Đình Ninh</v>
          </cell>
          <cell r="E583" t="str">
            <v>Junior DCS</v>
          </cell>
          <cell r="F583">
            <v>0</v>
          </cell>
          <cell r="G583" t="str">
            <v>Operation</v>
          </cell>
          <cell r="H583" t="str">
            <v>Section 1</v>
          </cell>
          <cell r="I583" t="str">
            <v>ninh.hd@nsrp.com.vn</v>
          </cell>
          <cell r="J583" t="str">
            <v xml:space="preserve">+84 (0) 933 147 899  </v>
          </cell>
        </row>
        <row r="584">
          <cell r="B584">
            <v>1006570</v>
          </cell>
          <cell r="C584" t="str">
            <v>Mr.</v>
          </cell>
          <cell r="D584" t="str">
            <v>Nguyễn Mạnh Cường</v>
          </cell>
          <cell r="E584" t="str">
            <v>Junior DCS</v>
          </cell>
          <cell r="F584">
            <v>0</v>
          </cell>
          <cell r="G584" t="str">
            <v>Operation</v>
          </cell>
          <cell r="H584" t="str">
            <v>Section 1</v>
          </cell>
          <cell r="I584" t="str">
            <v>cuong.nm@nsrp.com.vn</v>
          </cell>
          <cell r="J584" t="str">
            <v xml:space="preserve">+84 (0) 923 014 805  </v>
          </cell>
        </row>
        <row r="585">
          <cell r="B585">
            <v>1006640</v>
          </cell>
          <cell r="C585" t="str">
            <v>Mr.</v>
          </cell>
          <cell r="D585" t="str">
            <v>Hoàng Thế An</v>
          </cell>
          <cell r="E585" t="str">
            <v>Junior DCS</v>
          </cell>
          <cell r="F585">
            <v>0</v>
          </cell>
          <cell r="G585" t="str">
            <v>Operation</v>
          </cell>
          <cell r="H585" t="str">
            <v>Section 1</v>
          </cell>
          <cell r="I585" t="str">
            <v>an.ht@nsrp.com.vn</v>
          </cell>
          <cell r="J585" t="str">
            <v xml:space="preserve">+84 (0) 969 915 400  </v>
          </cell>
        </row>
        <row r="586">
          <cell r="B586">
            <v>1006670</v>
          </cell>
          <cell r="C586" t="str">
            <v>Mr.</v>
          </cell>
          <cell r="D586" t="str">
            <v>Nguyễn Ngọc Khoa</v>
          </cell>
          <cell r="E586" t="str">
            <v>Junior DCS</v>
          </cell>
          <cell r="F586">
            <v>0</v>
          </cell>
          <cell r="G586" t="str">
            <v>Operation</v>
          </cell>
          <cell r="H586" t="str">
            <v>Section 1</v>
          </cell>
          <cell r="I586" t="str">
            <v>khoa.nn@nsrp.com.vn</v>
          </cell>
          <cell r="J586" t="str">
            <v xml:space="preserve">+84 (0) 166 990 7307  </v>
          </cell>
        </row>
        <row r="587">
          <cell r="B587">
            <v>1006680</v>
          </cell>
          <cell r="C587" t="str">
            <v>Mr.</v>
          </cell>
          <cell r="D587" t="str">
            <v>Lê Thạc Trà</v>
          </cell>
          <cell r="E587" t="str">
            <v>Junior DCS</v>
          </cell>
          <cell r="F587">
            <v>0</v>
          </cell>
          <cell r="G587" t="str">
            <v>Operation</v>
          </cell>
          <cell r="H587" t="str">
            <v>Section 1</v>
          </cell>
          <cell r="I587" t="str">
            <v>tra.lt@nsrp.com.vn</v>
          </cell>
          <cell r="J587" t="str">
            <v xml:space="preserve">+84 (0) 919 183 528  </v>
          </cell>
        </row>
        <row r="588">
          <cell r="B588">
            <v>1006760</v>
          </cell>
          <cell r="C588" t="str">
            <v>Mr.</v>
          </cell>
          <cell r="D588" t="str">
            <v>Trịnh Đức Long</v>
          </cell>
          <cell r="E588" t="str">
            <v>Junior DCS</v>
          </cell>
          <cell r="F588">
            <v>0</v>
          </cell>
          <cell r="G588" t="str">
            <v>Operation</v>
          </cell>
          <cell r="H588" t="str">
            <v>Section 1</v>
          </cell>
          <cell r="I588" t="str">
            <v>long.td@nsrp.com.vn</v>
          </cell>
          <cell r="J588" t="str">
            <v xml:space="preserve">+84 (0) 164 958 1941  </v>
          </cell>
        </row>
        <row r="589">
          <cell r="B589">
            <v>1007479</v>
          </cell>
          <cell r="C589" t="str">
            <v>Mr.</v>
          </cell>
          <cell r="D589" t="str">
            <v>Rajendra Bhimrao Kadam</v>
          </cell>
          <cell r="E589" t="str">
            <v xml:space="preserve">Advisory Operator </v>
          </cell>
          <cell r="F589">
            <v>0</v>
          </cell>
          <cell r="G589" t="str">
            <v>Operation</v>
          </cell>
          <cell r="H589" t="str">
            <v>Section 1</v>
          </cell>
          <cell r="I589" t="str">
            <v>rajendra.b.kadam@nsrp.com.vn</v>
          </cell>
          <cell r="J589">
            <v>0</v>
          </cell>
        </row>
        <row r="590">
          <cell r="B590">
            <v>1007780</v>
          </cell>
          <cell r="C590" t="str">
            <v>Mr.</v>
          </cell>
          <cell r="D590" t="str">
            <v>Đinh Văn Phong</v>
          </cell>
          <cell r="E590" t="str">
            <v>Field Operator</v>
          </cell>
          <cell r="F590">
            <v>0</v>
          </cell>
          <cell r="G590" t="str">
            <v>Operation</v>
          </cell>
          <cell r="H590" t="str">
            <v>Section 1</v>
          </cell>
          <cell r="I590" t="str">
            <v>phong.dv@nsrp.com.vn</v>
          </cell>
          <cell r="J590" t="str">
            <v>+84 (0) 164  973 3907</v>
          </cell>
        </row>
        <row r="591">
          <cell r="B591">
            <v>1007830</v>
          </cell>
          <cell r="C591" t="str">
            <v>Mr.</v>
          </cell>
          <cell r="D591" t="str">
            <v>Lê Văn Thao</v>
          </cell>
          <cell r="E591" t="str">
            <v>Field Operator</v>
          </cell>
          <cell r="F591">
            <v>0</v>
          </cell>
          <cell r="G591" t="str">
            <v>Operation</v>
          </cell>
          <cell r="H591" t="str">
            <v>Section 1</v>
          </cell>
          <cell r="I591" t="str">
            <v>thao.lv@nsrp.com.vn</v>
          </cell>
          <cell r="J591" t="str">
            <v>+84 (0) 167  912 8626</v>
          </cell>
        </row>
        <row r="592">
          <cell r="B592">
            <v>1007920</v>
          </cell>
          <cell r="C592" t="str">
            <v>Mr.</v>
          </cell>
          <cell r="D592" t="str">
            <v>Nguyễn Văn Tâm</v>
          </cell>
          <cell r="E592" t="str">
            <v>Field Operator</v>
          </cell>
          <cell r="F592">
            <v>0</v>
          </cell>
          <cell r="G592" t="str">
            <v>Operation</v>
          </cell>
          <cell r="H592" t="str">
            <v>Section 1</v>
          </cell>
          <cell r="I592" t="str">
            <v>tam.nv@nsrp.com.vn</v>
          </cell>
          <cell r="J592" t="str">
            <v>+84 (0) 962  848 229</v>
          </cell>
        </row>
        <row r="593">
          <cell r="B593">
            <v>1007950</v>
          </cell>
          <cell r="C593" t="str">
            <v>Mr.</v>
          </cell>
          <cell r="D593" t="str">
            <v>Lê Tuấn Anh</v>
          </cell>
          <cell r="E593" t="str">
            <v>Field Operator</v>
          </cell>
          <cell r="F593">
            <v>0</v>
          </cell>
          <cell r="G593" t="str">
            <v>Operation</v>
          </cell>
          <cell r="H593" t="str">
            <v>Section 1</v>
          </cell>
          <cell r="I593" t="str">
            <v>anh.lt@nsrp.com.vn</v>
          </cell>
          <cell r="J593" t="str">
            <v>+84 (0) 164  977 7115</v>
          </cell>
        </row>
        <row r="594">
          <cell r="B594">
            <v>1007960</v>
          </cell>
          <cell r="C594" t="str">
            <v>Mr.</v>
          </cell>
          <cell r="D594" t="str">
            <v>Trần Văn Tân</v>
          </cell>
          <cell r="E594" t="str">
            <v>Field Operator</v>
          </cell>
          <cell r="F594">
            <v>0</v>
          </cell>
          <cell r="G594" t="str">
            <v>Operation</v>
          </cell>
          <cell r="H594" t="str">
            <v>Section 1</v>
          </cell>
          <cell r="I594" t="str">
            <v>tan.tv@nsrp.com.vn</v>
          </cell>
          <cell r="J594" t="str">
            <v>+84 (0) 165  699 3090</v>
          </cell>
        </row>
        <row r="595">
          <cell r="B595">
            <v>1008080</v>
          </cell>
          <cell r="C595" t="str">
            <v>Mr.</v>
          </cell>
          <cell r="D595" t="str">
            <v>Nguyễn Ngọc Ánh</v>
          </cell>
          <cell r="E595" t="str">
            <v>Field Operator</v>
          </cell>
          <cell r="F595">
            <v>0</v>
          </cell>
          <cell r="G595" t="str">
            <v>Operation</v>
          </cell>
          <cell r="H595" t="str">
            <v>Section 1</v>
          </cell>
          <cell r="I595" t="str">
            <v>anh.nn1@nsrp.com.vn</v>
          </cell>
          <cell r="J595" t="str">
            <v>+84 (0) 994  949 679</v>
          </cell>
        </row>
        <row r="596">
          <cell r="B596">
            <v>1008090</v>
          </cell>
          <cell r="C596" t="str">
            <v>Mr.</v>
          </cell>
          <cell r="D596" t="str">
            <v>Phạm Công Thiếp</v>
          </cell>
          <cell r="E596" t="str">
            <v>Field Operator</v>
          </cell>
          <cell r="F596">
            <v>0</v>
          </cell>
          <cell r="G596" t="str">
            <v>Operation</v>
          </cell>
          <cell r="H596" t="str">
            <v>Section 1</v>
          </cell>
          <cell r="I596" t="str">
            <v>thiep.pc@nsrp.com.vn</v>
          </cell>
          <cell r="J596" t="str">
            <v>+84 (0) 969  509 206</v>
          </cell>
        </row>
        <row r="597">
          <cell r="B597">
            <v>1008190</v>
          </cell>
          <cell r="C597" t="str">
            <v>Mr.</v>
          </cell>
          <cell r="D597" t="str">
            <v>Đặng Văn Dũng</v>
          </cell>
          <cell r="E597" t="str">
            <v>Field Operator</v>
          </cell>
          <cell r="F597">
            <v>0</v>
          </cell>
          <cell r="G597" t="str">
            <v>Operation</v>
          </cell>
          <cell r="H597" t="str">
            <v>Section 1</v>
          </cell>
          <cell r="I597" t="str">
            <v>dung.dv@nsrp.com.vn</v>
          </cell>
          <cell r="J597" t="str">
            <v>+84 (0) 973  619 307</v>
          </cell>
        </row>
        <row r="598">
          <cell r="B598">
            <v>1008250</v>
          </cell>
          <cell r="C598" t="str">
            <v>Mr.</v>
          </cell>
          <cell r="D598" t="str">
            <v>Nguyễn Chí Thành</v>
          </cell>
          <cell r="E598" t="str">
            <v>Field Operator</v>
          </cell>
          <cell r="F598">
            <v>0</v>
          </cell>
          <cell r="G598" t="str">
            <v>Operation</v>
          </cell>
          <cell r="H598" t="str">
            <v>Section 1</v>
          </cell>
          <cell r="I598" t="str">
            <v>thanh.nc@nsrp.com.vn</v>
          </cell>
          <cell r="J598" t="str">
            <v>+84 (0) 973  974 999</v>
          </cell>
        </row>
        <row r="599">
          <cell r="B599">
            <v>1008310</v>
          </cell>
          <cell r="C599" t="str">
            <v>Mr.</v>
          </cell>
          <cell r="D599" t="str">
            <v>Phan Văn Nhân</v>
          </cell>
          <cell r="E599" t="str">
            <v>Field Operator</v>
          </cell>
          <cell r="F599">
            <v>0</v>
          </cell>
          <cell r="G599" t="str">
            <v>Operation</v>
          </cell>
          <cell r="H599" t="str">
            <v>Section 1</v>
          </cell>
          <cell r="I599" t="str">
            <v>nhan.pv@nsrp.com.vn</v>
          </cell>
          <cell r="J599" t="str">
            <v>+84 (0) 121  599 1409</v>
          </cell>
        </row>
        <row r="600">
          <cell r="B600">
            <v>1008320</v>
          </cell>
          <cell r="C600" t="str">
            <v>Mr.</v>
          </cell>
          <cell r="D600" t="str">
            <v>Dương Thành Tâm</v>
          </cell>
          <cell r="E600" t="str">
            <v>Field Operator</v>
          </cell>
          <cell r="F600">
            <v>0</v>
          </cell>
          <cell r="G600" t="str">
            <v>Operation</v>
          </cell>
          <cell r="H600" t="str">
            <v>Section 1</v>
          </cell>
          <cell r="I600" t="str">
            <v>tam.dt@nsrp.com.vn</v>
          </cell>
          <cell r="J600" t="str">
            <v>+84 (0) 962  320 456</v>
          </cell>
        </row>
        <row r="601">
          <cell r="B601">
            <v>1008500</v>
          </cell>
          <cell r="C601" t="str">
            <v>Mr.</v>
          </cell>
          <cell r="D601" t="str">
            <v>Đào Quỳnh Giang</v>
          </cell>
          <cell r="E601" t="str">
            <v>Field Operator</v>
          </cell>
          <cell r="F601">
            <v>0</v>
          </cell>
          <cell r="G601" t="str">
            <v>Operation</v>
          </cell>
          <cell r="H601" t="str">
            <v>Section 1</v>
          </cell>
          <cell r="I601" t="str">
            <v>giang.dq@nsrp.com.vn</v>
          </cell>
          <cell r="J601" t="str">
            <v>+84 (0) 168  753 1711</v>
          </cell>
        </row>
        <row r="602">
          <cell r="B602">
            <v>1008560</v>
          </cell>
          <cell r="C602" t="str">
            <v>Mr.</v>
          </cell>
          <cell r="D602" t="str">
            <v>Trịnh Hồng Hiếu</v>
          </cell>
          <cell r="E602" t="str">
            <v>Field Operator</v>
          </cell>
          <cell r="F602">
            <v>0</v>
          </cell>
          <cell r="G602" t="str">
            <v>Operation</v>
          </cell>
          <cell r="H602" t="str">
            <v>Section 1</v>
          </cell>
          <cell r="I602" t="str">
            <v>hieu.th@nsrp.com.vn</v>
          </cell>
          <cell r="J602" t="str">
            <v>+84 (0) 969  719 891</v>
          </cell>
        </row>
        <row r="603">
          <cell r="B603">
            <v>1008580</v>
          </cell>
          <cell r="C603" t="str">
            <v>Mr.</v>
          </cell>
          <cell r="D603" t="str">
            <v>Nguyễn Văn Quyết</v>
          </cell>
          <cell r="E603" t="str">
            <v>Field Operator</v>
          </cell>
          <cell r="F603">
            <v>0</v>
          </cell>
          <cell r="G603" t="str">
            <v>Operation</v>
          </cell>
          <cell r="H603" t="str">
            <v>Section 1</v>
          </cell>
          <cell r="I603" t="str">
            <v>quyet.nv@nsrp.com.vn</v>
          </cell>
          <cell r="J603" t="str">
            <v>+84 (0) 123  555 3273</v>
          </cell>
        </row>
        <row r="604">
          <cell r="B604">
            <v>1008600</v>
          </cell>
          <cell r="C604" t="str">
            <v>Mr.</v>
          </cell>
          <cell r="D604" t="str">
            <v>Lê Văn Viên</v>
          </cell>
          <cell r="E604" t="str">
            <v>Field Operator</v>
          </cell>
          <cell r="F604">
            <v>0</v>
          </cell>
          <cell r="G604" t="str">
            <v>Operation</v>
          </cell>
          <cell r="H604" t="str">
            <v>Section 1</v>
          </cell>
          <cell r="I604" t="str">
            <v>vien.lv@nsrp.com.vn</v>
          </cell>
          <cell r="J604" t="str">
            <v>+84 (0) 962  268 798</v>
          </cell>
        </row>
        <row r="605">
          <cell r="B605">
            <v>1008660</v>
          </cell>
          <cell r="C605" t="str">
            <v>Mr.</v>
          </cell>
          <cell r="D605" t="str">
            <v>Mai Xuân Cường</v>
          </cell>
          <cell r="E605" t="str">
            <v>Field Operator</v>
          </cell>
          <cell r="F605">
            <v>0</v>
          </cell>
          <cell r="G605" t="str">
            <v>Operation</v>
          </cell>
          <cell r="H605" t="str">
            <v>Section 1</v>
          </cell>
          <cell r="I605" t="str">
            <v>cuong.mx@nsrp.com.vn</v>
          </cell>
          <cell r="J605" t="str">
            <v>+84 (0) 169  298 2759</v>
          </cell>
        </row>
        <row r="606">
          <cell r="B606">
            <v>1008720</v>
          </cell>
          <cell r="C606" t="str">
            <v>Mr.</v>
          </cell>
          <cell r="D606" t="str">
            <v>Đoàn Văn Khôi</v>
          </cell>
          <cell r="E606" t="str">
            <v>Field Operator</v>
          </cell>
          <cell r="F606">
            <v>0</v>
          </cell>
          <cell r="G606" t="str">
            <v>Operation</v>
          </cell>
          <cell r="H606" t="str">
            <v>Section 1</v>
          </cell>
          <cell r="I606" t="str">
            <v>khoi.dv@nsrp.com.vn</v>
          </cell>
          <cell r="J606" t="str">
            <v>+84 (0) 983  997 757</v>
          </cell>
        </row>
        <row r="607">
          <cell r="B607">
            <v>1008810</v>
          </cell>
          <cell r="C607" t="str">
            <v>Mr.</v>
          </cell>
          <cell r="D607" t="str">
            <v>Trần Mạnh Hùng</v>
          </cell>
          <cell r="E607" t="str">
            <v>Field Operator</v>
          </cell>
          <cell r="F607">
            <v>0</v>
          </cell>
          <cell r="G607" t="str">
            <v>Operation</v>
          </cell>
          <cell r="H607" t="str">
            <v>Section 1</v>
          </cell>
          <cell r="I607" t="str">
            <v>hung.tm@nsrp.com.vn</v>
          </cell>
          <cell r="J607" t="str">
            <v>+84 (0) 973  997 348</v>
          </cell>
        </row>
        <row r="608">
          <cell r="B608">
            <v>1008840</v>
          </cell>
          <cell r="C608" t="str">
            <v>Mr.</v>
          </cell>
          <cell r="D608" t="str">
            <v>Trịnh Đình Chiến</v>
          </cell>
          <cell r="E608" t="str">
            <v>Field Operator</v>
          </cell>
          <cell r="F608">
            <v>0</v>
          </cell>
          <cell r="G608" t="str">
            <v>Operation</v>
          </cell>
          <cell r="H608" t="str">
            <v>Section 1</v>
          </cell>
          <cell r="I608" t="str">
            <v>chien.td@nsrp.com.vn</v>
          </cell>
          <cell r="J608" t="str">
            <v>+84 (0) 982  858 403</v>
          </cell>
        </row>
        <row r="609">
          <cell r="B609">
            <v>1008970</v>
          </cell>
          <cell r="C609" t="str">
            <v>Mr.</v>
          </cell>
          <cell r="D609" t="str">
            <v>Phạm Thế Tân</v>
          </cell>
          <cell r="E609" t="str">
            <v>Field Operator</v>
          </cell>
          <cell r="F609">
            <v>0</v>
          </cell>
          <cell r="G609" t="str">
            <v>Operation</v>
          </cell>
          <cell r="H609" t="str">
            <v>Section 1</v>
          </cell>
          <cell r="I609" t="str">
            <v>tan.pt@nsrp.com.vn</v>
          </cell>
          <cell r="J609" t="str">
            <v>+84 (0) 904  363 190</v>
          </cell>
        </row>
        <row r="610">
          <cell r="B610">
            <v>1009000</v>
          </cell>
          <cell r="C610" t="str">
            <v>Mr.</v>
          </cell>
          <cell r="D610" t="str">
            <v>Võ Thế Hoàng</v>
          </cell>
          <cell r="E610" t="str">
            <v>Field Operator</v>
          </cell>
          <cell r="F610">
            <v>0</v>
          </cell>
          <cell r="G610" t="str">
            <v>Operation</v>
          </cell>
          <cell r="H610" t="str">
            <v>Section 1</v>
          </cell>
          <cell r="I610" t="str">
            <v>hoang.vt@nsrp.com.vn</v>
          </cell>
          <cell r="J610" t="str">
            <v>+84 (0) 164  958 8394</v>
          </cell>
        </row>
        <row r="611">
          <cell r="B611">
            <v>1009070</v>
          </cell>
          <cell r="C611" t="str">
            <v>Mr.</v>
          </cell>
          <cell r="D611" t="str">
            <v>Đinh Hoàng Thanh</v>
          </cell>
          <cell r="E611" t="str">
            <v>Field Operator</v>
          </cell>
          <cell r="F611">
            <v>0</v>
          </cell>
          <cell r="G611" t="str">
            <v>Operation</v>
          </cell>
          <cell r="H611" t="str">
            <v>Section 1</v>
          </cell>
          <cell r="I611" t="str">
            <v>thanh.dh@nsrp.com.vn</v>
          </cell>
          <cell r="J611" t="str">
            <v>+84 (0) 963  315 387</v>
          </cell>
        </row>
        <row r="612">
          <cell r="B612">
            <v>1009100</v>
          </cell>
          <cell r="C612" t="str">
            <v>Mr.</v>
          </cell>
          <cell r="D612" t="str">
            <v>Trần Đức Anh</v>
          </cell>
          <cell r="E612" t="str">
            <v>Field Operator</v>
          </cell>
          <cell r="F612">
            <v>0</v>
          </cell>
          <cell r="G612" t="str">
            <v>Operation</v>
          </cell>
          <cell r="H612" t="str">
            <v>Section 1</v>
          </cell>
          <cell r="I612" t="str">
            <v>anh.td@nsrp.com.vn</v>
          </cell>
          <cell r="J612" t="str">
            <v>+84 (0) 167  559 7683</v>
          </cell>
        </row>
        <row r="613">
          <cell r="B613">
            <v>1009110</v>
          </cell>
          <cell r="C613" t="str">
            <v>Mr.</v>
          </cell>
          <cell r="D613" t="str">
            <v>Trần Xuân Quý</v>
          </cell>
          <cell r="E613" t="str">
            <v>Field Operator</v>
          </cell>
          <cell r="F613">
            <v>0</v>
          </cell>
          <cell r="G613" t="str">
            <v>Operation</v>
          </cell>
          <cell r="H613" t="str">
            <v>Section 1</v>
          </cell>
          <cell r="I613" t="str">
            <v>quy.tx@nsrp.com.vn</v>
          </cell>
          <cell r="J613" t="str">
            <v>+84 (0) 978  009 552</v>
          </cell>
        </row>
        <row r="614">
          <cell r="B614">
            <v>1009220</v>
          </cell>
          <cell r="C614" t="str">
            <v>Mr.</v>
          </cell>
          <cell r="D614" t="str">
            <v>Nguyễn Quốc Bình</v>
          </cell>
          <cell r="E614" t="str">
            <v>Section staff - Operation Plan</v>
          </cell>
          <cell r="F614">
            <v>0</v>
          </cell>
          <cell r="G614" t="str">
            <v>Operation</v>
          </cell>
          <cell r="H614" t="str">
            <v>Section 1</v>
          </cell>
          <cell r="I614" t="str">
            <v>binh.nq@nsrp.com.vn</v>
          </cell>
          <cell r="J614" t="str">
            <v>+84 (0) 918 788 803</v>
          </cell>
        </row>
        <row r="615">
          <cell r="B615">
            <v>1009240</v>
          </cell>
          <cell r="C615" t="str">
            <v>Mr.</v>
          </cell>
          <cell r="D615" t="str">
            <v>Nguyễn Ngọc Điệp</v>
          </cell>
          <cell r="E615" t="str">
            <v>Section staff - Operation Plan</v>
          </cell>
          <cell r="F615">
            <v>0</v>
          </cell>
          <cell r="G615" t="str">
            <v>Operation</v>
          </cell>
          <cell r="H615" t="str">
            <v>Section 1</v>
          </cell>
          <cell r="I615" t="str">
            <v>diep.nn@nsrp.com.vn</v>
          </cell>
          <cell r="J615" t="str">
            <v>+84 (0) 905 296 920</v>
          </cell>
        </row>
        <row r="616">
          <cell r="B616">
            <v>1010149</v>
          </cell>
          <cell r="C616" t="str">
            <v>Mr.</v>
          </cell>
          <cell r="D616" t="str">
            <v>Rodolfo F. Carino Jr.</v>
          </cell>
          <cell r="E616" t="str">
            <v xml:space="preserve">Advisory Operator </v>
          </cell>
          <cell r="F616">
            <v>0</v>
          </cell>
          <cell r="G616" t="str">
            <v>Operation</v>
          </cell>
          <cell r="H616" t="str">
            <v>Section 1</v>
          </cell>
          <cell r="I616" t="str">
            <v>rodolfo.fontanialla@nsrp.com.vn</v>
          </cell>
          <cell r="J616">
            <v>0</v>
          </cell>
        </row>
        <row r="617">
          <cell r="B617">
            <v>1010199</v>
          </cell>
          <cell r="C617" t="str">
            <v>Mr.</v>
          </cell>
          <cell r="D617" t="str">
            <v>Nkabu M.P. Emutchay</v>
          </cell>
          <cell r="E617" t="str">
            <v xml:space="preserve">Advisory Operator </v>
          </cell>
          <cell r="F617">
            <v>0</v>
          </cell>
          <cell r="G617" t="str">
            <v>Operation</v>
          </cell>
          <cell r="H617" t="str">
            <v>Section 1</v>
          </cell>
          <cell r="I617" t="str">
            <v>patrick.nkabu@nsrp.com.vn</v>
          </cell>
          <cell r="J617">
            <v>0</v>
          </cell>
        </row>
        <row r="618">
          <cell r="B618">
            <v>1011299</v>
          </cell>
          <cell r="C618" t="str">
            <v>Mr.</v>
          </cell>
          <cell r="D618" t="str">
            <v>Lê Thời Đức Hiếu</v>
          </cell>
          <cell r="E618" t="str">
            <v xml:space="preserve">Advisory Operator </v>
          </cell>
          <cell r="F618">
            <v>0</v>
          </cell>
          <cell r="G618" t="str">
            <v>Operation</v>
          </cell>
          <cell r="H618" t="str">
            <v>Section 1</v>
          </cell>
          <cell r="I618" t="str">
            <v>hieu.ltd@nsrp.com.vn</v>
          </cell>
          <cell r="J618" t="str">
            <v>+84 (0) 934 724 108</v>
          </cell>
        </row>
        <row r="619">
          <cell r="B619">
            <v>1011451</v>
          </cell>
          <cell r="C619" t="str">
            <v>Mr.</v>
          </cell>
          <cell r="D619" t="str">
            <v>Kei Hosokawa</v>
          </cell>
          <cell r="E619" t="str">
            <v>Section Manager (Section 1)</v>
          </cell>
          <cell r="F619">
            <v>0</v>
          </cell>
          <cell r="G619" t="str">
            <v>Operation</v>
          </cell>
          <cell r="H619" t="str">
            <v>Section 1</v>
          </cell>
          <cell r="I619" t="str">
            <v>kei.hosokawa@nsrp.com.vn</v>
          </cell>
          <cell r="J619">
            <v>0</v>
          </cell>
        </row>
        <row r="620">
          <cell r="B620">
            <v>1011499</v>
          </cell>
          <cell r="C620" t="str">
            <v>Mr.</v>
          </cell>
          <cell r="D620" t="str">
            <v>Bharatkumar H. Dhokiya</v>
          </cell>
          <cell r="E620" t="str">
            <v xml:space="preserve">Advisory Operator </v>
          </cell>
          <cell r="F620">
            <v>0</v>
          </cell>
          <cell r="G620" t="str">
            <v>Operation</v>
          </cell>
          <cell r="H620" t="str">
            <v>Section 1</v>
          </cell>
          <cell r="I620" t="str">
            <v>bharatkumar.dhokiya@nsrp.com.vn</v>
          </cell>
          <cell r="J620">
            <v>0</v>
          </cell>
        </row>
        <row r="621">
          <cell r="B621">
            <v>1011589</v>
          </cell>
          <cell r="C621" t="str">
            <v>Mr.</v>
          </cell>
          <cell r="D621" t="str">
            <v>Puthurajan Pandiarajan</v>
          </cell>
          <cell r="E621" t="str">
            <v xml:space="preserve">Advisory Operator </v>
          </cell>
          <cell r="F621">
            <v>0</v>
          </cell>
          <cell r="G621" t="str">
            <v>Operation</v>
          </cell>
          <cell r="H621" t="str">
            <v>Section 1</v>
          </cell>
          <cell r="I621" t="str">
            <v>puthurajan.pandiarajan@nsrp.com.vn</v>
          </cell>
          <cell r="J621">
            <v>0</v>
          </cell>
        </row>
        <row r="622">
          <cell r="B622">
            <v>1011653</v>
          </cell>
          <cell r="C622" t="str">
            <v>Mr.</v>
          </cell>
          <cell r="D622" t="str">
            <v>Phan Văn Khánh</v>
          </cell>
          <cell r="E622" t="str">
            <v xml:space="preserve">Advisory Operator </v>
          </cell>
          <cell r="F622">
            <v>0</v>
          </cell>
          <cell r="G622" t="str">
            <v>Operation</v>
          </cell>
          <cell r="H622" t="str">
            <v>Section 1</v>
          </cell>
          <cell r="I622" t="str">
            <v>khanh.pv@nsrp.com.vn</v>
          </cell>
          <cell r="J622" t="str">
            <v>+84 (0) 916 925 616</v>
          </cell>
        </row>
        <row r="623">
          <cell r="B623">
            <v>1011663</v>
          </cell>
          <cell r="C623" t="str">
            <v>Mr.</v>
          </cell>
          <cell r="D623" t="str">
            <v>Bùi Thái Giáp</v>
          </cell>
          <cell r="E623" t="str">
            <v xml:space="preserve">Advisory Operator </v>
          </cell>
          <cell r="F623">
            <v>0</v>
          </cell>
          <cell r="G623" t="str">
            <v>Operation</v>
          </cell>
          <cell r="H623" t="str">
            <v>Section 1</v>
          </cell>
          <cell r="I623" t="str">
            <v>giap.bt@nsrp.com.vn</v>
          </cell>
          <cell r="J623" t="str">
            <v>01255810558</v>
          </cell>
        </row>
        <row r="624">
          <cell r="B624">
            <v>1011673</v>
          </cell>
          <cell r="C624" t="str">
            <v>Mr.</v>
          </cell>
          <cell r="D624" t="str">
            <v>Đỗ Văn Nhạc</v>
          </cell>
          <cell r="E624" t="str">
            <v xml:space="preserve">Advisory Operator </v>
          </cell>
          <cell r="F624">
            <v>0</v>
          </cell>
          <cell r="G624" t="str">
            <v>Operation</v>
          </cell>
          <cell r="H624" t="str">
            <v>Section 1</v>
          </cell>
          <cell r="I624" t="str">
            <v>nhac.dv@nsrp.com.vn</v>
          </cell>
          <cell r="J624" t="str">
            <v>0914917942</v>
          </cell>
        </row>
        <row r="625">
          <cell r="B625">
            <v>1011683</v>
          </cell>
          <cell r="C625" t="str">
            <v>Mr.</v>
          </cell>
          <cell r="D625" t="str">
            <v>Nguyễn Văn Quốc Nam</v>
          </cell>
          <cell r="E625" t="str">
            <v xml:space="preserve">Advisory Operator </v>
          </cell>
          <cell r="F625">
            <v>0</v>
          </cell>
          <cell r="G625" t="str">
            <v>Operation</v>
          </cell>
          <cell r="H625" t="str">
            <v>Section 1</v>
          </cell>
          <cell r="I625" t="str">
            <v>nam.nvq@nsrp.com.vn</v>
          </cell>
          <cell r="J625" t="str">
            <v>0915808856</v>
          </cell>
        </row>
        <row r="626">
          <cell r="B626">
            <v>1011809</v>
          </cell>
          <cell r="C626" t="str">
            <v>Mr.</v>
          </cell>
          <cell r="D626" t="str">
            <v>Eremia A. Lucian</v>
          </cell>
          <cell r="E626" t="str">
            <v xml:space="preserve">Advisory Operator </v>
          </cell>
          <cell r="F626">
            <v>0</v>
          </cell>
          <cell r="G626" t="str">
            <v>Operation</v>
          </cell>
          <cell r="H626" t="str">
            <v>Section 1</v>
          </cell>
          <cell r="I626" t="str">
            <v>aurel.eremia@nsrp.com.vn</v>
          </cell>
          <cell r="J626">
            <v>0</v>
          </cell>
        </row>
        <row r="627">
          <cell r="B627">
            <v>1012111</v>
          </cell>
          <cell r="C627" t="str">
            <v>Mr.</v>
          </cell>
          <cell r="D627" t="str">
            <v>Yutaka Oda</v>
          </cell>
          <cell r="E627" t="str">
            <v xml:space="preserve">Advisory Operator </v>
          </cell>
          <cell r="F627">
            <v>0</v>
          </cell>
          <cell r="G627" t="str">
            <v>Operation</v>
          </cell>
          <cell r="H627" t="str">
            <v>Section 1</v>
          </cell>
          <cell r="I627" t="str">
            <v>yutaka.oda@nsrp.com.vn</v>
          </cell>
          <cell r="J627">
            <v>0</v>
          </cell>
        </row>
        <row r="628">
          <cell r="B628">
            <v>1012161</v>
          </cell>
          <cell r="C628" t="str">
            <v>Mr.</v>
          </cell>
          <cell r="D628" t="str">
            <v>Takahisa Hirata</v>
          </cell>
          <cell r="E628" t="str">
            <v xml:space="preserve">Advisory Operator </v>
          </cell>
          <cell r="F628">
            <v>0</v>
          </cell>
          <cell r="G628" t="str">
            <v>Operation</v>
          </cell>
          <cell r="H628" t="str">
            <v>Section 1</v>
          </cell>
          <cell r="I628" t="str">
            <v>takahisa.hirata@nsrp.com.vn</v>
          </cell>
          <cell r="J628">
            <v>0</v>
          </cell>
        </row>
        <row r="629">
          <cell r="B629">
            <v>1001151</v>
          </cell>
          <cell r="C629" t="str">
            <v>Mr.</v>
          </cell>
          <cell r="D629" t="str">
            <v>Seiichiro Eguchi</v>
          </cell>
          <cell r="E629" t="str">
            <v>Section Manager (Section 2)</v>
          </cell>
          <cell r="F629">
            <v>0</v>
          </cell>
          <cell r="G629" t="str">
            <v>Operation</v>
          </cell>
          <cell r="H629" t="str">
            <v>Section 2</v>
          </cell>
          <cell r="I629" t="str">
            <v>seiichiro.eguchi@nsrp.com.vn</v>
          </cell>
          <cell r="J629" t="str">
            <v>+84 (0) 904 867 235</v>
          </cell>
        </row>
        <row r="630">
          <cell r="B630">
            <v>1001780</v>
          </cell>
          <cell r="C630" t="str">
            <v>Mr.</v>
          </cell>
          <cell r="D630" t="str">
            <v>Nguyễn Ngô Thọ</v>
          </cell>
          <cell r="E630" t="str">
            <v>Deputy Section Manager (Section 2-2)</v>
          </cell>
          <cell r="F630">
            <v>0</v>
          </cell>
          <cell r="G630" t="str">
            <v>Operation</v>
          </cell>
          <cell r="H630" t="str">
            <v>Section 2</v>
          </cell>
          <cell r="I630" t="str">
            <v>tho.nn@nsrp.com.vn</v>
          </cell>
          <cell r="J630" t="str">
            <v>+84 (0) 908 471 391</v>
          </cell>
        </row>
        <row r="631">
          <cell r="B631">
            <v>1001840</v>
          </cell>
          <cell r="C631" t="str">
            <v>Mr.</v>
          </cell>
          <cell r="D631" t="str">
            <v>Bùi Văn Tuynh</v>
          </cell>
          <cell r="E631" t="str">
            <v>Deputy Section Manager (Section 2-1)</v>
          </cell>
          <cell r="F631">
            <v>0</v>
          </cell>
          <cell r="G631" t="str">
            <v>Operation</v>
          </cell>
          <cell r="H631" t="str">
            <v>Section 2</v>
          </cell>
          <cell r="I631" t="str">
            <v>tuynh.bv@nsrp.com.vn</v>
          </cell>
          <cell r="J631" t="str">
            <v>+84 (0) 918 436 486</v>
          </cell>
        </row>
        <row r="632">
          <cell r="B632">
            <v>1002101</v>
          </cell>
          <cell r="C632" t="str">
            <v>Mr.</v>
          </cell>
          <cell r="D632" t="str">
            <v>Tsutomu Onishi</v>
          </cell>
          <cell r="E632" t="str">
            <v>Advisor (Section 2)</v>
          </cell>
          <cell r="F632">
            <v>0</v>
          </cell>
          <cell r="G632" t="str">
            <v>Operation</v>
          </cell>
          <cell r="H632" t="str">
            <v>Section 2</v>
          </cell>
          <cell r="I632" t="str">
            <v>tsutomu.onishi@nsrp.com.vn</v>
          </cell>
          <cell r="J632" t="str">
            <v xml:space="preserve">+84 (0) 902 285 458 </v>
          </cell>
        </row>
        <row r="633">
          <cell r="B633">
            <v>1002111</v>
          </cell>
          <cell r="C633" t="str">
            <v>Mr.</v>
          </cell>
          <cell r="D633" t="str">
            <v>Fumiaki Konno</v>
          </cell>
          <cell r="E633" t="str">
            <v>Advisor (Section 2)</v>
          </cell>
          <cell r="F633">
            <v>0</v>
          </cell>
          <cell r="G633" t="str">
            <v>Operation</v>
          </cell>
          <cell r="H633" t="str">
            <v>Section 2</v>
          </cell>
          <cell r="I633" t="str">
            <v>fumiaki.konno@nsrp.com.vn</v>
          </cell>
          <cell r="J633" t="str">
            <v>+84 (0) 902 202 049</v>
          </cell>
        </row>
        <row r="634">
          <cell r="B634">
            <v>1002121</v>
          </cell>
          <cell r="C634" t="str">
            <v>Mr.</v>
          </cell>
          <cell r="D634" t="str">
            <v>Masanobu Takekoshi</v>
          </cell>
          <cell r="E634" t="str">
            <v>Advisor (Section 2)</v>
          </cell>
          <cell r="F634">
            <v>0</v>
          </cell>
          <cell r="G634" t="str">
            <v>Operation</v>
          </cell>
          <cell r="H634" t="str">
            <v>Section 2</v>
          </cell>
          <cell r="I634" t="str">
            <v>masanobu.takekoshi@nsrp.com.vn</v>
          </cell>
          <cell r="J634" t="str">
            <v>+84 (0) 904 893 028</v>
          </cell>
        </row>
        <row r="635">
          <cell r="B635">
            <v>1002420</v>
          </cell>
          <cell r="C635" t="str">
            <v>Mr.</v>
          </cell>
          <cell r="D635" t="str">
            <v>Lê Hoài Nam</v>
          </cell>
          <cell r="E635" t="str">
            <v>Shift Supervisor (Section 2-1)</v>
          </cell>
          <cell r="F635">
            <v>0</v>
          </cell>
          <cell r="G635" t="str">
            <v>Operation</v>
          </cell>
          <cell r="H635" t="str">
            <v>Section 2</v>
          </cell>
          <cell r="I635" t="str">
            <v>nam.lh@nsrp.com.vn</v>
          </cell>
          <cell r="J635" t="str">
            <v>+84 (0) 936 882 187</v>
          </cell>
        </row>
        <row r="636">
          <cell r="B636">
            <v>1002520</v>
          </cell>
          <cell r="C636" t="str">
            <v>Mr.</v>
          </cell>
          <cell r="D636" t="str">
            <v>Khưu Việt Tân</v>
          </cell>
          <cell r="E636" t="str">
            <v>Shift Supervisor (Section 2-2)</v>
          </cell>
          <cell r="F636">
            <v>0</v>
          </cell>
          <cell r="G636" t="str">
            <v>Operation</v>
          </cell>
          <cell r="H636" t="str">
            <v>Section 2</v>
          </cell>
          <cell r="I636" t="str">
            <v>tan.kv@nsrp.com.vn</v>
          </cell>
          <cell r="J636" t="str">
            <v>+84 (0) 976 197 039</v>
          </cell>
        </row>
        <row r="637">
          <cell r="B637">
            <v>1002530</v>
          </cell>
          <cell r="C637" t="str">
            <v>Mr.</v>
          </cell>
          <cell r="D637" t="str">
            <v>Đỗ Thế Trung</v>
          </cell>
          <cell r="E637" t="str">
            <v>Shift Supervisor (Section 2-2)</v>
          </cell>
          <cell r="F637">
            <v>0</v>
          </cell>
          <cell r="G637" t="str">
            <v>Operation</v>
          </cell>
          <cell r="H637" t="str">
            <v>Section 2</v>
          </cell>
          <cell r="I637" t="str">
            <v>trung.dt@nsrp.com.vn</v>
          </cell>
          <cell r="J637" t="str">
            <v>+84 (0) 989 262 320</v>
          </cell>
        </row>
        <row r="638">
          <cell r="B638">
            <v>1002630</v>
          </cell>
          <cell r="C638" t="str">
            <v>Mr.</v>
          </cell>
          <cell r="D638" t="str">
            <v>Đặng Khắc Lượng</v>
          </cell>
          <cell r="E638" t="str">
            <v>Shift Supervisor (Section 2-2)</v>
          </cell>
          <cell r="F638">
            <v>0</v>
          </cell>
          <cell r="G638" t="str">
            <v>Operation</v>
          </cell>
          <cell r="H638" t="str">
            <v>Section 2</v>
          </cell>
          <cell r="I638" t="str">
            <v>luong.dk@nsrp.com.vn</v>
          </cell>
          <cell r="J638" t="str">
            <v>+84 (0) 939 810 779</v>
          </cell>
        </row>
        <row r="639">
          <cell r="B639">
            <v>1002670</v>
          </cell>
          <cell r="C639" t="str">
            <v>Mr.</v>
          </cell>
          <cell r="D639" t="str">
            <v>Nguyễn Hữu Cường</v>
          </cell>
          <cell r="E639" t="str">
            <v>Shift Supervisor (Section 2-1)</v>
          </cell>
          <cell r="F639">
            <v>0</v>
          </cell>
          <cell r="G639" t="str">
            <v>Operation</v>
          </cell>
          <cell r="H639" t="str">
            <v>Section 2</v>
          </cell>
          <cell r="I639" t="str">
            <v>cuong.nh@nsrp.com.vn</v>
          </cell>
          <cell r="J639" t="str">
            <v>+84 (0) 902 562 278</v>
          </cell>
        </row>
        <row r="640">
          <cell r="B640">
            <v>1002690</v>
          </cell>
          <cell r="C640" t="str">
            <v>Mr.</v>
          </cell>
          <cell r="D640" t="str">
            <v>Nguyễn Hồng Thái</v>
          </cell>
          <cell r="E640" t="str">
            <v>Shift Supervisor (Section 2-2)</v>
          </cell>
          <cell r="F640">
            <v>0</v>
          </cell>
          <cell r="G640" t="str">
            <v>Operation</v>
          </cell>
          <cell r="H640" t="str">
            <v>Section 2</v>
          </cell>
          <cell r="I640" t="str">
            <v>thai.nh@nsrp.com.vn</v>
          </cell>
          <cell r="J640" t="str">
            <v>+84 (0) 972 322 844</v>
          </cell>
        </row>
        <row r="641">
          <cell r="B641">
            <v>1003160</v>
          </cell>
          <cell r="C641" t="str">
            <v>Mr.</v>
          </cell>
          <cell r="D641" t="str">
            <v>Dương Hương Ly</v>
          </cell>
          <cell r="E641" t="str">
            <v>Maintenance Staff (Day Staff)</v>
          </cell>
          <cell r="F641">
            <v>0</v>
          </cell>
          <cell r="G641" t="str">
            <v>Operation</v>
          </cell>
          <cell r="H641" t="str">
            <v>Section 2</v>
          </cell>
          <cell r="I641" t="str">
            <v>ly.dh@nsrp.com.vn</v>
          </cell>
          <cell r="J641" t="str">
            <v>+84 (0) 912 987 998</v>
          </cell>
        </row>
        <row r="642">
          <cell r="B642">
            <v>1003220</v>
          </cell>
          <cell r="C642" t="str">
            <v>Mr.</v>
          </cell>
          <cell r="D642" t="str">
            <v>Nguyễn Văn Phúc</v>
          </cell>
          <cell r="E642" t="str">
            <v>Shift Supervisor (Section 2-1)</v>
          </cell>
          <cell r="F642">
            <v>0</v>
          </cell>
          <cell r="G642" t="str">
            <v>Operation</v>
          </cell>
          <cell r="H642" t="str">
            <v>Section 2</v>
          </cell>
          <cell r="I642" t="str">
            <v>phuc.nv@nsrp.com.vn</v>
          </cell>
          <cell r="J642" t="str">
            <v>+84 (0) 909 696 429</v>
          </cell>
        </row>
        <row r="643">
          <cell r="B643">
            <v>1003230</v>
          </cell>
          <cell r="C643" t="str">
            <v>Mr.</v>
          </cell>
          <cell r="D643" t="str">
            <v>Phan Đức Hưng</v>
          </cell>
          <cell r="E643" t="str">
            <v>Shift Supervisor (Section 2-1)</v>
          </cell>
          <cell r="F643">
            <v>0</v>
          </cell>
          <cell r="G643" t="str">
            <v>Operation</v>
          </cell>
          <cell r="H643" t="str">
            <v>Section 2</v>
          </cell>
          <cell r="I643" t="str">
            <v>hung.pd@nsrp.com.vn</v>
          </cell>
          <cell r="J643" t="str">
            <v>+84 (0) 917 379 782</v>
          </cell>
        </row>
        <row r="644">
          <cell r="B644">
            <v>1003320</v>
          </cell>
          <cell r="C644" t="str">
            <v>Mr.</v>
          </cell>
          <cell r="D644" t="str">
            <v>Võ Ngọc Kỳ</v>
          </cell>
          <cell r="E644" t="str">
            <v>Maintenance Staff (Day Staff)</v>
          </cell>
          <cell r="F644">
            <v>0</v>
          </cell>
          <cell r="G644" t="str">
            <v>Operation</v>
          </cell>
          <cell r="H644" t="str">
            <v>Section 2</v>
          </cell>
          <cell r="I644" t="str">
            <v>ky.vn@nsrp.com.vn</v>
          </cell>
          <cell r="J644" t="str">
            <v>+84 (0) 974 989 984</v>
          </cell>
        </row>
        <row r="645">
          <cell r="B645">
            <v>1004011</v>
          </cell>
          <cell r="C645" t="str">
            <v>Mr.</v>
          </cell>
          <cell r="D645" t="str">
            <v>Yoshiyuki Arai</v>
          </cell>
          <cell r="E645" t="str">
            <v xml:space="preserve">Advisory Operator </v>
          </cell>
          <cell r="F645">
            <v>0</v>
          </cell>
          <cell r="G645" t="str">
            <v>Operation</v>
          </cell>
          <cell r="H645" t="str">
            <v>Section 2</v>
          </cell>
          <cell r="I645" t="str">
            <v>yoshiyuki.arai@nsrp.com.vn</v>
          </cell>
          <cell r="J645" t="str">
            <v>+84 (0) 904 891 146</v>
          </cell>
        </row>
        <row r="646">
          <cell r="B646">
            <v>1004021</v>
          </cell>
          <cell r="C646" t="str">
            <v>Mr.</v>
          </cell>
          <cell r="D646" t="str">
            <v>Kota Endo</v>
          </cell>
          <cell r="E646" t="str">
            <v xml:space="preserve">Advisory Operator </v>
          </cell>
          <cell r="F646">
            <v>0</v>
          </cell>
          <cell r="G646" t="str">
            <v>Operation</v>
          </cell>
          <cell r="H646" t="str">
            <v>Section 2</v>
          </cell>
          <cell r="I646" t="str">
            <v>kota.endo@nsrp.com.vn</v>
          </cell>
          <cell r="J646" t="str">
            <v>+84 (0) 904 890 267</v>
          </cell>
        </row>
        <row r="647">
          <cell r="B647">
            <v>1004031</v>
          </cell>
          <cell r="C647" t="str">
            <v>Mr.</v>
          </cell>
          <cell r="D647" t="str">
            <v>Tomoya Hayashigawa</v>
          </cell>
          <cell r="E647" t="str">
            <v xml:space="preserve">Advisory Operator </v>
          </cell>
          <cell r="F647">
            <v>0</v>
          </cell>
          <cell r="G647" t="str">
            <v>Operation</v>
          </cell>
          <cell r="H647" t="str">
            <v>Section 2</v>
          </cell>
          <cell r="I647" t="str">
            <v>tomoya.hayashigawa@nsrp.com.vn</v>
          </cell>
          <cell r="J647" t="str">
            <v>+84 (0) 904 890 346</v>
          </cell>
        </row>
        <row r="648">
          <cell r="B648">
            <v>1004051</v>
          </cell>
          <cell r="C648" t="str">
            <v>Mr.</v>
          </cell>
          <cell r="D648" t="str">
            <v>Mizuho Kashiwagura</v>
          </cell>
          <cell r="E648" t="str">
            <v xml:space="preserve">Advisory Operator </v>
          </cell>
          <cell r="F648">
            <v>0</v>
          </cell>
          <cell r="G648" t="str">
            <v>Operation</v>
          </cell>
          <cell r="H648" t="str">
            <v>Section 2</v>
          </cell>
          <cell r="I648" t="str">
            <v>mizuho.kashiwagura@nsrp.com.vn</v>
          </cell>
          <cell r="J648" t="str">
            <v>+84 (0) 904 891 417</v>
          </cell>
        </row>
        <row r="649">
          <cell r="B649">
            <v>1004061</v>
          </cell>
          <cell r="C649" t="str">
            <v>Mr.</v>
          </cell>
          <cell r="D649" t="str">
            <v>Hiroki Kawamura</v>
          </cell>
          <cell r="E649" t="str">
            <v xml:space="preserve">Advisory Operator </v>
          </cell>
          <cell r="F649">
            <v>0</v>
          </cell>
          <cell r="G649" t="str">
            <v>Operation</v>
          </cell>
          <cell r="H649" t="str">
            <v>Section 2</v>
          </cell>
          <cell r="I649" t="str">
            <v>hiroki.kawamura@nsrp.com.vn</v>
          </cell>
          <cell r="J649" t="str">
            <v>+84 (0) 904 891 232</v>
          </cell>
        </row>
        <row r="650">
          <cell r="B650">
            <v>1004071</v>
          </cell>
          <cell r="C650" t="str">
            <v>Mr.</v>
          </cell>
          <cell r="D650" t="str">
            <v>Kazuya Oko</v>
          </cell>
          <cell r="E650" t="str">
            <v xml:space="preserve">Advisory Operator </v>
          </cell>
          <cell r="F650">
            <v>0</v>
          </cell>
          <cell r="G650" t="str">
            <v>Operation</v>
          </cell>
          <cell r="H650" t="str">
            <v>Section 2</v>
          </cell>
          <cell r="I650" t="str">
            <v>kazuya.oko@nsrp.com.vn</v>
          </cell>
          <cell r="J650" t="str">
            <v>+84 (0) 904 891 823</v>
          </cell>
        </row>
        <row r="651">
          <cell r="B651">
            <v>1004081</v>
          </cell>
          <cell r="C651" t="str">
            <v>Mr.</v>
          </cell>
          <cell r="D651" t="str">
            <v>Shimpei Suyama</v>
          </cell>
          <cell r="E651" t="str">
            <v xml:space="preserve">Advisory Operator </v>
          </cell>
          <cell r="F651">
            <v>0</v>
          </cell>
          <cell r="G651" t="str">
            <v>Operation</v>
          </cell>
          <cell r="H651" t="str">
            <v>Section 2</v>
          </cell>
          <cell r="I651" t="str">
            <v>shimpei.oshima@nsrp.com.vn</v>
          </cell>
          <cell r="J651" t="str">
            <v>+84 (0) 904 891 334</v>
          </cell>
        </row>
        <row r="652">
          <cell r="B652">
            <v>1004511</v>
          </cell>
          <cell r="C652" t="str">
            <v>Mr.</v>
          </cell>
          <cell r="D652" t="str">
            <v>Susumu Nonaka</v>
          </cell>
          <cell r="E652" t="str">
            <v>Advisor (Section 2)</v>
          </cell>
          <cell r="F652">
            <v>0</v>
          </cell>
          <cell r="G652" t="str">
            <v>Operation</v>
          </cell>
          <cell r="H652" t="str">
            <v>Section 2</v>
          </cell>
          <cell r="I652" t="str">
            <v>susumu.nonaka@nsrp.com.vn</v>
          </cell>
          <cell r="J652" t="str">
            <v>+84 (0) 904 864 127</v>
          </cell>
        </row>
        <row r="653">
          <cell r="B653">
            <v>1004741</v>
          </cell>
          <cell r="C653" t="str">
            <v>Mr.</v>
          </cell>
          <cell r="D653" t="str">
            <v>Toshiro Nakamura</v>
          </cell>
          <cell r="E653" t="str">
            <v xml:space="preserve">Advisory Operator </v>
          </cell>
          <cell r="F653">
            <v>0</v>
          </cell>
          <cell r="G653" t="str">
            <v>Operation</v>
          </cell>
          <cell r="H653" t="str">
            <v>Section 2</v>
          </cell>
          <cell r="I653" t="str">
            <v>toshiro.nakamura@nsrp.com.vn</v>
          </cell>
          <cell r="J653" t="str">
            <v>+84 (0) 904 932 349</v>
          </cell>
        </row>
        <row r="654">
          <cell r="B654">
            <v>1004881</v>
          </cell>
          <cell r="C654" t="str">
            <v>Mr.</v>
          </cell>
          <cell r="D654" t="str">
            <v>Keita Abe</v>
          </cell>
          <cell r="E654" t="str">
            <v xml:space="preserve">Advisory Operator </v>
          </cell>
          <cell r="F654">
            <v>0</v>
          </cell>
          <cell r="G654" t="str">
            <v>Operation</v>
          </cell>
          <cell r="H654" t="str">
            <v>Section 2</v>
          </cell>
          <cell r="I654" t="str">
            <v>keita.abe@nsrp.com.vn</v>
          </cell>
          <cell r="J654" t="str">
            <v>+84 (0) 901 799 144</v>
          </cell>
        </row>
        <row r="655">
          <cell r="B655">
            <v>1004891</v>
          </cell>
          <cell r="C655" t="str">
            <v>Mr.</v>
          </cell>
          <cell r="D655" t="str">
            <v>Takayoshi Oshita</v>
          </cell>
          <cell r="E655" t="str">
            <v xml:space="preserve">Advisory Operator </v>
          </cell>
          <cell r="F655">
            <v>0</v>
          </cell>
          <cell r="G655" t="str">
            <v>Operation</v>
          </cell>
          <cell r="H655" t="str">
            <v>Section 2</v>
          </cell>
          <cell r="I655" t="str">
            <v>takayoshi.oshita@nsrp.com.vn</v>
          </cell>
          <cell r="J655" t="str">
            <v>+84 (0) 901 799 194</v>
          </cell>
        </row>
        <row r="656">
          <cell r="B656">
            <v>1005060</v>
          </cell>
          <cell r="C656" t="str">
            <v>Mr.</v>
          </cell>
          <cell r="D656" t="str">
            <v>Chu Văn Phúc</v>
          </cell>
          <cell r="E656" t="str">
            <v>Lead Field Operator</v>
          </cell>
          <cell r="F656">
            <v>0</v>
          </cell>
          <cell r="G656" t="str">
            <v>Operation</v>
          </cell>
          <cell r="H656" t="str">
            <v>Section 2</v>
          </cell>
          <cell r="I656" t="str">
            <v>phuc.cv@nsrp.com.vn</v>
          </cell>
          <cell r="J656" t="str">
            <v xml:space="preserve">+84 (0) 989 786 179  </v>
          </cell>
        </row>
        <row r="657">
          <cell r="B657">
            <v>1005110</v>
          </cell>
          <cell r="C657" t="str">
            <v>Mr.</v>
          </cell>
          <cell r="D657" t="str">
            <v>Nguyễn Đức Mạnh</v>
          </cell>
          <cell r="E657" t="str">
            <v>Lead Field Operator</v>
          </cell>
          <cell r="F657">
            <v>0</v>
          </cell>
          <cell r="G657" t="str">
            <v>Operation</v>
          </cell>
          <cell r="H657" t="str">
            <v>Section 2</v>
          </cell>
          <cell r="I657" t="str">
            <v>manh.nd1@nsrp.com.vn</v>
          </cell>
          <cell r="J657" t="str">
            <v xml:space="preserve">+84 (0) 986 215 119  </v>
          </cell>
        </row>
        <row r="658">
          <cell r="B658">
            <v>1005160</v>
          </cell>
          <cell r="C658" t="str">
            <v>Mr.</v>
          </cell>
          <cell r="D658" t="str">
            <v>Lê Chí Năm</v>
          </cell>
          <cell r="E658" t="str">
            <v>Lead Field Operator</v>
          </cell>
          <cell r="F658">
            <v>0</v>
          </cell>
          <cell r="G658" t="str">
            <v>Operation</v>
          </cell>
          <cell r="H658" t="str">
            <v>Section 2</v>
          </cell>
          <cell r="I658" t="str">
            <v>nam.lc@nsrp.com.vn</v>
          </cell>
          <cell r="J658" t="str">
            <v xml:space="preserve">+84 (0) 915 330 803  </v>
          </cell>
        </row>
        <row r="659">
          <cell r="B659">
            <v>1005260</v>
          </cell>
          <cell r="C659" t="str">
            <v>Mr.</v>
          </cell>
          <cell r="D659" t="str">
            <v>Hoàng Xuân Mạnh</v>
          </cell>
          <cell r="E659" t="str">
            <v>Junior Lead Field Operator</v>
          </cell>
          <cell r="F659">
            <v>0</v>
          </cell>
          <cell r="G659" t="str">
            <v>Operation</v>
          </cell>
          <cell r="H659" t="str">
            <v>Section 2</v>
          </cell>
          <cell r="I659" t="str">
            <v>manh.hx@nsrp.com.vn</v>
          </cell>
          <cell r="J659" t="str">
            <v xml:space="preserve">+84 (0) 164 965 7450  </v>
          </cell>
        </row>
        <row r="660">
          <cell r="B660">
            <v>1005330</v>
          </cell>
          <cell r="C660" t="str">
            <v>Mr.</v>
          </cell>
          <cell r="D660" t="str">
            <v>Lê Văn Dũng</v>
          </cell>
          <cell r="E660" t="str">
            <v>Junior Lead Field Operator</v>
          </cell>
          <cell r="F660">
            <v>0</v>
          </cell>
          <cell r="G660" t="str">
            <v>Operation</v>
          </cell>
          <cell r="H660" t="str">
            <v>Section 2</v>
          </cell>
          <cell r="I660" t="str">
            <v>dung.lv@nsrp.com.vn</v>
          </cell>
          <cell r="J660" t="str">
            <v xml:space="preserve">+84 (0) 985 100 423  </v>
          </cell>
        </row>
        <row r="661">
          <cell r="B661">
            <v>1005340</v>
          </cell>
          <cell r="C661" t="str">
            <v>Mr.</v>
          </cell>
          <cell r="D661" t="str">
            <v>Trần Quyền Đức</v>
          </cell>
          <cell r="E661" t="str">
            <v>Junior Lead Field Operator</v>
          </cell>
          <cell r="F661">
            <v>0</v>
          </cell>
          <cell r="G661" t="str">
            <v>Operation</v>
          </cell>
          <cell r="H661" t="str">
            <v>Section 2</v>
          </cell>
          <cell r="I661" t="str">
            <v>duc.tq@nsrp.com.vn</v>
          </cell>
          <cell r="J661" t="str">
            <v xml:space="preserve">+84 (0) 907 659 096  </v>
          </cell>
        </row>
        <row r="662">
          <cell r="B662">
            <v>1005360</v>
          </cell>
          <cell r="C662" t="str">
            <v>Mr.</v>
          </cell>
          <cell r="D662" t="str">
            <v>Nguyễn Văn Hồi</v>
          </cell>
          <cell r="E662" t="str">
            <v>Junior Lead Field Operator</v>
          </cell>
          <cell r="F662">
            <v>0</v>
          </cell>
          <cell r="G662" t="str">
            <v>Operation</v>
          </cell>
          <cell r="H662" t="str">
            <v>Section 2</v>
          </cell>
          <cell r="I662" t="str">
            <v>hoi.nv@nsrp.com.vn</v>
          </cell>
          <cell r="J662" t="str">
            <v xml:space="preserve">+84 (0) 984 196 728  </v>
          </cell>
        </row>
        <row r="663">
          <cell r="B663">
            <v>1005370</v>
          </cell>
          <cell r="C663" t="str">
            <v>Mr.</v>
          </cell>
          <cell r="D663" t="str">
            <v>Vũ Thạch Tuấn</v>
          </cell>
          <cell r="E663" t="str">
            <v>Junior Lead Field Operator</v>
          </cell>
          <cell r="F663">
            <v>0</v>
          </cell>
          <cell r="G663" t="str">
            <v>Operation</v>
          </cell>
          <cell r="H663" t="str">
            <v>Section 2</v>
          </cell>
          <cell r="I663" t="str">
            <v>tuan.vt@nsrp.com.vn</v>
          </cell>
          <cell r="J663" t="str">
            <v xml:space="preserve">+84 (0) 973 100 095  </v>
          </cell>
        </row>
        <row r="664">
          <cell r="B664">
            <v>1005500</v>
          </cell>
          <cell r="C664" t="str">
            <v>Mr.</v>
          </cell>
          <cell r="D664" t="str">
            <v>Lê Kim Cương</v>
          </cell>
          <cell r="E664" t="str">
            <v>DCS</v>
          </cell>
          <cell r="F664">
            <v>0</v>
          </cell>
          <cell r="G664" t="str">
            <v>Operation</v>
          </cell>
          <cell r="H664" t="str">
            <v>Section 2</v>
          </cell>
          <cell r="I664" t="str">
            <v>cuong.lk@nsrp.com.vn</v>
          </cell>
          <cell r="J664" t="str">
            <v>+84 (0) 984 119 746</v>
          </cell>
        </row>
        <row r="665">
          <cell r="B665">
            <v>1005550</v>
          </cell>
          <cell r="C665" t="str">
            <v>Mr.</v>
          </cell>
          <cell r="D665" t="str">
            <v>Phan Quốc Tuấn</v>
          </cell>
          <cell r="E665" t="str">
            <v>Junior DCS</v>
          </cell>
          <cell r="F665">
            <v>0</v>
          </cell>
          <cell r="G665" t="str">
            <v>Operation</v>
          </cell>
          <cell r="H665" t="str">
            <v>Section 2</v>
          </cell>
          <cell r="I665" t="str">
            <v>tuan.pq@nsrp.com.vn</v>
          </cell>
          <cell r="J665" t="str">
            <v xml:space="preserve">+84 (0) 943 025 559  </v>
          </cell>
        </row>
        <row r="666">
          <cell r="B666">
            <v>1005580</v>
          </cell>
          <cell r="C666" t="str">
            <v>Mr.</v>
          </cell>
          <cell r="D666" t="str">
            <v>Hoàng Trung Kiên</v>
          </cell>
          <cell r="E666" t="str">
            <v>Junior DCS</v>
          </cell>
          <cell r="F666">
            <v>0</v>
          </cell>
          <cell r="G666" t="str">
            <v>Operation</v>
          </cell>
          <cell r="H666" t="str">
            <v>Section 2</v>
          </cell>
          <cell r="I666" t="str">
            <v>kien.ht1@nsrp.com.vn</v>
          </cell>
          <cell r="J666" t="str">
            <v xml:space="preserve">+84 (0) 938 568 488  </v>
          </cell>
        </row>
        <row r="667">
          <cell r="B667">
            <v>1005590</v>
          </cell>
          <cell r="C667" t="str">
            <v>Ms.</v>
          </cell>
          <cell r="D667" t="str">
            <v>Nguyễn Thị Hồng Trang</v>
          </cell>
          <cell r="E667" t="str">
            <v>Junior DCS</v>
          </cell>
          <cell r="F667">
            <v>0</v>
          </cell>
          <cell r="G667" t="str">
            <v>Operation</v>
          </cell>
          <cell r="H667" t="str">
            <v>Section 2</v>
          </cell>
          <cell r="I667" t="str">
            <v>trang.nth@nsrp.com.vn</v>
          </cell>
          <cell r="J667" t="str">
            <v xml:space="preserve">+84 (0) 937 151 527  </v>
          </cell>
        </row>
        <row r="668">
          <cell r="B668">
            <v>1005610</v>
          </cell>
          <cell r="C668" t="str">
            <v>Mr.</v>
          </cell>
          <cell r="D668" t="str">
            <v>Nguyễn Hữu Phước</v>
          </cell>
          <cell r="E668" t="str">
            <v>Junior DCS</v>
          </cell>
          <cell r="F668">
            <v>0</v>
          </cell>
          <cell r="G668" t="str">
            <v>Operation</v>
          </cell>
          <cell r="H668" t="str">
            <v>Section 2</v>
          </cell>
          <cell r="I668" t="str">
            <v>phuoc.nh@nsrp.com.vn</v>
          </cell>
          <cell r="J668" t="str">
            <v xml:space="preserve">+84 (0) 164 956 7366  </v>
          </cell>
        </row>
        <row r="669">
          <cell r="B669">
            <v>1005660</v>
          </cell>
          <cell r="C669" t="str">
            <v>Mr.</v>
          </cell>
          <cell r="D669" t="str">
            <v>Nguyễn Trọng Kỷ</v>
          </cell>
          <cell r="E669" t="str">
            <v>Junior DCS</v>
          </cell>
          <cell r="F669">
            <v>0</v>
          </cell>
          <cell r="G669" t="str">
            <v>Operation</v>
          </cell>
          <cell r="H669" t="str">
            <v>Section 2</v>
          </cell>
          <cell r="I669" t="str">
            <v>ky.nt@nsrp.com.vn</v>
          </cell>
          <cell r="J669" t="str">
            <v xml:space="preserve">+84 (0) 907 181 056  </v>
          </cell>
        </row>
        <row r="670">
          <cell r="B670">
            <v>1005670</v>
          </cell>
          <cell r="C670" t="str">
            <v>Mr.</v>
          </cell>
          <cell r="D670" t="str">
            <v>Dương Đông Phương</v>
          </cell>
          <cell r="E670" t="str">
            <v>Junior DCS</v>
          </cell>
          <cell r="F670">
            <v>0</v>
          </cell>
          <cell r="G670" t="str">
            <v>Operation</v>
          </cell>
          <cell r="H670" t="str">
            <v>Section 2</v>
          </cell>
          <cell r="I670" t="str">
            <v>phuong.dd@nsrp.com.vn</v>
          </cell>
          <cell r="J670" t="str">
            <v xml:space="preserve">+84 (0) 168 991 3769  </v>
          </cell>
        </row>
        <row r="671">
          <cell r="B671">
            <v>1005770</v>
          </cell>
          <cell r="C671" t="str">
            <v>Mr.</v>
          </cell>
          <cell r="D671" t="str">
            <v>Nguyễn Viết Thọ</v>
          </cell>
          <cell r="E671" t="str">
            <v>Junior DCS</v>
          </cell>
          <cell r="F671">
            <v>0</v>
          </cell>
          <cell r="G671" t="str">
            <v>Operation</v>
          </cell>
          <cell r="H671" t="str">
            <v>Section 2</v>
          </cell>
          <cell r="I671" t="str">
            <v>tho.nv1@nsrp.com.vn</v>
          </cell>
          <cell r="J671" t="str">
            <v xml:space="preserve">+84 (0) 979 013 807  </v>
          </cell>
        </row>
        <row r="672">
          <cell r="B672">
            <v>1005810</v>
          </cell>
          <cell r="C672" t="str">
            <v>Mr.</v>
          </cell>
          <cell r="D672" t="str">
            <v>Mai Ngọc Chiến</v>
          </cell>
          <cell r="E672" t="str">
            <v>Junior DCS</v>
          </cell>
          <cell r="F672">
            <v>0</v>
          </cell>
          <cell r="G672" t="str">
            <v>Operation</v>
          </cell>
          <cell r="H672" t="str">
            <v>Section 2</v>
          </cell>
          <cell r="I672" t="str">
            <v>chien.mn@nsrp.com.vn</v>
          </cell>
          <cell r="J672" t="str">
            <v xml:space="preserve">+84 (0) 167 453 9321  </v>
          </cell>
        </row>
        <row r="673">
          <cell r="B673">
            <v>1005830</v>
          </cell>
          <cell r="C673" t="str">
            <v>Mr.</v>
          </cell>
          <cell r="D673" t="str">
            <v>Nguyễn Đức Tâm</v>
          </cell>
          <cell r="E673" t="str">
            <v>Junior DCS</v>
          </cell>
          <cell r="F673">
            <v>0</v>
          </cell>
          <cell r="G673" t="str">
            <v>Operation</v>
          </cell>
          <cell r="H673" t="str">
            <v>Section 2</v>
          </cell>
          <cell r="I673" t="str">
            <v>tam.nd@nsrp.com.vn</v>
          </cell>
          <cell r="J673" t="str">
            <v xml:space="preserve">+84 (0) 967 259 974  </v>
          </cell>
        </row>
        <row r="674">
          <cell r="B674">
            <v>1005940</v>
          </cell>
          <cell r="C674" t="str">
            <v>Mr.</v>
          </cell>
          <cell r="D674" t="str">
            <v>Nguyễn Tiến Dung</v>
          </cell>
          <cell r="E674" t="str">
            <v>Junior DCS</v>
          </cell>
          <cell r="F674">
            <v>0</v>
          </cell>
          <cell r="G674" t="str">
            <v>Operation</v>
          </cell>
          <cell r="H674" t="str">
            <v>Section 2</v>
          </cell>
          <cell r="I674" t="str">
            <v>dung.nt1@nsrp.com.vn</v>
          </cell>
          <cell r="J674" t="str">
            <v xml:space="preserve">+84 (0) 903 535 268  </v>
          </cell>
        </row>
        <row r="675">
          <cell r="B675">
            <v>1006020</v>
          </cell>
          <cell r="C675" t="str">
            <v>Mr.</v>
          </cell>
          <cell r="D675" t="str">
            <v>Nguyễn Hữu Quyền</v>
          </cell>
          <cell r="E675" t="str">
            <v>Junior DCS</v>
          </cell>
          <cell r="F675">
            <v>0</v>
          </cell>
          <cell r="G675" t="str">
            <v>Operation</v>
          </cell>
          <cell r="H675" t="str">
            <v>Section 2</v>
          </cell>
          <cell r="I675" t="str">
            <v>quyen.nh@nsrp.com.vn</v>
          </cell>
          <cell r="J675" t="str">
            <v xml:space="preserve">+84 (0) 168 812 2009  </v>
          </cell>
        </row>
        <row r="676">
          <cell r="B676">
            <v>1006120</v>
          </cell>
          <cell r="C676" t="str">
            <v>Mr.</v>
          </cell>
          <cell r="D676" t="str">
            <v>Bùi Tuấn Tài</v>
          </cell>
          <cell r="E676" t="str">
            <v>Junior DCS</v>
          </cell>
          <cell r="F676">
            <v>0</v>
          </cell>
          <cell r="G676" t="str">
            <v>Operation</v>
          </cell>
          <cell r="H676" t="str">
            <v>Section 2</v>
          </cell>
          <cell r="I676" t="str">
            <v>tai.bt@nsrp.com.vn</v>
          </cell>
          <cell r="J676" t="str">
            <v xml:space="preserve">+84 (0) 163 526 9213  </v>
          </cell>
        </row>
        <row r="677">
          <cell r="B677">
            <v>1006130</v>
          </cell>
          <cell r="C677" t="str">
            <v>Mr.</v>
          </cell>
          <cell r="D677" t="str">
            <v>Phạm Đình Thanh</v>
          </cell>
          <cell r="E677" t="str">
            <v>Junior DCS</v>
          </cell>
          <cell r="F677">
            <v>0</v>
          </cell>
          <cell r="G677" t="str">
            <v>Operation</v>
          </cell>
          <cell r="H677" t="str">
            <v>Section 2</v>
          </cell>
          <cell r="I677" t="str">
            <v>thanh.pd1@nsrp.com.vn</v>
          </cell>
          <cell r="J677" t="str">
            <v>+84 (0) 942 580 357</v>
          </cell>
        </row>
        <row r="678">
          <cell r="B678">
            <v>1006160</v>
          </cell>
          <cell r="C678" t="str">
            <v>Mr.</v>
          </cell>
          <cell r="D678" t="str">
            <v>Ngô Văn Minh</v>
          </cell>
          <cell r="E678" t="str">
            <v>Junior DCS</v>
          </cell>
          <cell r="F678">
            <v>0</v>
          </cell>
          <cell r="G678" t="str">
            <v>Operation</v>
          </cell>
          <cell r="H678" t="str">
            <v>Section 2</v>
          </cell>
          <cell r="I678" t="str">
            <v>minh.nv@nsrp.com.vn</v>
          </cell>
          <cell r="J678" t="str">
            <v xml:space="preserve">+84 (0) 982 613 079  </v>
          </cell>
        </row>
        <row r="679">
          <cell r="B679">
            <v>1006210</v>
          </cell>
          <cell r="C679" t="str">
            <v>Mr.</v>
          </cell>
          <cell r="D679" t="str">
            <v>Lê Xuân Anh</v>
          </cell>
          <cell r="E679" t="str">
            <v>Junior DCS</v>
          </cell>
          <cell r="F679">
            <v>0</v>
          </cell>
          <cell r="G679" t="str">
            <v>Operation</v>
          </cell>
          <cell r="H679" t="str">
            <v>Section 2</v>
          </cell>
          <cell r="I679" t="str">
            <v>anh.lx@nsrp.com.vn</v>
          </cell>
          <cell r="J679" t="str">
            <v xml:space="preserve">+84 (0) 932 313 314  </v>
          </cell>
        </row>
        <row r="680">
          <cell r="B680">
            <v>1006360</v>
          </cell>
          <cell r="C680" t="str">
            <v>Mr.</v>
          </cell>
          <cell r="D680" t="str">
            <v>Nguyễn Văn Điệp</v>
          </cell>
          <cell r="E680" t="str">
            <v>Junior DCS</v>
          </cell>
          <cell r="F680">
            <v>0</v>
          </cell>
          <cell r="G680" t="str">
            <v>Operation</v>
          </cell>
          <cell r="H680" t="str">
            <v>Section 2</v>
          </cell>
          <cell r="I680" t="str">
            <v>diep.nv@nsrp.com.vn</v>
          </cell>
          <cell r="J680" t="str">
            <v xml:space="preserve">+84 (0) 168 332 2216  </v>
          </cell>
        </row>
        <row r="681">
          <cell r="B681">
            <v>1006440</v>
          </cell>
          <cell r="C681" t="str">
            <v>Mr.</v>
          </cell>
          <cell r="D681" t="str">
            <v>Lê Nguyễn Minh Trí</v>
          </cell>
          <cell r="E681" t="str">
            <v>Junior DCS</v>
          </cell>
          <cell r="F681">
            <v>0</v>
          </cell>
          <cell r="G681" t="str">
            <v>Operation</v>
          </cell>
          <cell r="H681" t="str">
            <v>Section 2</v>
          </cell>
          <cell r="I681" t="str">
            <v>tri.lnm@nsrp.com.vn</v>
          </cell>
          <cell r="J681" t="str">
            <v xml:space="preserve">+84 (0) 120 862 3478  </v>
          </cell>
        </row>
        <row r="682">
          <cell r="B682">
            <v>1006480</v>
          </cell>
          <cell r="C682" t="str">
            <v>Ms.</v>
          </cell>
          <cell r="D682" t="str">
            <v>Hoàng Thị Thu Thủy</v>
          </cell>
          <cell r="E682" t="str">
            <v>Junior DCS</v>
          </cell>
          <cell r="F682">
            <v>0</v>
          </cell>
          <cell r="G682" t="str">
            <v>Operation</v>
          </cell>
          <cell r="H682" t="str">
            <v>Section 2</v>
          </cell>
          <cell r="I682" t="str">
            <v>thuy.htt@nsrp.com.vn</v>
          </cell>
          <cell r="J682" t="str">
            <v xml:space="preserve">+84 (0) 965 414 703  </v>
          </cell>
        </row>
        <row r="683">
          <cell r="B683">
            <v>1006590</v>
          </cell>
          <cell r="C683" t="str">
            <v>Mr.</v>
          </cell>
          <cell r="D683" t="str">
            <v>Nguyễn Văn Khánh</v>
          </cell>
          <cell r="E683" t="str">
            <v>Junior DCS</v>
          </cell>
          <cell r="F683">
            <v>0</v>
          </cell>
          <cell r="G683" t="str">
            <v>Operation</v>
          </cell>
          <cell r="H683" t="str">
            <v>Section 2</v>
          </cell>
          <cell r="I683" t="str">
            <v>khanh.nv1@nsrp.com.vn</v>
          </cell>
          <cell r="J683" t="str">
            <v xml:space="preserve">+84 (0) 949 178 889  </v>
          </cell>
        </row>
        <row r="684">
          <cell r="B684">
            <v>1006610</v>
          </cell>
          <cell r="C684" t="str">
            <v>Mr.</v>
          </cell>
          <cell r="D684" t="str">
            <v>Vũ Tuấn Anh</v>
          </cell>
          <cell r="E684" t="str">
            <v>Junior DCS</v>
          </cell>
          <cell r="F684">
            <v>0</v>
          </cell>
          <cell r="G684" t="str">
            <v>Operation</v>
          </cell>
          <cell r="H684" t="str">
            <v>Section 2</v>
          </cell>
          <cell r="I684" t="str">
            <v>anh.vt@nsrp.com.vn</v>
          </cell>
          <cell r="J684" t="str">
            <v xml:space="preserve">+84 (0) 936 687 991  </v>
          </cell>
        </row>
        <row r="685">
          <cell r="B685">
            <v>1006630</v>
          </cell>
          <cell r="C685" t="str">
            <v>Mr.</v>
          </cell>
          <cell r="D685" t="str">
            <v>Nguyễn Quang Trạch</v>
          </cell>
          <cell r="E685" t="str">
            <v>Junior DCS</v>
          </cell>
          <cell r="F685">
            <v>0</v>
          </cell>
          <cell r="G685" t="str">
            <v>Operation</v>
          </cell>
          <cell r="H685" t="str">
            <v>Section 2</v>
          </cell>
          <cell r="I685" t="str">
            <v>trach.nq@nsrp.com.vn</v>
          </cell>
          <cell r="J685" t="str">
            <v xml:space="preserve">+84 (0) 167 318 3180  </v>
          </cell>
        </row>
        <row r="686">
          <cell r="B686">
            <v>1006700</v>
          </cell>
          <cell r="C686" t="str">
            <v>Mr.</v>
          </cell>
          <cell r="D686" t="str">
            <v>Hoàng Xuân Thơ</v>
          </cell>
          <cell r="E686" t="str">
            <v>Junior DCS</v>
          </cell>
          <cell r="F686">
            <v>0</v>
          </cell>
          <cell r="G686" t="str">
            <v>Operation</v>
          </cell>
          <cell r="H686" t="str">
            <v>Section 2</v>
          </cell>
          <cell r="I686" t="str">
            <v>tho.hx@nsrp.com.vn</v>
          </cell>
          <cell r="J686" t="str">
            <v xml:space="preserve">+84 (0) 167 927 9482  </v>
          </cell>
        </row>
        <row r="687">
          <cell r="B687">
            <v>1006710</v>
          </cell>
          <cell r="C687" t="str">
            <v>Mr.</v>
          </cell>
          <cell r="D687" t="str">
            <v>Lê Chu Kiệt</v>
          </cell>
          <cell r="E687" t="str">
            <v>Junior DCS</v>
          </cell>
          <cell r="F687">
            <v>0</v>
          </cell>
          <cell r="G687" t="str">
            <v>Operation</v>
          </cell>
          <cell r="H687" t="str">
            <v>Section 2</v>
          </cell>
          <cell r="I687" t="str">
            <v>kiet.lc@nsrp.com.vn</v>
          </cell>
          <cell r="J687" t="str">
            <v xml:space="preserve">+84 (0) 168 210 0486  </v>
          </cell>
        </row>
        <row r="688">
          <cell r="B688">
            <v>1006730</v>
          </cell>
          <cell r="C688" t="str">
            <v>Mr.</v>
          </cell>
          <cell r="D688" t="str">
            <v>Lê Duy Liêm</v>
          </cell>
          <cell r="E688" t="str">
            <v>Junior DCS</v>
          </cell>
          <cell r="F688">
            <v>0</v>
          </cell>
          <cell r="G688" t="str">
            <v>Operation</v>
          </cell>
          <cell r="H688" t="str">
            <v>Section 2</v>
          </cell>
          <cell r="I688" t="str">
            <v>liem.ld@nsrp.com.vn</v>
          </cell>
          <cell r="J688" t="str">
            <v xml:space="preserve">+84 (0) 168 294 7392  </v>
          </cell>
        </row>
        <row r="689">
          <cell r="B689">
            <v>1006780</v>
          </cell>
          <cell r="C689" t="str">
            <v>Mr.</v>
          </cell>
          <cell r="D689" t="str">
            <v>Trần Văn Long</v>
          </cell>
          <cell r="E689" t="str">
            <v>Junior DCS</v>
          </cell>
          <cell r="F689">
            <v>0</v>
          </cell>
          <cell r="G689" t="str">
            <v>Operation</v>
          </cell>
          <cell r="H689" t="str">
            <v>Section 2</v>
          </cell>
          <cell r="I689" t="str">
            <v>long.tv@nsrp.com.vn</v>
          </cell>
          <cell r="J689" t="str">
            <v>+84 (0) 168 997 009</v>
          </cell>
        </row>
        <row r="690">
          <cell r="B690">
            <v>1007511</v>
          </cell>
          <cell r="C690" t="str">
            <v>Mr.</v>
          </cell>
          <cell r="D690" t="str">
            <v>Hiroto Tosaki</v>
          </cell>
          <cell r="E690" t="str">
            <v>Advisory Operator</v>
          </cell>
          <cell r="F690">
            <v>0</v>
          </cell>
          <cell r="G690" t="str">
            <v>Operation</v>
          </cell>
          <cell r="H690" t="str">
            <v>Section 2</v>
          </cell>
          <cell r="I690" t="str">
            <v>hiroto.tosaki@nsrp.com.vn</v>
          </cell>
          <cell r="J690">
            <v>0</v>
          </cell>
        </row>
        <row r="691">
          <cell r="B691">
            <v>1007521</v>
          </cell>
          <cell r="C691" t="str">
            <v>Mr.</v>
          </cell>
          <cell r="D691" t="str">
            <v>Tatsuya Suzuki</v>
          </cell>
          <cell r="E691" t="str">
            <v>Advisory Operator</v>
          </cell>
          <cell r="F691">
            <v>0</v>
          </cell>
          <cell r="G691" t="str">
            <v>Operation</v>
          </cell>
          <cell r="H691" t="str">
            <v>Section 2</v>
          </cell>
          <cell r="I691" t="str">
            <v>tatsuya.suzuki@nsrp.com.vn</v>
          </cell>
          <cell r="J691">
            <v>0</v>
          </cell>
        </row>
        <row r="692">
          <cell r="B692">
            <v>1007581</v>
          </cell>
          <cell r="C692" t="str">
            <v>Mr.</v>
          </cell>
          <cell r="D692" t="str">
            <v>Hiroaki Yamagata</v>
          </cell>
          <cell r="E692" t="str">
            <v xml:space="preserve">Advisory Operator </v>
          </cell>
          <cell r="F692">
            <v>0</v>
          </cell>
          <cell r="G692" t="str">
            <v>Operation</v>
          </cell>
          <cell r="H692" t="str">
            <v>Section 2</v>
          </cell>
          <cell r="I692" t="str">
            <v>hiroaki.yamagata@nsrp.com.vn</v>
          </cell>
          <cell r="J692">
            <v>0</v>
          </cell>
        </row>
        <row r="693">
          <cell r="B693">
            <v>1007591</v>
          </cell>
          <cell r="C693" t="str">
            <v>Mr.</v>
          </cell>
          <cell r="D693" t="str">
            <v>Ryutaro Ushijima</v>
          </cell>
          <cell r="E693" t="str">
            <v xml:space="preserve">Advisory Operator </v>
          </cell>
          <cell r="F693">
            <v>0</v>
          </cell>
          <cell r="G693" t="str">
            <v>Operation</v>
          </cell>
          <cell r="H693" t="str">
            <v>Section 2</v>
          </cell>
          <cell r="I693" t="str">
            <v>ryutaro.ushijima@nsrp.com.vn</v>
          </cell>
          <cell r="J693" t="str">
            <v>+84 (0) 901 779 759</v>
          </cell>
        </row>
        <row r="694">
          <cell r="B694">
            <v>1007601</v>
          </cell>
          <cell r="C694" t="str">
            <v>Mr.</v>
          </cell>
          <cell r="D694" t="str">
            <v>Hiroshi Odaira</v>
          </cell>
          <cell r="E694" t="str">
            <v>Advisory Operator</v>
          </cell>
          <cell r="F694">
            <v>0</v>
          </cell>
          <cell r="G694" t="str">
            <v>Operation</v>
          </cell>
          <cell r="H694" t="str">
            <v>Section 2</v>
          </cell>
          <cell r="I694" t="str">
            <v>hiroshi.odaira@nsrp.com.vn</v>
          </cell>
          <cell r="J694">
            <v>0</v>
          </cell>
        </row>
        <row r="695">
          <cell r="B695">
            <v>1007611</v>
          </cell>
          <cell r="C695" t="str">
            <v>Mr.</v>
          </cell>
          <cell r="D695" t="str">
            <v>Takumi Konishi</v>
          </cell>
          <cell r="E695" t="str">
            <v>Advisory Operator</v>
          </cell>
          <cell r="F695">
            <v>0</v>
          </cell>
          <cell r="G695" t="str">
            <v>Operation</v>
          </cell>
          <cell r="H695" t="str">
            <v>Section 2</v>
          </cell>
          <cell r="I695" t="str">
            <v>konishi.takumi@nsrp.com.vn</v>
          </cell>
          <cell r="J695">
            <v>0</v>
          </cell>
        </row>
        <row r="696">
          <cell r="B696">
            <v>1007621</v>
          </cell>
          <cell r="C696" t="str">
            <v>Mr.</v>
          </cell>
          <cell r="D696" t="str">
            <v>Yuhei Washida</v>
          </cell>
          <cell r="E696" t="str">
            <v>Advisory Operator</v>
          </cell>
          <cell r="F696">
            <v>0</v>
          </cell>
          <cell r="G696" t="str">
            <v>Operation</v>
          </cell>
          <cell r="H696" t="str">
            <v>Section 2</v>
          </cell>
          <cell r="I696" t="str">
            <v>yuhei.washida@nsrp.com.vn</v>
          </cell>
          <cell r="J696">
            <v>0</v>
          </cell>
        </row>
        <row r="697">
          <cell r="B697">
            <v>1007720</v>
          </cell>
          <cell r="C697" t="str">
            <v>Mr.</v>
          </cell>
          <cell r="D697" t="str">
            <v>Lê Mạnh Phát</v>
          </cell>
          <cell r="E697" t="str">
            <v>Field Operator</v>
          </cell>
          <cell r="F697">
            <v>0</v>
          </cell>
          <cell r="G697" t="str">
            <v>Operation</v>
          </cell>
          <cell r="H697" t="str">
            <v>Section 2</v>
          </cell>
          <cell r="I697" t="str">
            <v>phat.lm@nsrp.com.vn</v>
          </cell>
          <cell r="J697" t="str">
            <v>+84 (0) 169  325 1035</v>
          </cell>
        </row>
        <row r="698">
          <cell r="B698">
            <v>1007760</v>
          </cell>
          <cell r="C698" t="str">
            <v>Mr.</v>
          </cell>
          <cell r="D698" t="str">
            <v xml:space="preserve">Chu Văn Quyết </v>
          </cell>
          <cell r="E698" t="str">
            <v>Field Operator</v>
          </cell>
          <cell r="F698">
            <v>0</v>
          </cell>
          <cell r="G698" t="str">
            <v>Operation</v>
          </cell>
          <cell r="H698" t="str">
            <v>Section 2</v>
          </cell>
          <cell r="I698" t="str">
            <v>quyet.cv@nsrp.com.vn</v>
          </cell>
          <cell r="J698" t="str">
            <v>+84 (0) 944  535 062</v>
          </cell>
        </row>
        <row r="699">
          <cell r="B699">
            <v>1007820</v>
          </cell>
          <cell r="C699" t="str">
            <v>Mr.</v>
          </cell>
          <cell r="D699" t="str">
            <v>Lê Trọng Hưng</v>
          </cell>
          <cell r="E699" t="str">
            <v>Field Operator</v>
          </cell>
          <cell r="F699">
            <v>0</v>
          </cell>
          <cell r="G699" t="str">
            <v>Operation</v>
          </cell>
          <cell r="H699" t="str">
            <v>Section 2</v>
          </cell>
          <cell r="I699" t="str">
            <v>hung.lt1@nsrp.com.vn</v>
          </cell>
          <cell r="J699" t="str">
            <v>+84 (0) 169  535 5254</v>
          </cell>
        </row>
        <row r="700">
          <cell r="B700">
            <v>1008040</v>
          </cell>
          <cell r="C700" t="str">
            <v>Mr.</v>
          </cell>
          <cell r="D700" t="str">
            <v>Lê Thành Tuấn</v>
          </cell>
          <cell r="E700" t="str">
            <v>Field Operator</v>
          </cell>
          <cell r="F700">
            <v>0</v>
          </cell>
          <cell r="G700" t="str">
            <v>Operation</v>
          </cell>
          <cell r="H700" t="str">
            <v>Section 2</v>
          </cell>
          <cell r="I700" t="str">
            <v>tuan.lt@nsrp.com.vn</v>
          </cell>
          <cell r="J700" t="str">
            <v>+84 (0) 973  334 226</v>
          </cell>
        </row>
        <row r="701">
          <cell r="B701">
            <v>1008110</v>
          </cell>
          <cell r="C701" t="str">
            <v>Mr.</v>
          </cell>
          <cell r="D701" t="str">
            <v>Lê Thanh Xuân</v>
          </cell>
          <cell r="E701" t="str">
            <v>Field Operator</v>
          </cell>
          <cell r="F701">
            <v>0</v>
          </cell>
          <cell r="G701" t="str">
            <v>Operation</v>
          </cell>
          <cell r="H701" t="str">
            <v>Section 2</v>
          </cell>
          <cell r="I701" t="str">
            <v>xuan.lt@nsrp.com.vn</v>
          </cell>
          <cell r="J701" t="str">
            <v>+84 (0) 167  465 1781</v>
          </cell>
        </row>
        <row r="702">
          <cell r="B702">
            <v>1008130</v>
          </cell>
          <cell r="C702" t="str">
            <v>Mr.</v>
          </cell>
          <cell r="D702" t="str">
            <v>Nguyễn Ngọc Nguyên</v>
          </cell>
          <cell r="E702" t="str">
            <v>Field Operator</v>
          </cell>
          <cell r="F702">
            <v>0</v>
          </cell>
          <cell r="G702" t="str">
            <v>Operation</v>
          </cell>
          <cell r="H702" t="str">
            <v>Section 2</v>
          </cell>
          <cell r="I702" t="str">
            <v>nguyen.nn@nsrp.com.vn</v>
          </cell>
          <cell r="J702" t="str">
            <v>+84 (0) 165  992 0591</v>
          </cell>
        </row>
        <row r="703">
          <cell r="B703">
            <v>1008170</v>
          </cell>
          <cell r="C703" t="str">
            <v>Mr.</v>
          </cell>
          <cell r="D703" t="str">
            <v>Lê Viết Sơn</v>
          </cell>
          <cell r="E703" t="str">
            <v>Field Operator</v>
          </cell>
          <cell r="F703">
            <v>0</v>
          </cell>
          <cell r="G703" t="str">
            <v>Operation</v>
          </cell>
          <cell r="H703" t="str">
            <v>Section 2</v>
          </cell>
          <cell r="I703" t="str">
            <v>son.lv@nsrp.com.vn</v>
          </cell>
          <cell r="J703" t="str">
            <v>+84 (0) 164  978 3593</v>
          </cell>
        </row>
        <row r="704">
          <cell r="B704">
            <v>1008220</v>
          </cell>
          <cell r="C704" t="str">
            <v>Mr.</v>
          </cell>
          <cell r="D704" t="str">
            <v>Hồ Hữu Trung</v>
          </cell>
          <cell r="E704" t="str">
            <v>Field Operator</v>
          </cell>
          <cell r="F704">
            <v>0</v>
          </cell>
          <cell r="G704" t="str">
            <v>Operation</v>
          </cell>
          <cell r="H704" t="str">
            <v>Section 2</v>
          </cell>
          <cell r="I704" t="str">
            <v>trung.hh@nsrp.com.vn</v>
          </cell>
          <cell r="J704" t="str">
            <v>+84 (0) 916  748 689</v>
          </cell>
        </row>
        <row r="705">
          <cell r="B705">
            <v>1008260</v>
          </cell>
          <cell r="C705" t="str">
            <v>Mr.</v>
          </cell>
          <cell r="D705" t="str">
            <v>Nguyễn Kiên Quyết</v>
          </cell>
          <cell r="E705" t="str">
            <v>Field Operator</v>
          </cell>
          <cell r="F705">
            <v>0</v>
          </cell>
          <cell r="G705" t="str">
            <v>Operation</v>
          </cell>
          <cell r="H705" t="str">
            <v>Section 2</v>
          </cell>
          <cell r="I705" t="str">
            <v>quyet.nk@nsrp.com.vn</v>
          </cell>
          <cell r="J705" t="str">
            <v>+84 (0) 987  547 986</v>
          </cell>
        </row>
        <row r="706">
          <cell r="B706">
            <v>1008350</v>
          </cell>
          <cell r="C706" t="str">
            <v>Mr.</v>
          </cell>
          <cell r="D706" t="str">
            <v>Dương Duy Tiếp</v>
          </cell>
          <cell r="E706" t="str">
            <v>Field Operator</v>
          </cell>
          <cell r="F706">
            <v>0</v>
          </cell>
          <cell r="G706" t="str">
            <v>Operation</v>
          </cell>
          <cell r="H706" t="str">
            <v>Section 2</v>
          </cell>
          <cell r="I706" t="str">
            <v>tiep.dd@nsrp.com.vn</v>
          </cell>
          <cell r="J706" t="str">
            <v>+84 (0) 166  901 4847</v>
          </cell>
        </row>
        <row r="707">
          <cell r="B707">
            <v>1008390</v>
          </cell>
          <cell r="C707" t="str">
            <v>Mr.</v>
          </cell>
          <cell r="D707" t="str">
            <v>Đinh Quốc Cư</v>
          </cell>
          <cell r="E707" t="str">
            <v>Field Operator</v>
          </cell>
          <cell r="F707">
            <v>0</v>
          </cell>
          <cell r="G707" t="str">
            <v>Operation</v>
          </cell>
          <cell r="H707" t="str">
            <v>Section 2</v>
          </cell>
          <cell r="I707" t="str">
            <v>cu.dq@nsrp.com.vn</v>
          </cell>
          <cell r="J707" t="str">
            <v>+84 (0) 978  996 905</v>
          </cell>
        </row>
        <row r="708">
          <cell r="B708">
            <v>1008430</v>
          </cell>
          <cell r="C708" t="str">
            <v>Mr.</v>
          </cell>
          <cell r="D708" t="str">
            <v>Bùi Xuân Công</v>
          </cell>
          <cell r="E708" t="str">
            <v>Field Operator</v>
          </cell>
          <cell r="F708">
            <v>0</v>
          </cell>
          <cell r="G708" t="str">
            <v>Operation</v>
          </cell>
          <cell r="H708" t="str">
            <v>Section 2</v>
          </cell>
          <cell r="I708" t="str">
            <v>cong.bx@nsrp.com.vn</v>
          </cell>
          <cell r="J708" t="str">
            <v>+84 (0) 164  977 6751</v>
          </cell>
        </row>
        <row r="709">
          <cell r="B709">
            <v>1008440</v>
          </cell>
          <cell r="C709" t="str">
            <v>Mr.</v>
          </cell>
          <cell r="D709" t="str">
            <v>Cao Khả Xuân</v>
          </cell>
          <cell r="E709" t="str">
            <v>Field Operator</v>
          </cell>
          <cell r="F709">
            <v>0</v>
          </cell>
          <cell r="G709" t="str">
            <v>Operation</v>
          </cell>
          <cell r="H709" t="str">
            <v>Section 2</v>
          </cell>
          <cell r="I709" t="str">
            <v>xuan.ck@nsrp.com.vn</v>
          </cell>
          <cell r="J709" t="str">
            <v>+84 (0) 167  559 0787</v>
          </cell>
        </row>
        <row r="710">
          <cell r="B710">
            <v>1008540</v>
          </cell>
          <cell r="C710" t="str">
            <v>Mr.</v>
          </cell>
          <cell r="D710" t="str">
            <v>Ngô Tiến Việt Anh</v>
          </cell>
          <cell r="E710" t="str">
            <v>Field Operator</v>
          </cell>
          <cell r="F710">
            <v>0</v>
          </cell>
          <cell r="G710" t="str">
            <v>Operation</v>
          </cell>
          <cell r="H710" t="str">
            <v>Section 2</v>
          </cell>
          <cell r="I710" t="str">
            <v>anh.ntv@nsrp.com.vn</v>
          </cell>
          <cell r="J710" t="str">
            <v>+84 (0) 167  773 6025</v>
          </cell>
        </row>
        <row r="711">
          <cell r="B711">
            <v>1008570</v>
          </cell>
          <cell r="C711" t="str">
            <v>Mr.</v>
          </cell>
          <cell r="D711" t="str">
            <v>Lê Trọng Duy</v>
          </cell>
          <cell r="E711" t="str">
            <v>Field Operator</v>
          </cell>
          <cell r="F711">
            <v>0</v>
          </cell>
          <cell r="G711" t="str">
            <v>Operation</v>
          </cell>
          <cell r="H711" t="str">
            <v>Section 2</v>
          </cell>
          <cell r="I711" t="str">
            <v>duy.lt@nsrp.com.vn</v>
          </cell>
          <cell r="J711" t="str">
            <v>+84 (0) 964  089 724</v>
          </cell>
        </row>
        <row r="712">
          <cell r="B712">
            <v>1008640</v>
          </cell>
          <cell r="C712" t="str">
            <v>Mr.</v>
          </cell>
          <cell r="D712" t="str">
            <v>Lê Bá Thanh</v>
          </cell>
          <cell r="E712" t="str">
            <v>Field Operator</v>
          </cell>
          <cell r="F712">
            <v>0</v>
          </cell>
          <cell r="G712" t="str">
            <v>Operation</v>
          </cell>
          <cell r="H712" t="str">
            <v>Section 2</v>
          </cell>
          <cell r="I712" t="str">
            <v>thanh.lb@nsrp.com.vn</v>
          </cell>
          <cell r="J712" t="str">
            <v>+84 (0) 973  732 501</v>
          </cell>
        </row>
        <row r="713">
          <cell r="B713">
            <v>1008770</v>
          </cell>
          <cell r="C713" t="str">
            <v>Mr.</v>
          </cell>
          <cell r="D713" t="str">
            <v>Nguyễn Đăng Dương</v>
          </cell>
          <cell r="E713" t="str">
            <v>Field Operator</v>
          </cell>
          <cell r="F713">
            <v>0</v>
          </cell>
          <cell r="G713" t="str">
            <v>Operation</v>
          </cell>
          <cell r="H713" t="str">
            <v>Section 2</v>
          </cell>
          <cell r="I713" t="str">
            <v>duong.nd@nsrp.com.vn</v>
          </cell>
          <cell r="J713" t="str">
            <v>+84 (0) 983  307 868</v>
          </cell>
        </row>
        <row r="714">
          <cell r="B714">
            <v>1008850</v>
          </cell>
          <cell r="C714" t="str">
            <v>Mr.</v>
          </cell>
          <cell r="D714" t="str">
            <v>Lê Anh Nhất</v>
          </cell>
          <cell r="E714" t="str">
            <v>Field Operator</v>
          </cell>
          <cell r="F714">
            <v>0</v>
          </cell>
          <cell r="G714" t="str">
            <v>Operation</v>
          </cell>
          <cell r="H714" t="str">
            <v>Section 2</v>
          </cell>
          <cell r="I714" t="str">
            <v>nhat.la@nsrp.com.vn</v>
          </cell>
          <cell r="J714" t="str">
            <v>+84 (0) 166  298 0135</v>
          </cell>
        </row>
        <row r="715">
          <cell r="B715">
            <v>1008920</v>
          </cell>
          <cell r="C715" t="str">
            <v>Mr.</v>
          </cell>
          <cell r="D715" t="str">
            <v>Lê Trọng Cường</v>
          </cell>
          <cell r="E715" t="str">
            <v>Field Operator</v>
          </cell>
          <cell r="F715">
            <v>0</v>
          </cell>
          <cell r="G715" t="str">
            <v>Operation</v>
          </cell>
          <cell r="H715" t="str">
            <v>Section 2</v>
          </cell>
          <cell r="I715" t="str">
            <v>cuong.lt@nsrp.com.vn</v>
          </cell>
          <cell r="J715" t="str">
            <v>+84 (0) 165  630 7026</v>
          </cell>
        </row>
        <row r="716">
          <cell r="B716">
            <v>1009080</v>
          </cell>
          <cell r="C716" t="str">
            <v>Mr.</v>
          </cell>
          <cell r="D716" t="str">
            <v>Trần Vương Nam</v>
          </cell>
          <cell r="E716" t="str">
            <v>Field Operator</v>
          </cell>
          <cell r="F716">
            <v>0</v>
          </cell>
          <cell r="G716" t="str">
            <v>Operation</v>
          </cell>
          <cell r="H716" t="str">
            <v>Section 2</v>
          </cell>
          <cell r="I716" t="str">
            <v>nam.tv@nsrp.com.vn</v>
          </cell>
          <cell r="J716" t="str">
            <v>+84 (0) 167  680 1014</v>
          </cell>
        </row>
        <row r="717">
          <cell r="B717">
            <v>1009180</v>
          </cell>
          <cell r="C717" t="str">
            <v>Mr.</v>
          </cell>
          <cell r="D717" t="str">
            <v>Hoàng Văn Việt</v>
          </cell>
          <cell r="E717" t="str">
            <v>Section staff - Operation Plan</v>
          </cell>
          <cell r="F717">
            <v>0</v>
          </cell>
          <cell r="G717" t="str">
            <v>Operation</v>
          </cell>
          <cell r="H717" t="str">
            <v>Section 2</v>
          </cell>
          <cell r="I717" t="str">
            <v>viet.hv@nsrp.com.vn</v>
          </cell>
          <cell r="J717" t="str">
            <v>+84 (0) 938 729 770</v>
          </cell>
        </row>
        <row r="718">
          <cell r="B718">
            <v>1009210</v>
          </cell>
          <cell r="C718" t="str">
            <v>Ms.</v>
          </cell>
          <cell r="D718" t="str">
            <v>Thòng Sủi Din</v>
          </cell>
          <cell r="E718" t="str">
            <v>Section staff - Operation Plan</v>
          </cell>
          <cell r="F718">
            <v>0</v>
          </cell>
          <cell r="G718" t="str">
            <v>Operation</v>
          </cell>
          <cell r="H718" t="str">
            <v>Section 2</v>
          </cell>
          <cell r="I718" t="str">
            <v>din.ts@nsrp.com.vn</v>
          </cell>
          <cell r="J718" t="str">
            <v>+84 (0) 120 290 3023</v>
          </cell>
        </row>
        <row r="719">
          <cell r="B719">
            <v>1011693</v>
          </cell>
          <cell r="C719" t="str">
            <v>Mr.</v>
          </cell>
          <cell r="D719" t="str">
            <v>Lê Thọ Hòa</v>
          </cell>
          <cell r="E719" t="str">
            <v>Advisory Operator</v>
          </cell>
          <cell r="F719">
            <v>0</v>
          </cell>
          <cell r="G719" t="str">
            <v>Operation</v>
          </cell>
          <cell r="H719" t="str">
            <v>Section 2</v>
          </cell>
          <cell r="I719" t="str">
            <v>hoa.lt@nsrp.com.vn</v>
          </cell>
          <cell r="J719" t="str">
            <v>0912660712</v>
          </cell>
        </row>
        <row r="720">
          <cell r="B720">
            <v>1001161</v>
          </cell>
          <cell r="C720" t="str">
            <v>Mr.</v>
          </cell>
          <cell r="D720" t="str">
            <v>Yoshio Kasahara</v>
          </cell>
          <cell r="E720" t="str">
            <v>Section Manager (Section 3)</v>
          </cell>
          <cell r="F720">
            <v>0</v>
          </cell>
          <cell r="G720" t="str">
            <v>Operation</v>
          </cell>
          <cell r="H720" t="str">
            <v>Section 3</v>
          </cell>
          <cell r="I720" t="str">
            <v>yoshio.kasahara@nsrp.com.vn</v>
          </cell>
          <cell r="J720" t="str">
            <v>+84 (0) 904 876 635</v>
          </cell>
        </row>
        <row r="721">
          <cell r="B721">
            <v>1001760</v>
          </cell>
          <cell r="C721" t="str">
            <v>Mr.</v>
          </cell>
          <cell r="D721" t="str">
            <v>Nguyễn Sỹ Lân</v>
          </cell>
          <cell r="E721" t="str">
            <v>Deputy Section Manager (Section 3-1)</v>
          </cell>
          <cell r="F721">
            <v>0</v>
          </cell>
          <cell r="G721" t="str">
            <v>Operation</v>
          </cell>
          <cell r="H721" t="str">
            <v>Section 3</v>
          </cell>
          <cell r="I721" t="str">
            <v>lan.ns@nsrp.com.vn</v>
          </cell>
          <cell r="J721" t="str">
            <v>+84 (0) 913 606 785</v>
          </cell>
        </row>
        <row r="722">
          <cell r="B722">
            <v>1001790</v>
          </cell>
          <cell r="C722" t="str">
            <v>Mr.</v>
          </cell>
          <cell r="D722" t="str">
            <v>Lê Hồng Thanh</v>
          </cell>
          <cell r="E722" t="str">
            <v>Deputy Section Manager (Section 3-2)</v>
          </cell>
          <cell r="F722">
            <v>0</v>
          </cell>
          <cell r="G722" t="str">
            <v>Operation</v>
          </cell>
          <cell r="H722" t="str">
            <v>Section 3</v>
          </cell>
          <cell r="I722" t="str">
            <v>thanh.lh@nsrp.com.vn</v>
          </cell>
          <cell r="J722" t="str">
            <v>+84 (0) 908 775 688</v>
          </cell>
        </row>
        <row r="723">
          <cell r="B723">
            <v>1002031</v>
          </cell>
          <cell r="C723" t="str">
            <v>Mr.</v>
          </cell>
          <cell r="D723" t="str">
            <v>Naoyuki Sagawa</v>
          </cell>
          <cell r="E723" t="str">
            <v xml:space="preserve">Advisory Operator </v>
          </cell>
          <cell r="F723">
            <v>0</v>
          </cell>
          <cell r="G723" t="str">
            <v>Operation</v>
          </cell>
          <cell r="H723" t="str">
            <v>Section 3</v>
          </cell>
          <cell r="I723" t="str">
            <v>naoyuki.sagawa@nsrp.com.vn</v>
          </cell>
          <cell r="J723" t="str">
            <v>+84 (0) 903 291 349</v>
          </cell>
        </row>
        <row r="724">
          <cell r="B724">
            <v>1002131</v>
          </cell>
          <cell r="C724" t="str">
            <v>Mr.</v>
          </cell>
          <cell r="D724" t="str">
            <v>Makoto Nagamine</v>
          </cell>
          <cell r="E724" t="str">
            <v>Advisor (Section 3)</v>
          </cell>
          <cell r="F724">
            <v>0</v>
          </cell>
          <cell r="G724" t="str">
            <v>Operation</v>
          </cell>
          <cell r="H724" t="str">
            <v>Section 3</v>
          </cell>
          <cell r="I724" t="str">
            <v>makoto.nagamine@nsrp.com.vn</v>
          </cell>
          <cell r="J724" t="str">
            <v>+84 (0) 903 281 418</v>
          </cell>
        </row>
        <row r="725">
          <cell r="B725">
            <v>1002141</v>
          </cell>
          <cell r="C725" t="str">
            <v>Mr.</v>
          </cell>
          <cell r="D725" t="str">
            <v>Takashi Nakashima</v>
          </cell>
          <cell r="E725" t="str">
            <v>Advisor (Section 3)</v>
          </cell>
          <cell r="F725">
            <v>0</v>
          </cell>
          <cell r="G725" t="str">
            <v>Operation</v>
          </cell>
          <cell r="H725" t="str">
            <v>Section 3</v>
          </cell>
          <cell r="I725" t="str">
            <v>takashi.nakashima@nsrp.com.vn</v>
          </cell>
          <cell r="J725" t="str">
            <v>+84 (0) 904 876 528</v>
          </cell>
        </row>
        <row r="726">
          <cell r="B726">
            <v>1002151</v>
          </cell>
          <cell r="C726" t="str">
            <v>Mr.</v>
          </cell>
          <cell r="D726" t="str">
            <v>Michiaki Ueda</v>
          </cell>
          <cell r="E726" t="str">
            <v>Advisor (Section 3)</v>
          </cell>
          <cell r="F726">
            <v>0</v>
          </cell>
          <cell r="G726" t="str">
            <v>Operation</v>
          </cell>
          <cell r="H726" t="str">
            <v>Section 3</v>
          </cell>
          <cell r="I726" t="str">
            <v>michiaki.ueda@nsrp.com.vn</v>
          </cell>
          <cell r="J726" t="str">
            <v>+84 (0) 906 253 438</v>
          </cell>
        </row>
        <row r="727">
          <cell r="B727">
            <v>1002161</v>
          </cell>
          <cell r="C727" t="str">
            <v>Mr.</v>
          </cell>
          <cell r="D727" t="str">
            <v>Yoshimitsu Fujita</v>
          </cell>
          <cell r="E727" t="str">
            <v>Advisor (Section 3)</v>
          </cell>
          <cell r="F727">
            <v>0</v>
          </cell>
          <cell r="G727" t="str">
            <v>Operation</v>
          </cell>
          <cell r="H727" t="str">
            <v>Section 3</v>
          </cell>
          <cell r="I727" t="str">
            <v>yoshimitsu.fujita@nsrp.com.vn</v>
          </cell>
          <cell r="J727" t="str">
            <v>+84 (0) 903 261 018</v>
          </cell>
        </row>
        <row r="728">
          <cell r="B728">
            <v>1002400</v>
          </cell>
          <cell r="C728" t="str">
            <v>Mr.</v>
          </cell>
          <cell r="D728" t="str">
            <v>Nguyễn Cao Cường</v>
          </cell>
          <cell r="E728" t="str">
            <v>Shift Supervisor (Section 3-1)</v>
          </cell>
          <cell r="F728">
            <v>0</v>
          </cell>
          <cell r="G728" t="str">
            <v>Operation</v>
          </cell>
          <cell r="H728" t="str">
            <v>Section 3</v>
          </cell>
          <cell r="I728" t="str">
            <v>cuong.nc@nsrp.com.vn</v>
          </cell>
          <cell r="J728" t="str">
            <v>+84 (0) 905 642 135</v>
          </cell>
        </row>
        <row r="729">
          <cell r="B729">
            <v>1002430</v>
          </cell>
          <cell r="C729" t="str">
            <v>Mr.</v>
          </cell>
          <cell r="D729" t="str">
            <v>Nguyễn Cảnh Mười</v>
          </cell>
          <cell r="E729" t="str">
            <v>Shift Supervisor (Section 3-1)</v>
          </cell>
          <cell r="F729">
            <v>0</v>
          </cell>
          <cell r="G729" t="str">
            <v>Operation</v>
          </cell>
          <cell r="H729" t="str">
            <v>Section 3</v>
          </cell>
          <cell r="I729" t="str">
            <v>muoi.nc@nsrp.com.vn</v>
          </cell>
          <cell r="J729" t="str">
            <v>+84 (0) 164 544 8917</v>
          </cell>
        </row>
        <row r="730">
          <cell r="B730">
            <v>1002460</v>
          </cell>
          <cell r="C730" t="str">
            <v>Mr.</v>
          </cell>
          <cell r="D730" t="str">
            <v>Dương Đức Cường</v>
          </cell>
          <cell r="E730" t="str">
            <v>Shift Supervisor (Section 3-2)</v>
          </cell>
          <cell r="F730">
            <v>0</v>
          </cell>
          <cell r="G730" t="str">
            <v>Operation</v>
          </cell>
          <cell r="H730" t="str">
            <v>Section 3</v>
          </cell>
          <cell r="I730" t="str">
            <v>cuong.dd@nsrp.com.vn</v>
          </cell>
          <cell r="J730" t="str">
            <v>+84 (0) 909 727 640</v>
          </cell>
        </row>
        <row r="731">
          <cell r="B731">
            <v>1002470</v>
          </cell>
          <cell r="C731" t="str">
            <v>Mr.</v>
          </cell>
          <cell r="D731" t="str">
            <v>Đinh Mạnh Tuấn</v>
          </cell>
          <cell r="E731" t="str">
            <v>Shift Supervisor (Section 3-2)</v>
          </cell>
          <cell r="F731">
            <v>0</v>
          </cell>
          <cell r="G731" t="str">
            <v>Operation</v>
          </cell>
          <cell r="H731" t="str">
            <v>Section 3</v>
          </cell>
          <cell r="I731" t="str">
            <v>tuan.dm@nsrp.com.vn</v>
          </cell>
          <cell r="J731" t="str">
            <v>+84 (0) 913 153 100</v>
          </cell>
        </row>
        <row r="732">
          <cell r="B732">
            <v>1002510</v>
          </cell>
          <cell r="C732" t="str">
            <v>Mr.</v>
          </cell>
          <cell r="D732" t="str">
            <v>Nguyễn Anh Tuấn</v>
          </cell>
          <cell r="E732" t="str">
            <v>Shift Supervisor (Section 3-2)</v>
          </cell>
          <cell r="F732">
            <v>0</v>
          </cell>
          <cell r="G732" t="str">
            <v>Operation</v>
          </cell>
          <cell r="H732" t="str">
            <v>Section 3</v>
          </cell>
          <cell r="I732" t="str">
            <v>tuan.na@nsrp.com.vn</v>
          </cell>
          <cell r="J732" t="str">
            <v>+84 (0) 914 309 830</v>
          </cell>
        </row>
        <row r="733">
          <cell r="B733">
            <v>1002830</v>
          </cell>
          <cell r="C733" t="str">
            <v>Mr.</v>
          </cell>
          <cell r="D733" t="str">
            <v>Bùi Huy Hoàng</v>
          </cell>
          <cell r="E733" t="str">
            <v>Shift Supervisor (Section 3-2)</v>
          </cell>
          <cell r="F733">
            <v>0</v>
          </cell>
          <cell r="G733" t="str">
            <v>Operation</v>
          </cell>
          <cell r="H733" t="str">
            <v>Section 3</v>
          </cell>
          <cell r="I733" t="str">
            <v>hoang.bh@nsrp.com.vn</v>
          </cell>
          <cell r="J733" t="str">
            <v>+84 (0) 904 291 248</v>
          </cell>
        </row>
        <row r="734">
          <cell r="B734">
            <v>1002930</v>
          </cell>
          <cell r="C734" t="str">
            <v>Mr.</v>
          </cell>
          <cell r="D734" t="str">
            <v>Nguyễn Bá Bình</v>
          </cell>
          <cell r="E734" t="str">
            <v>Shift Supervisor (Section 3-1)</v>
          </cell>
          <cell r="F734">
            <v>0</v>
          </cell>
          <cell r="G734" t="str">
            <v>Operation</v>
          </cell>
          <cell r="H734" t="str">
            <v>Section 3</v>
          </cell>
          <cell r="I734" t="str">
            <v>binh.nb@nsrp.com.vn</v>
          </cell>
          <cell r="J734" t="str">
            <v>+84 (0) 918 124 612</v>
          </cell>
        </row>
        <row r="735">
          <cell r="B735">
            <v>1002960</v>
          </cell>
          <cell r="C735" t="str">
            <v>Mr.</v>
          </cell>
          <cell r="D735" t="str">
            <v>Hà Hoàng Anh</v>
          </cell>
          <cell r="E735" t="str">
            <v>Shift Supervisor (Section 3-1)</v>
          </cell>
          <cell r="F735">
            <v>0</v>
          </cell>
          <cell r="G735" t="str">
            <v>Operation</v>
          </cell>
          <cell r="H735" t="str">
            <v>Section 3</v>
          </cell>
          <cell r="I735" t="str">
            <v>anh.hh@nsrp.com.vn</v>
          </cell>
          <cell r="J735" t="str">
            <v>+84 (0) 979 808 661</v>
          </cell>
        </row>
        <row r="736">
          <cell r="B736">
            <v>1003130</v>
          </cell>
          <cell r="C736" t="str">
            <v>Mr.</v>
          </cell>
          <cell r="D736" t="str">
            <v>Nguyễn Trường Thanh</v>
          </cell>
          <cell r="E736" t="str">
            <v>Maintenance Staff (Day Staff)</v>
          </cell>
          <cell r="F736">
            <v>0</v>
          </cell>
          <cell r="G736" t="str">
            <v>Operation</v>
          </cell>
          <cell r="H736" t="str">
            <v>Section 3</v>
          </cell>
          <cell r="I736" t="str">
            <v>thanh.nt@nsrp.com.vn</v>
          </cell>
          <cell r="J736" t="str">
            <v>+84 (0) 988 529 868</v>
          </cell>
        </row>
        <row r="737">
          <cell r="B737">
            <v>1003310</v>
          </cell>
          <cell r="C737" t="str">
            <v>Mr.</v>
          </cell>
          <cell r="D737" t="str">
            <v>Vũ Gia Lư</v>
          </cell>
          <cell r="E737" t="str">
            <v>Maintenance Staff (Day Staff)</v>
          </cell>
          <cell r="F737">
            <v>0</v>
          </cell>
          <cell r="G737" t="str">
            <v>Operation</v>
          </cell>
          <cell r="H737" t="str">
            <v>Section 3</v>
          </cell>
          <cell r="I737" t="str">
            <v>lu.vg@nsrp.com.vn</v>
          </cell>
          <cell r="J737" t="str">
            <v>+84 (0) 914 314 345</v>
          </cell>
        </row>
        <row r="738">
          <cell r="B738">
            <v>1004101</v>
          </cell>
          <cell r="C738" t="str">
            <v>Mr.</v>
          </cell>
          <cell r="D738" t="str">
            <v>Norikazu Nishi</v>
          </cell>
          <cell r="E738" t="str">
            <v xml:space="preserve">Advisory Operator </v>
          </cell>
          <cell r="F738">
            <v>0</v>
          </cell>
          <cell r="G738" t="str">
            <v>Operation</v>
          </cell>
          <cell r="H738" t="str">
            <v>Section 3</v>
          </cell>
          <cell r="I738" t="str">
            <v>norikazu.nishi@nsrp.com.vn</v>
          </cell>
          <cell r="J738" t="str">
            <v>+84 (0) 904 892 527</v>
          </cell>
        </row>
        <row r="739">
          <cell r="B739">
            <v>1004111</v>
          </cell>
          <cell r="C739" t="str">
            <v>Mr.</v>
          </cell>
          <cell r="D739" t="str">
            <v>Ryota Akaki</v>
          </cell>
          <cell r="E739" t="str">
            <v xml:space="preserve">Advisory Operator </v>
          </cell>
          <cell r="F739">
            <v>0</v>
          </cell>
          <cell r="G739" t="str">
            <v>Operation</v>
          </cell>
          <cell r="H739" t="str">
            <v>Section 3</v>
          </cell>
          <cell r="I739" t="str">
            <v>ryota.akaki@nsrp.com.vn</v>
          </cell>
          <cell r="J739" t="str">
            <v>+84 (0) 904 896 063</v>
          </cell>
        </row>
        <row r="740">
          <cell r="B740">
            <v>1004121</v>
          </cell>
          <cell r="C740" t="str">
            <v>Mr.</v>
          </cell>
          <cell r="D740" t="str">
            <v>Masaaki Desaki</v>
          </cell>
          <cell r="E740" t="str">
            <v xml:space="preserve">Advisory Operator </v>
          </cell>
          <cell r="F740">
            <v>0</v>
          </cell>
          <cell r="G740" t="str">
            <v>Operation</v>
          </cell>
          <cell r="H740" t="str">
            <v>Section 3</v>
          </cell>
          <cell r="I740" t="str">
            <v>masaaki.desaki@nsrp.com.vn</v>
          </cell>
          <cell r="J740" t="str">
            <v>+84 (0) 904 893 447</v>
          </cell>
        </row>
        <row r="741">
          <cell r="B741">
            <v>1004131</v>
          </cell>
          <cell r="C741" t="str">
            <v>Mr.</v>
          </cell>
          <cell r="D741" t="str">
            <v>Kosuke Hatayama</v>
          </cell>
          <cell r="E741" t="str">
            <v xml:space="preserve">Advisory Operator </v>
          </cell>
          <cell r="F741">
            <v>0</v>
          </cell>
          <cell r="G741" t="str">
            <v>Operation</v>
          </cell>
          <cell r="H741" t="str">
            <v>Section 3</v>
          </cell>
          <cell r="I741" t="str">
            <v>kosuke.hatayama@nsrp.com.vn</v>
          </cell>
          <cell r="J741" t="str">
            <v>+84 (0) 904 874 048</v>
          </cell>
        </row>
        <row r="742">
          <cell r="B742">
            <v>1004141</v>
          </cell>
          <cell r="C742" t="str">
            <v>Mr.</v>
          </cell>
          <cell r="D742" t="str">
            <v>Wataru Katoda</v>
          </cell>
          <cell r="E742" t="str">
            <v xml:space="preserve">Advisory Operator </v>
          </cell>
          <cell r="F742">
            <v>0</v>
          </cell>
          <cell r="G742" t="str">
            <v>Operation</v>
          </cell>
          <cell r="H742" t="str">
            <v>Section 3</v>
          </cell>
          <cell r="I742" t="str">
            <v>wataru.katoda@nsrp.com.vn</v>
          </cell>
          <cell r="J742" t="str">
            <v>+84 (0) 904 895 496</v>
          </cell>
        </row>
        <row r="743">
          <cell r="B743">
            <v>1004151</v>
          </cell>
          <cell r="C743" t="str">
            <v>Mr.</v>
          </cell>
          <cell r="D743" t="str">
            <v>Ryota Kuwahara</v>
          </cell>
          <cell r="E743" t="str">
            <v xml:space="preserve">Advisory Operator </v>
          </cell>
          <cell r="F743">
            <v>0</v>
          </cell>
          <cell r="G743" t="str">
            <v>Operation</v>
          </cell>
          <cell r="H743" t="str">
            <v>Section 3</v>
          </cell>
          <cell r="I743" t="str">
            <v>ryota.kuwahara@nsrp.com.vn</v>
          </cell>
          <cell r="J743" t="str">
            <v>+84 (0) 904 895 235</v>
          </cell>
        </row>
        <row r="744">
          <cell r="B744">
            <v>1004161</v>
          </cell>
          <cell r="C744" t="str">
            <v>Mr.</v>
          </cell>
          <cell r="D744" t="str">
            <v>Shunsuke Miyasaka</v>
          </cell>
          <cell r="E744" t="str">
            <v xml:space="preserve">Advisory Operator </v>
          </cell>
          <cell r="F744">
            <v>0</v>
          </cell>
          <cell r="G744" t="str">
            <v>Operation</v>
          </cell>
          <cell r="H744" t="str">
            <v>Section 3</v>
          </cell>
          <cell r="I744" t="str">
            <v>shunsuke.miyasaka@nsrp.com.vn</v>
          </cell>
          <cell r="J744" t="str">
            <v>+84 (0) 904 894 267</v>
          </cell>
        </row>
        <row r="745">
          <cell r="B745">
            <v>1004171</v>
          </cell>
          <cell r="C745" t="str">
            <v>Mr.</v>
          </cell>
          <cell r="D745" t="str">
            <v>Sho Ogata</v>
          </cell>
          <cell r="E745" t="str">
            <v xml:space="preserve">Advisory Operator </v>
          </cell>
          <cell r="F745">
            <v>0</v>
          </cell>
          <cell r="G745" t="str">
            <v>Operation</v>
          </cell>
          <cell r="H745" t="str">
            <v>Section 3</v>
          </cell>
          <cell r="I745" t="str">
            <v>sho.ogata@nsrp.com.vn</v>
          </cell>
          <cell r="J745" t="str">
            <v>+84 (0) 904 895 351</v>
          </cell>
        </row>
        <row r="746">
          <cell r="B746">
            <v>1004181</v>
          </cell>
          <cell r="C746" t="str">
            <v>Mr.</v>
          </cell>
          <cell r="D746" t="str">
            <v>Yusuke Okuguchi</v>
          </cell>
          <cell r="E746" t="str">
            <v xml:space="preserve">Advisory Operator </v>
          </cell>
          <cell r="F746">
            <v>0</v>
          </cell>
          <cell r="G746" t="str">
            <v>Operation</v>
          </cell>
          <cell r="H746" t="str">
            <v>Section 3</v>
          </cell>
          <cell r="I746" t="str">
            <v>yusuke.okuguchi@nsrp.com.vn</v>
          </cell>
          <cell r="J746" t="str">
            <v>+84 (0) 904 895 597</v>
          </cell>
        </row>
        <row r="747">
          <cell r="B747">
            <v>1004201</v>
          </cell>
          <cell r="C747" t="str">
            <v>Mr.</v>
          </cell>
          <cell r="D747" t="str">
            <v>Yuta Takizawa</v>
          </cell>
          <cell r="E747" t="str">
            <v xml:space="preserve">Advisory Operator </v>
          </cell>
          <cell r="F747">
            <v>0</v>
          </cell>
          <cell r="G747" t="str">
            <v>Operation</v>
          </cell>
          <cell r="H747" t="str">
            <v>Section 3</v>
          </cell>
          <cell r="I747" t="str">
            <v>yuta.takizawa@nsrp.com.vn</v>
          </cell>
          <cell r="J747" t="str">
            <v>+84 (0) 904 895 135</v>
          </cell>
        </row>
        <row r="748">
          <cell r="B748">
            <v>1004211</v>
          </cell>
          <cell r="C748" t="str">
            <v>Mr.</v>
          </cell>
          <cell r="D748" t="str">
            <v>Yuki Tatetsu</v>
          </cell>
          <cell r="E748" t="str">
            <v xml:space="preserve">Advisory Operator </v>
          </cell>
          <cell r="F748">
            <v>0</v>
          </cell>
          <cell r="G748" t="str">
            <v>Operation</v>
          </cell>
          <cell r="H748" t="str">
            <v>Section 3</v>
          </cell>
          <cell r="I748" t="str">
            <v>yuki.tatetsu@nsrp.com.vn</v>
          </cell>
          <cell r="J748" t="str">
            <v>+84 (0) 904 872 623</v>
          </cell>
        </row>
        <row r="749">
          <cell r="B749">
            <v>1004221</v>
          </cell>
          <cell r="C749" t="str">
            <v>Mr.</v>
          </cell>
          <cell r="D749" t="str">
            <v>Ikunori Wada</v>
          </cell>
          <cell r="E749" t="str">
            <v xml:space="preserve">Advisory Operator </v>
          </cell>
          <cell r="F749">
            <v>0</v>
          </cell>
          <cell r="G749" t="str">
            <v>Operation</v>
          </cell>
          <cell r="H749" t="str">
            <v>Section 3</v>
          </cell>
          <cell r="I749" t="str">
            <v>ikunori.wada@nsrp.com.vn</v>
          </cell>
          <cell r="J749" t="str">
            <v>+84 (0) 904 856 346</v>
          </cell>
        </row>
        <row r="750">
          <cell r="B750">
            <v>1004231</v>
          </cell>
          <cell r="C750" t="str">
            <v>Mr.</v>
          </cell>
          <cell r="D750" t="str">
            <v>Makoto Yokoyama</v>
          </cell>
          <cell r="E750" t="str">
            <v xml:space="preserve">Advisory Operator </v>
          </cell>
          <cell r="F750">
            <v>0</v>
          </cell>
          <cell r="G750" t="str">
            <v>Operation</v>
          </cell>
          <cell r="H750" t="str">
            <v>Section 3</v>
          </cell>
          <cell r="I750" t="str">
            <v>makoto.yokoyama@nsrp.com.vn</v>
          </cell>
          <cell r="J750" t="str">
            <v>+84 (0) 904 855 347</v>
          </cell>
        </row>
        <row r="751">
          <cell r="B751">
            <v>1004373</v>
          </cell>
          <cell r="C751" t="str">
            <v>Mr.</v>
          </cell>
          <cell r="D751" t="str">
            <v>Trần Thế Minh</v>
          </cell>
          <cell r="E751" t="str">
            <v xml:space="preserve">Advisory Operator </v>
          </cell>
          <cell r="F751">
            <v>0</v>
          </cell>
          <cell r="G751" t="str">
            <v>Operation</v>
          </cell>
          <cell r="H751" t="str">
            <v>Section 3</v>
          </cell>
          <cell r="I751" t="str">
            <v>minh.tt@nsrp.com.vn</v>
          </cell>
          <cell r="J751" t="str">
            <v>+84 (0) 918 417 177</v>
          </cell>
        </row>
        <row r="752">
          <cell r="B752">
            <v>1004521</v>
          </cell>
          <cell r="C752" t="str">
            <v>Mr.</v>
          </cell>
          <cell r="D752" t="str">
            <v>Atsushi Ishizawa</v>
          </cell>
          <cell r="E752" t="str">
            <v xml:space="preserve">Advisory Operator </v>
          </cell>
          <cell r="F752">
            <v>0</v>
          </cell>
          <cell r="G752" t="str">
            <v>Operation</v>
          </cell>
          <cell r="H752" t="str">
            <v>Section 3</v>
          </cell>
          <cell r="I752" t="str">
            <v>atsushi.ishizawa@nsrp.com.vn</v>
          </cell>
          <cell r="J752" t="str">
            <v>+84 (0) 902 297 573</v>
          </cell>
        </row>
        <row r="753">
          <cell r="B753">
            <v>1004531</v>
          </cell>
          <cell r="C753" t="str">
            <v>Mr.</v>
          </cell>
          <cell r="D753" t="str">
            <v>Kazuma Hatada</v>
          </cell>
          <cell r="E753" t="str">
            <v xml:space="preserve">Advisory Operator </v>
          </cell>
          <cell r="F753">
            <v>0</v>
          </cell>
          <cell r="G753" t="str">
            <v>Operation</v>
          </cell>
          <cell r="H753" t="str">
            <v>Section 3</v>
          </cell>
          <cell r="I753" t="str">
            <v>kazuma.hatada@nsrp.com.vn</v>
          </cell>
          <cell r="J753" t="str">
            <v>+84 (0) 904 864 121</v>
          </cell>
        </row>
        <row r="754">
          <cell r="B754">
            <v>1004751</v>
          </cell>
          <cell r="C754" t="str">
            <v>Mr.</v>
          </cell>
          <cell r="D754" t="str">
            <v>Akiyoshi Yamazaki</v>
          </cell>
          <cell r="E754" t="str">
            <v xml:space="preserve">Advisory Operator </v>
          </cell>
          <cell r="F754">
            <v>0</v>
          </cell>
          <cell r="G754" t="str">
            <v>Operation</v>
          </cell>
          <cell r="H754" t="str">
            <v>Section 3</v>
          </cell>
          <cell r="I754" t="str">
            <v>akiyoshi.yamazaki@nsrp.com.vn</v>
          </cell>
          <cell r="J754" t="str">
            <v>+84 (0) 903 246 896</v>
          </cell>
        </row>
        <row r="755">
          <cell r="B755">
            <v>1004931</v>
          </cell>
          <cell r="C755" t="str">
            <v>Mr.</v>
          </cell>
          <cell r="D755" t="str">
            <v>Kenjiro Umeshita</v>
          </cell>
          <cell r="E755" t="str">
            <v xml:space="preserve">Advisory Operator </v>
          </cell>
          <cell r="F755">
            <v>0</v>
          </cell>
          <cell r="G755" t="str">
            <v>Operation</v>
          </cell>
          <cell r="H755" t="str">
            <v>Section 3</v>
          </cell>
          <cell r="I755" t="str">
            <v>kenjiro.umeshita@nsrp.com.vn</v>
          </cell>
          <cell r="J755" t="str">
            <v>+84 (0) 901 799 068</v>
          </cell>
        </row>
        <row r="756">
          <cell r="B756">
            <v>1004951</v>
          </cell>
          <cell r="C756" t="str">
            <v>Mr.</v>
          </cell>
          <cell r="D756" t="str">
            <v>Daisuke Hagiyama</v>
          </cell>
          <cell r="E756" t="str">
            <v xml:space="preserve">Advisory Operator </v>
          </cell>
          <cell r="F756">
            <v>0</v>
          </cell>
          <cell r="G756" t="str">
            <v>Operation</v>
          </cell>
          <cell r="H756" t="str">
            <v>Section 3</v>
          </cell>
          <cell r="I756" t="str">
            <v>daisuke.hagiyama@nsrp.com.vn</v>
          </cell>
          <cell r="J756" t="str">
            <v>+84 (0) 901 799 069</v>
          </cell>
        </row>
        <row r="757">
          <cell r="B757">
            <v>1004961</v>
          </cell>
          <cell r="C757" t="str">
            <v>Mr.</v>
          </cell>
          <cell r="D757" t="str">
            <v>Daishi Amino</v>
          </cell>
          <cell r="E757" t="str">
            <v xml:space="preserve">Advisory Operator </v>
          </cell>
          <cell r="F757">
            <v>0</v>
          </cell>
          <cell r="G757" t="str">
            <v>Operation</v>
          </cell>
          <cell r="H757" t="str">
            <v>Section 3</v>
          </cell>
          <cell r="I757" t="str">
            <v>daishi.amino@nsrp.com.vn</v>
          </cell>
          <cell r="J757" t="str">
            <v>+84 (0) 901 799 070</v>
          </cell>
        </row>
        <row r="758">
          <cell r="B758">
            <v>1005190</v>
          </cell>
          <cell r="C758" t="str">
            <v>Mr.</v>
          </cell>
          <cell r="D758" t="str">
            <v>Dương Anh Hùng</v>
          </cell>
          <cell r="E758" t="str">
            <v>Lead Field Operator</v>
          </cell>
          <cell r="F758">
            <v>0</v>
          </cell>
          <cell r="G758" t="str">
            <v>Operation</v>
          </cell>
          <cell r="H758" t="str">
            <v>Section 3</v>
          </cell>
          <cell r="I758" t="str">
            <v>hung.da@nsrp.com.vn</v>
          </cell>
          <cell r="J758" t="str">
            <v xml:space="preserve">+84 (0) 988 993 188  </v>
          </cell>
        </row>
        <row r="759">
          <cell r="B759">
            <v>1005210</v>
          </cell>
          <cell r="C759" t="str">
            <v>Mr.</v>
          </cell>
          <cell r="D759" t="str">
            <v>Cao Quang Hoàng</v>
          </cell>
          <cell r="E759" t="str">
            <v>Lead Field Operator</v>
          </cell>
          <cell r="F759">
            <v>0</v>
          </cell>
          <cell r="G759" t="str">
            <v>Operation</v>
          </cell>
          <cell r="H759" t="str">
            <v>Section 3</v>
          </cell>
          <cell r="I759" t="str">
            <v>hoang.cq@nsrp.com.vn</v>
          </cell>
          <cell r="J759" t="str">
            <v xml:space="preserve">+84 (0) 127 686 9996  </v>
          </cell>
        </row>
        <row r="760">
          <cell r="B760">
            <v>1005220</v>
          </cell>
          <cell r="C760" t="str">
            <v>Mr.</v>
          </cell>
          <cell r="D760" t="str">
            <v>Đặng Văn Tú</v>
          </cell>
          <cell r="E760" t="str">
            <v>Lead Field Operator</v>
          </cell>
          <cell r="F760">
            <v>0</v>
          </cell>
          <cell r="G760" t="str">
            <v>Operation</v>
          </cell>
          <cell r="H760" t="str">
            <v>Section 3</v>
          </cell>
          <cell r="I760" t="str">
            <v>tu.dv@nsrp.com.vn</v>
          </cell>
          <cell r="J760" t="str">
            <v xml:space="preserve">+84 (0) 982 051 228  </v>
          </cell>
        </row>
        <row r="761">
          <cell r="B761">
            <v>1005280</v>
          </cell>
          <cell r="C761" t="str">
            <v>Mr.</v>
          </cell>
          <cell r="D761" t="str">
            <v>Võ Tiến Dũng</v>
          </cell>
          <cell r="E761" t="str">
            <v>Junior Lead Field Operator</v>
          </cell>
          <cell r="F761">
            <v>0</v>
          </cell>
          <cell r="G761" t="str">
            <v>Operation</v>
          </cell>
          <cell r="H761" t="str">
            <v>Section 3</v>
          </cell>
          <cell r="I761" t="str">
            <v>dung.vt@nsrp.com.vn</v>
          </cell>
          <cell r="J761" t="str">
            <v xml:space="preserve">+84 (0) 917 467 288  </v>
          </cell>
        </row>
        <row r="762">
          <cell r="B762">
            <v>1005300</v>
          </cell>
          <cell r="C762" t="str">
            <v>Mr.</v>
          </cell>
          <cell r="D762" t="str">
            <v>Vũ Hoàng Việt</v>
          </cell>
          <cell r="E762" t="str">
            <v>Junior Lead Field Operator</v>
          </cell>
          <cell r="F762">
            <v>0</v>
          </cell>
          <cell r="G762" t="str">
            <v>Operation</v>
          </cell>
          <cell r="H762" t="str">
            <v>Section 3</v>
          </cell>
          <cell r="I762" t="str">
            <v>viet.vh@nsrp.com.vn</v>
          </cell>
          <cell r="J762" t="str">
            <v xml:space="preserve">+84 (0) 973 305 973  </v>
          </cell>
        </row>
        <row r="763">
          <cell r="B763">
            <v>1005400</v>
          </cell>
          <cell r="C763" t="str">
            <v>Mr.</v>
          </cell>
          <cell r="D763" t="str">
            <v>Nguyễn Trung Anh</v>
          </cell>
          <cell r="E763" t="str">
            <v>Junior Lead Field Operator</v>
          </cell>
          <cell r="F763">
            <v>0</v>
          </cell>
          <cell r="G763" t="str">
            <v>Operation</v>
          </cell>
          <cell r="H763" t="str">
            <v>Section 3</v>
          </cell>
          <cell r="I763" t="str">
            <v>anh.nt1@nsrp.com.vn</v>
          </cell>
          <cell r="J763" t="str">
            <v xml:space="preserve">+84 (0) 978 901 511  </v>
          </cell>
        </row>
        <row r="764">
          <cell r="B764">
            <v>1005410</v>
          </cell>
          <cell r="C764" t="str">
            <v>Mr.</v>
          </cell>
          <cell r="D764" t="str">
            <v>Lê Xuân Chung</v>
          </cell>
          <cell r="E764" t="str">
            <v>Junior Lead Field Operator</v>
          </cell>
          <cell r="F764">
            <v>0</v>
          </cell>
          <cell r="G764" t="str">
            <v>Operation</v>
          </cell>
          <cell r="H764" t="str">
            <v>Section 3</v>
          </cell>
          <cell r="I764" t="str">
            <v>chung.lx@nsrp.com.vn</v>
          </cell>
          <cell r="J764" t="str">
            <v xml:space="preserve">+84 (0) 985 814 007  </v>
          </cell>
        </row>
        <row r="765">
          <cell r="B765">
            <v>1005460</v>
          </cell>
          <cell r="C765" t="str">
            <v>Mr.</v>
          </cell>
          <cell r="D765" t="str">
            <v>Nguyễn Công Nguyên</v>
          </cell>
          <cell r="E765" t="str">
            <v>Junior Lead Field Operator</v>
          </cell>
          <cell r="F765">
            <v>0</v>
          </cell>
          <cell r="G765" t="str">
            <v>Operation</v>
          </cell>
          <cell r="H765" t="str">
            <v>Section 3</v>
          </cell>
          <cell r="I765" t="str">
            <v>nguyen.nc@nsrp.com.vn</v>
          </cell>
          <cell r="J765" t="str">
            <v xml:space="preserve">+84 (0) 937 812 756  </v>
          </cell>
        </row>
        <row r="766">
          <cell r="B766">
            <v>1005540</v>
          </cell>
          <cell r="C766" t="str">
            <v>Mr.</v>
          </cell>
          <cell r="D766" t="str">
            <v>Hồ Song Hào</v>
          </cell>
          <cell r="E766" t="str">
            <v>Junior DCS</v>
          </cell>
          <cell r="F766">
            <v>0</v>
          </cell>
          <cell r="G766" t="str">
            <v>Operation</v>
          </cell>
          <cell r="H766" t="str">
            <v>Section 3</v>
          </cell>
          <cell r="I766" t="str">
            <v>hao.hs@nsrp.com.vn</v>
          </cell>
          <cell r="J766" t="str">
            <v xml:space="preserve">+84 (0) 983 424 135  </v>
          </cell>
        </row>
        <row r="767">
          <cell r="B767">
            <v>1005620</v>
          </cell>
          <cell r="C767" t="str">
            <v>Mr.</v>
          </cell>
          <cell r="D767" t="str">
            <v>Nguyễn Văn Quang</v>
          </cell>
          <cell r="E767" t="str">
            <v>Junior DCS</v>
          </cell>
          <cell r="F767">
            <v>0</v>
          </cell>
          <cell r="G767" t="str">
            <v>Operation</v>
          </cell>
          <cell r="H767" t="str">
            <v>Section 3</v>
          </cell>
          <cell r="I767" t="str">
            <v>quang.nv@nsrp.com.vn</v>
          </cell>
          <cell r="J767" t="str">
            <v xml:space="preserve">+84 (0) 912 341 248  </v>
          </cell>
        </row>
        <row r="768">
          <cell r="B768">
            <v>1005630</v>
          </cell>
          <cell r="C768" t="str">
            <v>Mr.</v>
          </cell>
          <cell r="D768" t="str">
            <v>Thái Duy Danh</v>
          </cell>
          <cell r="E768" t="str">
            <v>Junior DCS</v>
          </cell>
          <cell r="F768">
            <v>0</v>
          </cell>
          <cell r="G768" t="str">
            <v>Operation</v>
          </cell>
          <cell r="H768" t="str">
            <v>Section 3</v>
          </cell>
          <cell r="I768" t="str">
            <v>danh.td@nsrp.com.vn</v>
          </cell>
          <cell r="J768" t="str">
            <v xml:space="preserve">+84 (0) 166 299 9227  </v>
          </cell>
        </row>
        <row r="769">
          <cell r="B769">
            <v>1005640</v>
          </cell>
          <cell r="C769" t="str">
            <v>Mr.</v>
          </cell>
          <cell r="D769" t="str">
            <v>Trịnh Quang Thanh</v>
          </cell>
          <cell r="E769" t="str">
            <v>Junior DCS</v>
          </cell>
          <cell r="F769">
            <v>0</v>
          </cell>
          <cell r="G769" t="str">
            <v>Operation</v>
          </cell>
          <cell r="H769" t="str">
            <v>Section 3</v>
          </cell>
          <cell r="I769" t="str">
            <v>thanh.tq@nsrp.com.vn</v>
          </cell>
          <cell r="J769" t="str">
            <v xml:space="preserve">+84 (0) 165 695 7064  </v>
          </cell>
        </row>
        <row r="770">
          <cell r="B770">
            <v>1005740</v>
          </cell>
          <cell r="C770" t="str">
            <v>Mr.</v>
          </cell>
          <cell r="D770" t="str">
            <v>Nguyễn Văn Long</v>
          </cell>
          <cell r="E770" t="str">
            <v>Junior DCS</v>
          </cell>
          <cell r="F770">
            <v>0</v>
          </cell>
          <cell r="G770" t="str">
            <v>Operation</v>
          </cell>
          <cell r="H770" t="str">
            <v>Section 3</v>
          </cell>
          <cell r="I770" t="str">
            <v>long.nv@nsrp.com.vn</v>
          </cell>
          <cell r="J770" t="str">
            <v xml:space="preserve">+84 (0) 973 766 609  </v>
          </cell>
        </row>
        <row r="771">
          <cell r="B771">
            <v>1005820</v>
          </cell>
          <cell r="C771" t="str">
            <v>Ms.</v>
          </cell>
          <cell r="D771" t="str">
            <v>Nguyễn Thị Thanh Min</v>
          </cell>
          <cell r="E771" t="str">
            <v>Junior DCS</v>
          </cell>
          <cell r="F771">
            <v>0</v>
          </cell>
          <cell r="G771" t="str">
            <v>Operation</v>
          </cell>
          <cell r="H771" t="str">
            <v>Section 3</v>
          </cell>
          <cell r="I771" t="str">
            <v>min.ntt@nsrp.com.vn</v>
          </cell>
          <cell r="J771" t="str">
            <v xml:space="preserve">+84 (0) 905 211 195  </v>
          </cell>
        </row>
        <row r="772">
          <cell r="B772">
            <v>1005840</v>
          </cell>
          <cell r="C772" t="str">
            <v>Mr.</v>
          </cell>
          <cell r="D772" t="str">
            <v>Nguyễn Thanh Sơn</v>
          </cell>
          <cell r="E772" t="str">
            <v>Junior DCS</v>
          </cell>
          <cell r="F772">
            <v>0</v>
          </cell>
          <cell r="G772" t="str">
            <v>Operation</v>
          </cell>
          <cell r="H772" t="str">
            <v>Section 3</v>
          </cell>
          <cell r="I772" t="str">
            <v>son.nt@nsrp.com.vn</v>
          </cell>
          <cell r="J772" t="str">
            <v xml:space="preserve">+84 (0) 164 980 1193  </v>
          </cell>
        </row>
        <row r="773">
          <cell r="B773">
            <v>1005860</v>
          </cell>
          <cell r="C773" t="str">
            <v>Mr.</v>
          </cell>
          <cell r="D773" t="str">
            <v>Bùi Phụ Duy</v>
          </cell>
          <cell r="E773" t="str">
            <v>Junior DCS</v>
          </cell>
          <cell r="F773">
            <v>0</v>
          </cell>
          <cell r="G773" t="str">
            <v>Operation</v>
          </cell>
          <cell r="H773" t="str">
            <v>Section 3</v>
          </cell>
          <cell r="I773" t="str">
            <v>duy.bp@nsrp.com.vn</v>
          </cell>
          <cell r="J773" t="str">
            <v xml:space="preserve">+84 (0) 935 004 304  </v>
          </cell>
        </row>
        <row r="774">
          <cell r="B774">
            <v>1005890</v>
          </cell>
          <cell r="C774" t="str">
            <v>Mr.</v>
          </cell>
          <cell r="D774" t="str">
            <v>Trương Trọng Công</v>
          </cell>
          <cell r="E774" t="str">
            <v>Junior DCS</v>
          </cell>
          <cell r="F774">
            <v>0</v>
          </cell>
          <cell r="G774" t="str">
            <v>Operation</v>
          </cell>
          <cell r="H774" t="str">
            <v>Section 3</v>
          </cell>
          <cell r="I774" t="str">
            <v>cong.tt@nsrp.com.vn</v>
          </cell>
          <cell r="J774" t="str">
            <v xml:space="preserve">+84 (0) 989 741 899  </v>
          </cell>
        </row>
        <row r="775">
          <cell r="B775">
            <v>1005900</v>
          </cell>
          <cell r="C775" t="str">
            <v>Mr.</v>
          </cell>
          <cell r="D775" t="str">
            <v>Đỗ Hữu Dũng</v>
          </cell>
          <cell r="E775" t="str">
            <v>Junior DCS</v>
          </cell>
          <cell r="F775">
            <v>0</v>
          </cell>
          <cell r="G775" t="str">
            <v>Operation</v>
          </cell>
          <cell r="H775" t="str">
            <v>Section 3</v>
          </cell>
          <cell r="I775" t="str">
            <v>dung.dh@nsrp.com.vn</v>
          </cell>
          <cell r="J775" t="str">
            <v xml:space="preserve">+84 (0) 988 794 491  </v>
          </cell>
        </row>
        <row r="776">
          <cell r="B776">
            <v>1006010</v>
          </cell>
          <cell r="C776" t="str">
            <v>Mr.</v>
          </cell>
          <cell r="D776" t="str">
            <v>Nguyễn Lê Tài Thu</v>
          </cell>
          <cell r="E776" t="str">
            <v>Junior DCS</v>
          </cell>
          <cell r="F776">
            <v>0</v>
          </cell>
          <cell r="G776" t="str">
            <v>Operation</v>
          </cell>
          <cell r="H776" t="str">
            <v>Section 3</v>
          </cell>
          <cell r="I776" t="str">
            <v>thu.nlt@nsrp.com.vn</v>
          </cell>
          <cell r="J776" t="str">
            <v xml:space="preserve">+84 (0) 987 972 091  </v>
          </cell>
        </row>
        <row r="777">
          <cell r="B777">
            <v>1006040</v>
          </cell>
          <cell r="C777" t="str">
            <v>Mr.</v>
          </cell>
          <cell r="D777" t="str">
            <v>Nguyễn Lập Nam</v>
          </cell>
          <cell r="E777" t="str">
            <v>Junior DCS</v>
          </cell>
          <cell r="F777">
            <v>0</v>
          </cell>
          <cell r="G777" t="str">
            <v>Operation</v>
          </cell>
          <cell r="H777" t="str">
            <v>Section 3</v>
          </cell>
          <cell r="I777" t="str">
            <v>nam.nl@nsrp.com.vn</v>
          </cell>
          <cell r="J777" t="str">
            <v xml:space="preserve">+84 (0) 164 951 5224  </v>
          </cell>
        </row>
        <row r="778">
          <cell r="B778">
            <v>1006080</v>
          </cell>
          <cell r="C778" t="str">
            <v>Mr.</v>
          </cell>
          <cell r="D778" t="str">
            <v>Lê Đức Quyền</v>
          </cell>
          <cell r="E778" t="str">
            <v>Junior DCS</v>
          </cell>
          <cell r="F778">
            <v>0</v>
          </cell>
          <cell r="G778" t="str">
            <v>Operation</v>
          </cell>
          <cell r="H778" t="str">
            <v>Section 3</v>
          </cell>
          <cell r="I778" t="str">
            <v>quyen.ld@nsrp.com.vn</v>
          </cell>
          <cell r="J778" t="str">
            <v xml:space="preserve">+84 (0) 978 981 380  </v>
          </cell>
        </row>
        <row r="779">
          <cell r="B779">
            <v>1006390</v>
          </cell>
          <cell r="C779" t="str">
            <v>Mr.</v>
          </cell>
          <cell r="D779" t="str">
            <v>Lại Văn Chung</v>
          </cell>
          <cell r="E779" t="str">
            <v>Junior DCS</v>
          </cell>
          <cell r="F779">
            <v>0</v>
          </cell>
          <cell r="G779" t="str">
            <v>Operation</v>
          </cell>
          <cell r="H779" t="str">
            <v>Section 3</v>
          </cell>
          <cell r="I779" t="str">
            <v>chung.lv@nsrp.com.vn</v>
          </cell>
          <cell r="J779" t="str">
            <v xml:space="preserve">+84 (0) 169 731 1921  </v>
          </cell>
        </row>
        <row r="780">
          <cell r="B780">
            <v>1006410</v>
          </cell>
          <cell r="C780" t="str">
            <v>Mr.</v>
          </cell>
          <cell r="D780" t="str">
            <v>Đỗ Duy Long</v>
          </cell>
          <cell r="E780" t="str">
            <v>Junior DCS</v>
          </cell>
          <cell r="F780">
            <v>0</v>
          </cell>
          <cell r="G780" t="str">
            <v>Operation</v>
          </cell>
          <cell r="H780" t="str">
            <v>Section 3</v>
          </cell>
          <cell r="I780" t="str">
            <v>long.dd@nsrp.com.vn</v>
          </cell>
          <cell r="J780" t="str">
            <v xml:space="preserve">+84 (0) 983 123 077  </v>
          </cell>
        </row>
        <row r="781">
          <cell r="B781">
            <v>1006450</v>
          </cell>
          <cell r="C781" t="str">
            <v>Ms.</v>
          </cell>
          <cell r="D781" t="str">
            <v>Mạch Thị Huyền</v>
          </cell>
          <cell r="E781" t="str">
            <v>Junior DCS</v>
          </cell>
          <cell r="F781">
            <v>0</v>
          </cell>
          <cell r="G781" t="str">
            <v>Operation</v>
          </cell>
          <cell r="H781" t="str">
            <v>Section 3</v>
          </cell>
          <cell r="I781" t="str">
            <v>huyen.mt@nsrp.com.vn</v>
          </cell>
          <cell r="J781" t="str">
            <v xml:space="preserve">+84 (0) 974 141 067  </v>
          </cell>
        </row>
        <row r="782">
          <cell r="B782">
            <v>1006470</v>
          </cell>
          <cell r="C782" t="str">
            <v>Mr.</v>
          </cell>
          <cell r="D782" t="str">
            <v>Trần Võ Giang San</v>
          </cell>
          <cell r="E782" t="str">
            <v>Junior DCS</v>
          </cell>
          <cell r="F782">
            <v>0</v>
          </cell>
          <cell r="G782" t="str">
            <v>Operation</v>
          </cell>
          <cell r="H782" t="str">
            <v>Section 3</v>
          </cell>
          <cell r="I782" t="str">
            <v>san.tvg@nsrp.com.vn</v>
          </cell>
          <cell r="J782" t="str">
            <v xml:space="preserve">+84 (0) 935 055 121  </v>
          </cell>
        </row>
        <row r="783">
          <cell r="B783">
            <v>1006520</v>
          </cell>
          <cell r="C783" t="str">
            <v>Mr.</v>
          </cell>
          <cell r="D783" t="str">
            <v>Võ Văn Thiện</v>
          </cell>
          <cell r="E783" t="str">
            <v>Junior DCS</v>
          </cell>
          <cell r="F783">
            <v>0</v>
          </cell>
          <cell r="G783" t="str">
            <v>Operation</v>
          </cell>
          <cell r="H783" t="str">
            <v>Section 3</v>
          </cell>
          <cell r="I783" t="str">
            <v>thien.vv@nsrp.com.vn</v>
          </cell>
          <cell r="J783" t="str">
            <v xml:space="preserve">+84 (0) 905 722 467  </v>
          </cell>
        </row>
        <row r="784">
          <cell r="B784">
            <v>1006540</v>
          </cell>
          <cell r="C784" t="str">
            <v>Mr.</v>
          </cell>
          <cell r="D784" t="str">
            <v>Nguyễn Văn Hon</v>
          </cell>
          <cell r="E784" t="str">
            <v>Junior DCS</v>
          </cell>
          <cell r="F784">
            <v>0</v>
          </cell>
          <cell r="G784" t="str">
            <v>Operation</v>
          </cell>
          <cell r="H784" t="str">
            <v>Section 3</v>
          </cell>
          <cell r="I784" t="str">
            <v>hon.nv@nsrp.com.vn</v>
          </cell>
          <cell r="J784" t="str">
            <v xml:space="preserve">+84 (0) 905 424 504  </v>
          </cell>
        </row>
        <row r="785">
          <cell r="B785">
            <v>1006550</v>
          </cell>
          <cell r="C785" t="str">
            <v>Ms.</v>
          </cell>
          <cell r="D785" t="str">
            <v>Vi Thị Nhâm</v>
          </cell>
          <cell r="E785" t="str">
            <v>Junior DCS</v>
          </cell>
          <cell r="F785">
            <v>0</v>
          </cell>
          <cell r="G785" t="str">
            <v>Operation</v>
          </cell>
          <cell r="H785" t="str">
            <v>Section 3</v>
          </cell>
          <cell r="I785" t="str">
            <v>nham.vt@nsrp.com.vn</v>
          </cell>
          <cell r="J785" t="str">
            <v xml:space="preserve">+84 (0) 165 202 2570  </v>
          </cell>
        </row>
        <row r="786">
          <cell r="B786">
            <v>1006560</v>
          </cell>
          <cell r="C786" t="str">
            <v>Ms.</v>
          </cell>
          <cell r="D786" t="str">
            <v>Hồ Thu Thủy</v>
          </cell>
          <cell r="E786" t="str">
            <v>Junior DCS</v>
          </cell>
          <cell r="F786">
            <v>0</v>
          </cell>
          <cell r="G786" t="str">
            <v>Operation</v>
          </cell>
          <cell r="H786" t="str">
            <v>Section 3</v>
          </cell>
          <cell r="I786" t="str">
            <v>thuy.ht@nsrp.com.vn</v>
          </cell>
          <cell r="J786" t="str">
            <v xml:space="preserve">+84 (0) 166 377 4044  </v>
          </cell>
        </row>
        <row r="787">
          <cell r="B787">
            <v>1006580</v>
          </cell>
          <cell r="C787" t="str">
            <v>Mr.</v>
          </cell>
          <cell r="D787" t="str">
            <v>Hoàng Văn Hải</v>
          </cell>
          <cell r="E787" t="str">
            <v>Junior DCS</v>
          </cell>
          <cell r="F787">
            <v>0</v>
          </cell>
          <cell r="G787" t="str">
            <v>Operation</v>
          </cell>
          <cell r="H787" t="str">
            <v>Section 3</v>
          </cell>
          <cell r="I787" t="str">
            <v>hai.hv@nsrp.com.vn</v>
          </cell>
          <cell r="J787" t="str">
            <v xml:space="preserve">+84 (0) 169 622 9866  </v>
          </cell>
        </row>
        <row r="788">
          <cell r="B788">
            <v>1006620</v>
          </cell>
          <cell r="C788" t="str">
            <v>Mr.</v>
          </cell>
          <cell r="D788" t="str">
            <v>Hồ Sỹ Hoàng</v>
          </cell>
          <cell r="E788" t="str">
            <v>Junior DCS</v>
          </cell>
          <cell r="F788">
            <v>0</v>
          </cell>
          <cell r="G788" t="str">
            <v>Operation</v>
          </cell>
          <cell r="H788" t="str">
            <v>Section 3</v>
          </cell>
          <cell r="I788" t="str">
            <v>hoang.hs@nsrp.com.vn</v>
          </cell>
          <cell r="J788" t="str">
            <v xml:space="preserve">+84 (0) 167 465 8428  </v>
          </cell>
        </row>
        <row r="789">
          <cell r="B789">
            <v>1006690</v>
          </cell>
          <cell r="C789" t="str">
            <v>Mr.</v>
          </cell>
          <cell r="D789" t="str">
            <v>Nguyễn Hữu Hưng</v>
          </cell>
          <cell r="E789" t="str">
            <v>Junior DCS</v>
          </cell>
          <cell r="F789">
            <v>0</v>
          </cell>
          <cell r="G789" t="str">
            <v>Operation</v>
          </cell>
          <cell r="H789" t="str">
            <v>Section 3</v>
          </cell>
          <cell r="I789" t="str">
            <v>hung.nh@nsrp.com.vn</v>
          </cell>
          <cell r="J789" t="str">
            <v xml:space="preserve">+84 (0) 963 789 866  </v>
          </cell>
        </row>
        <row r="790">
          <cell r="B790">
            <v>1006720</v>
          </cell>
          <cell r="C790" t="str">
            <v>Mr.</v>
          </cell>
          <cell r="D790" t="str">
            <v>Nguyễn Văn Thạnh</v>
          </cell>
          <cell r="E790" t="str">
            <v>Junior DCS</v>
          </cell>
          <cell r="F790">
            <v>0</v>
          </cell>
          <cell r="G790" t="str">
            <v>Operation</v>
          </cell>
          <cell r="H790" t="str">
            <v>Section 3</v>
          </cell>
          <cell r="I790" t="str">
            <v>thanh.nv1@nsrp.com.vn</v>
          </cell>
          <cell r="J790" t="str">
            <v xml:space="preserve">+84 (0) 968 442 690  </v>
          </cell>
        </row>
        <row r="791">
          <cell r="B791">
            <v>1006750</v>
          </cell>
          <cell r="C791" t="str">
            <v>Mr.</v>
          </cell>
          <cell r="D791" t="str">
            <v>Nguyễn Đức Bình</v>
          </cell>
          <cell r="E791" t="str">
            <v>Junior DCS</v>
          </cell>
          <cell r="F791">
            <v>0</v>
          </cell>
          <cell r="G791" t="str">
            <v>Operation</v>
          </cell>
          <cell r="H791" t="str">
            <v>Section 3</v>
          </cell>
          <cell r="I791" t="str">
            <v>binh.nd@nsrp.com.vn</v>
          </cell>
          <cell r="J791" t="str">
            <v xml:space="preserve">+84 (0) 904 479 429  </v>
          </cell>
        </row>
        <row r="792">
          <cell r="B792">
            <v>1007031</v>
          </cell>
          <cell r="C792" t="str">
            <v>Mr.</v>
          </cell>
          <cell r="D792" t="str">
            <v>Takayoshi Shimbo</v>
          </cell>
          <cell r="E792" t="str">
            <v xml:space="preserve">Advisory Operator </v>
          </cell>
          <cell r="F792">
            <v>0</v>
          </cell>
          <cell r="G792" t="str">
            <v>Operation</v>
          </cell>
          <cell r="H792" t="str">
            <v>Section 3</v>
          </cell>
          <cell r="I792" t="str">
            <v>takayoshi.shimbo@nsrp.com.vn</v>
          </cell>
          <cell r="J792">
            <v>0</v>
          </cell>
        </row>
        <row r="793">
          <cell r="B793">
            <v>1007531</v>
          </cell>
          <cell r="C793" t="str">
            <v>Mr.</v>
          </cell>
          <cell r="D793" t="str">
            <v>Toshihiro Matsumura</v>
          </cell>
          <cell r="E793" t="str">
            <v xml:space="preserve">Advisory Operator </v>
          </cell>
          <cell r="F793">
            <v>0</v>
          </cell>
          <cell r="G793" t="str">
            <v>Operation</v>
          </cell>
          <cell r="H793" t="str">
            <v>Section 3</v>
          </cell>
          <cell r="I793" t="str">
            <v>toshihiro.matsumura@nsrp.com.vn</v>
          </cell>
          <cell r="J793" t="str">
            <v>+84 (0) 901 798 069</v>
          </cell>
        </row>
        <row r="794">
          <cell r="B794">
            <v>1007541</v>
          </cell>
          <cell r="C794" t="str">
            <v>Mr.</v>
          </cell>
          <cell r="D794" t="str">
            <v>Takara Nishihara</v>
          </cell>
          <cell r="E794" t="str">
            <v xml:space="preserve">Advisory Operator </v>
          </cell>
          <cell r="F794">
            <v>0</v>
          </cell>
          <cell r="G794" t="str">
            <v>Operation</v>
          </cell>
          <cell r="H794" t="str">
            <v>Section 3</v>
          </cell>
          <cell r="I794" t="str">
            <v>takara.nishihara@nsrp.com.vn</v>
          </cell>
          <cell r="J794">
            <v>0</v>
          </cell>
        </row>
        <row r="795">
          <cell r="B795">
            <v>1007561</v>
          </cell>
          <cell r="C795" t="str">
            <v>Mr.</v>
          </cell>
          <cell r="D795" t="str">
            <v>Noriaki Inoue</v>
          </cell>
          <cell r="E795" t="str">
            <v>Advisory Operator</v>
          </cell>
          <cell r="F795">
            <v>0</v>
          </cell>
          <cell r="G795" t="str">
            <v>Operation</v>
          </cell>
          <cell r="H795" t="str">
            <v>Section 3</v>
          </cell>
          <cell r="I795" t="str">
            <v>noriaki.inoue@nsrp.com.vn</v>
          </cell>
          <cell r="J795">
            <v>0</v>
          </cell>
        </row>
        <row r="796">
          <cell r="B796">
            <v>1007631</v>
          </cell>
          <cell r="C796" t="str">
            <v>Mr.</v>
          </cell>
          <cell r="D796" t="str">
            <v>Kai Kamiya</v>
          </cell>
          <cell r="E796" t="str">
            <v xml:space="preserve">Advisory Operator </v>
          </cell>
          <cell r="F796">
            <v>0</v>
          </cell>
          <cell r="G796" t="str">
            <v>Operation</v>
          </cell>
          <cell r="H796" t="str">
            <v>Section 3</v>
          </cell>
          <cell r="I796" t="str">
            <v>kai.kamiya@nsrp.com.vn</v>
          </cell>
          <cell r="J796">
            <v>0</v>
          </cell>
        </row>
        <row r="797">
          <cell r="B797">
            <v>1007641</v>
          </cell>
          <cell r="C797" t="str">
            <v>Mr.</v>
          </cell>
          <cell r="D797" t="str">
            <v>Nobuyuki Hatanaka</v>
          </cell>
          <cell r="E797" t="str">
            <v>Advisory Operator</v>
          </cell>
          <cell r="F797">
            <v>0</v>
          </cell>
          <cell r="G797" t="str">
            <v>Operation</v>
          </cell>
          <cell r="H797" t="str">
            <v>Section 3</v>
          </cell>
          <cell r="I797" t="str">
            <v>nobuyuki.hatanaka@nsrp.com.vn</v>
          </cell>
          <cell r="J797">
            <v>0</v>
          </cell>
        </row>
        <row r="798">
          <cell r="B798">
            <v>1007740</v>
          </cell>
          <cell r="C798" t="str">
            <v>Mr.</v>
          </cell>
          <cell r="D798" t="str">
            <v>Trịnh Đình Tiến</v>
          </cell>
          <cell r="E798" t="str">
            <v>Field Operator</v>
          </cell>
          <cell r="F798">
            <v>0</v>
          </cell>
          <cell r="G798" t="str">
            <v>Operation</v>
          </cell>
          <cell r="H798" t="str">
            <v>Section 3</v>
          </cell>
          <cell r="I798" t="str">
            <v>tien.td@nsrp.com.vn</v>
          </cell>
          <cell r="J798" t="str">
            <v>+84 (0) 165  618 4097</v>
          </cell>
        </row>
        <row r="799">
          <cell r="B799">
            <v>1007810</v>
          </cell>
          <cell r="C799" t="str">
            <v>Mr.</v>
          </cell>
          <cell r="D799" t="str">
            <v>Đoàn Mạnh Thành</v>
          </cell>
          <cell r="E799" t="str">
            <v>Field Operator</v>
          </cell>
          <cell r="F799">
            <v>0</v>
          </cell>
          <cell r="G799" t="str">
            <v>Operation</v>
          </cell>
          <cell r="H799" t="str">
            <v>Section 3</v>
          </cell>
          <cell r="I799" t="str">
            <v>thanh.dm@nsrp.com.vn</v>
          </cell>
          <cell r="J799" t="str">
            <v>+84 (0) 987  499 879</v>
          </cell>
        </row>
        <row r="800">
          <cell r="B800">
            <v>1007880</v>
          </cell>
          <cell r="C800" t="str">
            <v>Mr.</v>
          </cell>
          <cell r="D800" t="str">
            <v>Nguyễn Tiến Thanh</v>
          </cell>
          <cell r="E800" t="str">
            <v>Field Operator</v>
          </cell>
          <cell r="F800">
            <v>0</v>
          </cell>
          <cell r="G800" t="str">
            <v>Operation</v>
          </cell>
          <cell r="H800" t="str">
            <v>Section 3</v>
          </cell>
          <cell r="I800" t="str">
            <v>thanh.nt1@nsrp.com.vn</v>
          </cell>
          <cell r="J800" t="str">
            <v>+84 (0) 983  499 498</v>
          </cell>
        </row>
        <row r="801">
          <cell r="B801">
            <v>1008010</v>
          </cell>
          <cell r="C801" t="str">
            <v>Mr.</v>
          </cell>
          <cell r="D801" t="str">
            <v>Phạm Minh Tâm</v>
          </cell>
          <cell r="E801" t="str">
            <v>Field Operator</v>
          </cell>
          <cell r="F801">
            <v>0</v>
          </cell>
          <cell r="G801" t="str">
            <v>Operation</v>
          </cell>
          <cell r="H801" t="str">
            <v>Section 3</v>
          </cell>
          <cell r="I801" t="str">
            <v>tam.pm@nsrp.com.vn</v>
          </cell>
          <cell r="J801" t="str">
            <v>+84 (0) 165  626 0917</v>
          </cell>
        </row>
        <row r="802">
          <cell r="B802">
            <v>1008070</v>
          </cell>
          <cell r="C802" t="str">
            <v>Mr.</v>
          </cell>
          <cell r="D802" t="str">
            <v>Nguyễn Thế Hùng</v>
          </cell>
          <cell r="E802" t="str">
            <v>Field Operator</v>
          </cell>
          <cell r="F802">
            <v>0</v>
          </cell>
          <cell r="G802" t="str">
            <v>Operation</v>
          </cell>
          <cell r="H802" t="str">
            <v>Section 3</v>
          </cell>
          <cell r="I802" t="str">
            <v>hung.nt1@nsrp.com.vn</v>
          </cell>
          <cell r="J802" t="str">
            <v>+84 (0) 165  623 6408</v>
          </cell>
        </row>
        <row r="803">
          <cell r="B803">
            <v>1008120</v>
          </cell>
          <cell r="C803" t="str">
            <v>Mr.</v>
          </cell>
          <cell r="D803" t="str">
            <v>Trịnh Văn Thuân</v>
          </cell>
          <cell r="E803" t="str">
            <v>Field Operator</v>
          </cell>
          <cell r="F803">
            <v>0</v>
          </cell>
          <cell r="G803" t="str">
            <v>Operation</v>
          </cell>
          <cell r="H803" t="str">
            <v>Section 3</v>
          </cell>
          <cell r="I803" t="str">
            <v>thuan.tv@nsrp.com.vn</v>
          </cell>
          <cell r="J803" t="str">
            <v>+84 (0) 967  073 999</v>
          </cell>
        </row>
        <row r="804">
          <cell r="B804">
            <v>1008180</v>
          </cell>
          <cell r="C804" t="str">
            <v>Mr.</v>
          </cell>
          <cell r="D804" t="str">
            <v>Thái Đắc Hoàng</v>
          </cell>
          <cell r="E804" t="str">
            <v>Field Operator</v>
          </cell>
          <cell r="F804">
            <v>0</v>
          </cell>
          <cell r="G804" t="str">
            <v>Operation</v>
          </cell>
          <cell r="H804" t="str">
            <v>Section 3</v>
          </cell>
          <cell r="I804" t="str">
            <v>hoang.td@nsrp.com.vn</v>
          </cell>
          <cell r="J804" t="str">
            <v>+84 (0) 164  973 5318</v>
          </cell>
        </row>
        <row r="805">
          <cell r="B805">
            <v>1008210</v>
          </cell>
          <cell r="C805" t="str">
            <v>Mr.</v>
          </cell>
          <cell r="D805" t="str">
            <v>Vũ Đại Phong</v>
          </cell>
          <cell r="E805" t="str">
            <v>Field Operator</v>
          </cell>
          <cell r="F805">
            <v>0</v>
          </cell>
          <cell r="G805" t="str">
            <v>Operation</v>
          </cell>
          <cell r="H805" t="str">
            <v>Section 3</v>
          </cell>
          <cell r="I805" t="str">
            <v>phong.vd@nsrp.com.vn</v>
          </cell>
          <cell r="J805" t="str">
            <v>+84 (0) 949  986 838</v>
          </cell>
        </row>
        <row r="806">
          <cell r="B806">
            <v>1008230</v>
          </cell>
          <cell r="C806" t="str">
            <v>Mr.</v>
          </cell>
          <cell r="D806" t="str">
            <v>Nguyễn Văn Sơn</v>
          </cell>
          <cell r="E806" t="str">
            <v>Field Operator</v>
          </cell>
          <cell r="F806">
            <v>0</v>
          </cell>
          <cell r="G806" t="str">
            <v>Operation</v>
          </cell>
          <cell r="H806" t="str">
            <v>Section 3</v>
          </cell>
          <cell r="I806" t="str">
            <v>son.nv1@nsrp.com.vn</v>
          </cell>
          <cell r="J806" t="str">
            <v>+84 (0) 165  262 6757</v>
          </cell>
        </row>
        <row r="807">
          <cell r="B807">
            <v>1008330</v>
          </cell>
          <cell r="C807" t="str">
            <v>Mr.</v>
          </cell>
          <cell r="D807" t="str">
            <v>Mai Xuân Trường</v>
          </cell>
          <cell r="E807" t="str">
            <v>Field Operator</v>
          </cell>
          <cell r="F807">
            <v>0</v>
          </cell>
          <cell r="G807" t="str">
            <v>Operation</v>
          </cell>
          <cell r="H807" t="str">
            <v>Section 3</v>
          </cell>
          <cell r="I807" t="str">
            <v>truong.mx@nsrp.com.vn</v>
          </cell>
          <cell r="J807" t="str">
            <v>+84 (0) 942  354 246</v>
          </cell>
        </row>
        <row r="808">
          <cell r="B808">
            <v>1008370</v>
          </cell>
          <cell r="C808" t="str">
            <v>Mr.</v>
          </cell>
          <cell r="D808" t="str">
            <v>Nguyễn Xuân Hợp</v>
          </cell>
          <cell r="E808" t="str">
            <v>Field Operator</v>
          </cell>
          <cell r="F808">
            <v>0</v>
          </cell>
          <cell r="G808" t="str">
            <v>Operation</v>
          </cell>
          <cell r="H808" t="str">
            <v>Section 3</v>
          </cell>
          <cell r="I808" t="str">
            <v>hop.nx@nsrp.com.vn</v>
          </cell>
          <cell r="J808" t="str">
            <v>+84 (0) 973  343 500</v>
          </cell>
        </row>
        <row r="809">
          <cell r="B809">
            <v>1008410</v>
          </cell>
          <cell r="C809" t="str">
            <v>Mr.</v>
          </cell>
          <cell r="D809" t="str">
            <v>Nguyễn Văn Tuấn</v>
          </cell>
          <cell r="E809" t="str">
            <v>Field Operator</v>
          </cell>
          <cell r="F809">
            <v>0</v>
          </cell>
          <cell r="G809" t="str">
            <v>Operation</v>
          </cell>
          <cell r="H809" t="str">
            <v>Section 3</v>
          </cell>
          <cell r="I809" t="str">
            <v>tuan.nv1@nsrp.com.vn</v>
          </cell>
          <cell r="J809" t="str">
            <v>+84 (0) 936  112 981</v>
          </cell>
        </row>
        <row r="810">
          <cell r="B810">
            <v>1008480</v>
          </cell>
          <cell r="C810" t="str">
            <v>Mr.</v>
          </cell>
          <cell r="D810" t="str">
            <v>Hồ Viết Thành</v>
          </cell>
          <cell r="E810" t="str">
            <v>Field Operator</v>
          </cell>
          <cell r="F810">
            <v>0</v>
          </cell>
          <cell r="G810" t="str">
            <v>Operation</v>
          </cell>
          <cell r="H810" t="str">
            <v>Section 3</v>
          </cell>
          <cell r="I810" t="str">
            <v>thanh.hv@nsrp.com.vn</v>
          </cell>
          <cell r="J810" t="str">
            <v>+84 (0) 982  720 299</v>
          </cell>
        </row>
        <row r="811">
          <cell r="B811">
            <v>1008520</v>
          </cell>
          <cell r="C811" t="str">
            <v>Mr.</v>
          </cell>
          <cell r="D811" t="str">
            <v>Đỗ Công Luận</v>
          </cell>
          <cell r="E811" t="str">
            <v>Field Operator</v>
          </cell>
          <cell r="F811">
            <v>0</v>
          </cell>
          <cell r="G811" t="str">
            <v>Operation</v>
          </cell>
          <cell r="H811" t="str">
            <v>Section 3</v>
          </cell>
          <cell r="I811" t="str">
            <v>luan.dc@nsrp.com.vn</v>
          </cell>
          <cell r="J811" t="str">
            <v>+84 (0) 935  761 198</v>
          </cell>
        </row>
        <row r="812">
          <cell r="B812">
            <v>1008680</v>
          </cell>
          <cell r="C812" t="str">
            <v>Mr.</v>
          </cell>
          <cell r="D812" t="str">
            <v>Đặng Ngọc Quang</v>
          </cell>
          <cell r="E812" t="str">
            <v>Field Operator</v>
          </cell>
          <cell r="F812">
            <v>0</v>
          </cell>
          <cell r="G812" t="str">
            <v>Operation</v>
          </cell>
          <cell r="H812" t="str">
            <v>Section 3</v>
          </cell>
          <cell r="I812" t="str">
            <v>quang.dn1@nsrp.com.vn</v>
          </cell>
          <cell r="J812" t="str">
            <v>+84 (0) 978  847 027</v>
          </cell>
        </row>
        <row r="813">
          <cell r="B813">
            <v>1008710</v>
          </cell>
          <cell r="C813" t="str">
            <v>Mr.</v>
          </cell>
          <cell r="D813" t="str">
            <v>Nguyễn Hợp Hải</v>
          </cell>
          <cell r="E813" t="str">
            <v>Field Operator</v>
          </cell>
          <cell r="F813">
            <v>0</v>
          </cell>
          <cell r="G813" t="str">
            <v>Operation</v>
          </cell>
          <cell r="H813" t="str">
            <v>Section 3</v>
          </cell>
          <cell r="I813" t="str">
            <v>hai.nh1@nsrp.com.vn</v>
          </cell>
          <cell r="J813" t="str">
            <v>+84 (0) 165  338 2537</v>
          </cell>
        </row>
        <row r="814">
          <cell r="B814">
            <v>1008750</v>
          </cell>
          <cell r="C814" t="str">
            <v>Mr.</v>
          </cell>
          <cell r="D814" t="str">
            <v>Lê Văn Điệp</v>
          </cell>
          <cell r="E814" t="str">
            <v>Field Operator</v>
          </cell>
          <cell r="F814">
            <v>0</v>
          </cell>
          <cell r="G814" t="str">
            <v>Operation</v>
          </cell>
          <cell r="H814" t="str">
            <v>Section 3</v>
          </cell>
          <cell r="I814" t="str">
            <v>diep.lv@nsrp.com.vn</v>
          </cell>
          <cell r="J814" t="str">
            <v>+84 (0) 973  575 160</v>
          </cell>
        </row>
        <row r="815">
          <cell r="B815">
            <v>1008820</v>
          </cell>
          <cell r="C815" t="str">
            <v>Mr.</v>
          </cell>
          <cell r="D815" t="str">
            <v>Phùng Văn Huấn</v>
          </cell>
          <cell r="E815" t="str">
            <v>Field Operator</v>
          </cell>
          <cell r="F815">
            <v>0</v>
          </cell>
          <cell r="G815" t="str">
            <v>Operation</v>
          </cell>
          <cell r="H815" t="str">
            <v>Section 3</v>
          </cell>
          <cell r="I815" t="str">
            <v>huan.pv@nsrp.com.vn</v>
          </cell>
          <cell r="J815" t="str">
            <v>+84 (0) 168  925 7911</v>
          </cell>
        </row>
        <row r="816">
          <cell r="B816">
            <v>1008900</v>
          </cell>
          <cell r="C816" t="str">
            <v>Mr.</v>
          </cell>
          <cell r="D816" t="str">
            <v>Phạm Đức Trình</v>
          </cell>
          <cell r="E816" t="str">
            <v>Field Operator</v>
          </cell>
          <cell r="F816">
            <v>0</v>
          </cell>
          <cell r="G816" t="str">
            <v>Operation</v>
          </cell>
          <cell r="H816" t="str">
            <v>Section 3</v>
          </cell>
          <cell r="I816" t="str">
            <v>trinh.pd@nsrp.com.vn</v>
          </cell>
          <cell r="J816" t="str">
            <v>+84 (0) 989  834 480</v>
          </cell>
        </row>
        <row r="817">
          <cell r="B817">
            <v>1008950</v>
          </cell>
          <cell r="C817" t="str">
            <v>Mr.</v>
          </cell>
          <cell r="D817" t="str">
            <v>Trương Văn Dũng</v>
          </cell>
          <cell r="E817" t="str">
            <v>Field Operator</v>
          </cell>
          <cell r="F817">
            <v>0</v>
          </cell>
          <cell r="G817" t="str">
            <v>Operation</v>
          </cell>
          <cell r="H817" t="str">
            <v>Section 3</v>
          </cell>
          <cell r="I817" t="str">
            <v>dung.tv@nsrp.com.vn</v>
          </cell>
          <cell r="J817" t="str">
            <v>+84 (0) 976  946 858</v>
          </cell>
        </row>
        <row r="818">
          <cell r="B818">
            <v>1008960</v>
          </cell>
          <cell r="C818" t="str">
            <v>Mr.</v>
          </cell>
          <cell r="D818" t="str">
            <v>Phạm Văn Giáp</v>
          </cell>
          <cell r="E818" t="str">
            <v>Field Operator</v>
          </cell>
          <cell r="F818">
            <v>0</v>
          </cell>
          <cell r="G818" t="str">
            <v>Operation</v>
          </cell>
          <cell r="H818" t="str">
            <v>Section 3</v>
          </cell>
          <cell r="I818" t="str">
            <v>giap.pv@nsrp.com.vn</v>
          </cell>
          <cell r="J818" t="str">
            <v>+84 (0) 166  667 6565</v>
          </cell>
        </row>
        <row r="819">
          <cell r="B819">
            <v>1008980</v>
          </cell>
          <cell r="C819" t="str">
            <v>Mr.</v>
          </cell>
          <cell r="D819" t="str">
            <v>Nguyễn Hoài Nam</v>
          </cell>
          <cell r="E819" t="str">
            <v>Field Operator</v>
          </cell>
          <cell r="F819">
            <v>0</v>
          </cell>
          <cell r="G819" t="str">
            <v>Operation</v>
          </cell>
          <cell r="H819" t="str">
            <v>Section 3</v>
          </cell>
          <cell r="I819" t="str">
            <v>nam.nh@nsrp.com.vn</v>
          </cell>
          <cell r="J819" t="str">
            <v>+84 (0) 168  992 8802</v>
          </cell>
        </row>
        <row r="820">
          <cell r="B820">
            <v>1009010</v>
          </cell>
          <cell r="C820" t="str">
            <v>Mr.</v>
          </cell>
          <cell r="D820" t="str">
            <v>Nguyễn Hữu Trứ</v>
          </cell>
          <cell r="E820" t="str">
            <v>Field Operator</v>
          </cell>
          <cell r="F820">
            <v>0</v>
          </cell>
          <cell r="G820" t="str">
            <v>Operation</v>
          </cell>
          <cell r="H820" t="str">
            <v>Section 3</v>
          </cell>
          <cell r="I820" t="str">
            <v>tru.nh@nsrp.com.vn</v>
          </cell>
          <cell r="J820" t="str">
            <v>+84 (0) 982  345 078</v>
          </cell>
        </row>
        <row r="821">
          <cell r="B821">
            <v>1009030</v>
          </cell>
          <cell r="C821" t="str">
            <v>Mr.</v>
          </cell>
          <cell r="D821" t="str">
            <v>Dương Ngọc Tú</v>
          </cell>
          <cell r="E821" t="str">
            <v>Field Operator</v>
          </cell>
          <cell r="F821">
            <v>0</v>
          </cell>
          <cell r="G821" t="str">
            <v>Operation</v>
          </cell>
          <cell r="H821" t="str">
            <v>Section 3</v>
          </cell>
          <cell r="I821" t="str">
            <v>tu.dn@nsrp.com.vn</v>
          </cell>
          <cell r="J821" t="str">
            <v>+84 (0) 165  872 4146</v>
          </cell>
        </row>
        <row r="822">
          <cell r="B822">
            <v>1009050</v>
          </cell>
          <cell r="C822" t="str">
            <v>Mr.</v>
          </cell>
          <cell r="D822" t="str">
            <v>Đỗ Trung Thành</v>
          </cell>
          <cell r="E822" t="str">
            <v>Field Operator</v>
          </cell>
          <cell r="F822">
            <v>0</v>
          </cell>
          <cell r="G822" t="str">
            <v>Operation</v>
          </cell>
          <cell r="H822" t="str">
            <v>Section 3</v>
          </cell>
          <cell r="I822" t="str">
            <v>thanh.dt1@nsrp.com.vn</v>
          </cell>
          <cell r="J822" t="str">
            <v>+84 (0) 987  041 190</v>
          </cell>
        </row>
        <row r="823">
          <cell r="B823">
            <v>1009060</v>
          </cell>
          <cell r="C823" t="str">
            <v>Mr.</v>
          </cell>
          <cell r="D823" t="str">
            <v>Nguyễn Đình Chuyên</v>
          </cell>
          <cell r="E823" t="str">
            <v>Field Operator</v>
          </cell>
          <cell r="F823">
            <v>0</v>
          </cell>
          <cell r="G823" t="str">
            <v>Operation</v>
          </cell>
          <cell r="H823" t="str">
            <v>Section 3</v>
          </cell>
          <cell r="I823" t="str">
            <v>chuyen.nd@nsrp.com.vn</v>
          </cell>
          <cell r="J823" t="str">
            <v>+84 (0) 919  729 400</v>
          </cell>
        </row>
        <row r="824">
          <cell r="B824">
            <v>1009190</v>
          </cell>
          <cell r="C824" t="str">
            <v>Mr.</v>
          </cell>
          <cell r="D824" t="str">
            <v>Lâm Nguyên Khanh</v>
          </cell>
          <cell r="E824" t="str">
            <v>Section staff - Operation Plan</v>
          </cell>
          <cell r="F824">
            <v>0</v>
          </cell>
          <cell r="G824" t="str">
            <v>Operation</v>
          </cell>
          <cell r="H824" t="str">
            <v>Section 3</v>
          </cell>
          <cell r="I824" t="str">
            <v>khanh.nl@nsrp.com.vn</v>
          </cell>
          <cell r="J824" t="str">
            <v>+84 (0) 989 620 244</v>
          </cell>
        </row>
        <row r="825">
          <cell r="B825">
            <v>1009200</v>
          </cell>
          <cell r="C825" t="str">
            <v>Mr.</v>
          </cell>
          <cell r="D825" t="str">
            <v>Trần Văn Hải</v>
          </cell>
          <cell r="E825" t="str">
            <v>Section staff - Operation Plan</v>
          </cell>
          <cell r="F825">
            <v>0</v>
          </cell>
          <cell r="G825" t="str">
            <v>Operation</v>
          </cell>
          <cell r="H825" t="str">
            <v>Section 3</v>
          </cell>
          <cell r="I825" t="str">
            <v>hai.tv@nsrp.com.vn</v>
          </cell>
          <cell r="J825" t="str">
            <v>+84 (0) 165 600 3677</v>
          </cell>
        </row>
        <row r="826">
          <cell r="B826">
            <v>1011703</v>
          </cell>
          <cell r="C826" t="str">
            <v>Mr.</v>
          </cell>
          <cell r="D826" t="str">
            <v>Nguyễn Đình Hùng</v>
          </cell>
          <cell r="E826" t="str">
            <v>Advisory Operator</v>
          </cell>
          <cell r="F826">
            <v>0</v>
          </cell>
          <cell r="G826" t="str">
            <v>Operation</v>
          </cell>
          <cell r="H826" t="str">
            <v>Section 3</v>
          </cell>
          <cell r="I826" t="str">
            <v>hung.nd@nsrp.com.vn</v>
          </cell>
          <cell r="J826" t="str">
            <v>01679863639</v>
          </cell>
        </row>
        <row r="827">
          <cell r="B827">
            <v>1001174</v>
          </cell>
          <cell r="C827" t="str">
            <v>Mr.</v>
          </cell>
          <cell r="D827" t="str">
            <v>Yasutaka Shima</v>
          </cell>
          <cell r="E827" t="str">
            <v>Section Manager (Section 4)</v>
          </cell>
          <cell r="F827">
            <v>0</v>
          </cell>
          <cell r="G827" t="str">
            <v>Operation</v>
          </cell>
          <cell r="H827" t="str">
            <v>Section 4</v>
          </cell>
          <cell r="I827" t="str">
            <v>yasutaka.shima@nsrp.com.vn</v>
          </cell>
          <cell r="J827" t="str">
            <v>+84 (0) 904 898 694</v>
          </cell>
        </row>
        <row r="828">
          <cell r="B828">
            <v>1001850</v>
          </cell>
          <cell r="C828" t="str">
            <v>Mr.</v>
          </cell>
          <cell r="D828" t="str">
            <v>Hà Trung Kiên</v>
          </cell>
          <cell r="E828" t="str">
            <v>Deputy Section Manager (Section 4)</v>
          </cell>
          <cell r="F828">
            <v>0</v>
          </cell>
          <cell r="G828" t="str">
            <v>Operation</v>
          </cell>
          <cell r="H828" t="str">
            <v>Section 4</v>
          </cell>
          <cell r="I828" t="str">
            <v>kien.ht@nsrp.com.vn</v>
          </cell>
          <cell r="J828" t="str">
            <v>+84 (0) 905 674 540</v>
          </cell>
        </row>
        <row r="829">
          <cell r="B829">
            <v>1002174</v>
          </cell>
          <cell r="C829" t="str">
            <v>Mr.</v>
          </cell>
          <cell r="D829" t="str">
            <v>Katsutoshi Yoshida</v>
          </cell>
          <cell r="E829" t="str">
            <v>Advisor (Section 4)</v>
          </cell>
          <cell r="F829">
            <v>0</v>
          </cell>
          <cell r="G829" t="str">
            <v>Operation</v>
          </cell>
          <cell r="H829" t="str">
            <v>Section 4</v>
          </cell>
          <cell r="I829" t="str">
            <v>katsutoshi.yoshida@nsrp.com.vn</v>
          </cell>
          <cell r="J829" t="str">
            <v>+84 (0) 904 896 319</v>
          </cell>
        </row>
        <row r="830">
          <cell r="B830">
            <v>1002184</v>
          </cell>
          <cell r="C830" t="str">
            <v>Mr.</v>
          </cell>
          <cell r="D830" t="str">
            <v>Toshio Fujita</v>
          </cell>
          <cell r="E830" t="str">
            <v>Advisor (Section 4)</v>
          </cell>
          <cell r="F830">
            <v>0</v>
          </cell>
          <cell r="G830" t="str">
            <v>Operation</v>
          </cell>
          <cell r="H830" t="str">
            <v>Section 4</v>
          </cell>
          <cell r="I830" t="str">
            <v>toshio.fujita@nsrp.com.vn</v>
          </cell>
          <cell r="J830" t="str">
            <v>+84 (0) 904 865 736</v>
          </cell>
        </row>
        <row r="831">
          <cell r="B831">
            <v>1002410</v>
          </cell>
          <cell r="C831" t="str">
            <v>Mr.</v>
          </cell>
          <cell r="D831" t="str">
            <v>Nguyễn Anh Phương</v>
          </cell>
          <cell r="E831" t="str">
            <v>Shift Supervisor (Section 4)</v>
          </cell>
          <cell r="F831">
            <v>0</v>
          </cell>
          <cell r="G831" t="str">
            <v>Operation</v>
          </cell>
          <cell r="H831" t="str">
            <v>Section 4</v>
          </cell>
          <cell r="I831" t="str">
            <v>phuong.na@nsrp.com.vn</v>
          </cell>
          <cell r="J831" t="str">
            <v>+84 (0) 906 686 201</v>
          </cell>
        </row>
        <row r="832">
          <cell r="B832">
            <v>1002920</v>
          </cell>
          <cell r="C832" t="str">
            <v>Mr.</v>
          </cell>
          <cell r="D832" t="str">
            <v>Nguyễn Văn Sơn</v>
          </cell>
          <cell r="E832" t="str">
            <v>Shift Supervisor (Section 4)</v>
          </cell>
          <cell r="F832">
            <v>0</v>
          </cell>
          <cell r="G832" t="str">
            <v>Operation</v>
          </cell>
          <cell r="H832" t="str">
            <v>Section 4</v>
          </cell>
          <cell r="I832" t="str">
            <v>son.nv@nsrp.com.vn</v>
          </cell>
          <cell r="J832" t="str">
            <v>+84 (0) 912 563 388</v>
          </cell>
        </row>
        <row r="833">
          <cell r="B833">
            <v>1003190</v>
          </cell>
          <cell r="C833" t="str">
            <v>Mr.</v>
          </cell>
          <cell r="D833" t="str">
            <v>Nguyễn Anh Dũng</v>
          </cell>
          <cell r="E833" t="str">
            <v>Shift Supervisor (Section 4)</v>
          </cell>
          <cell r="F833">
            <v>0</v>
          </cell>
          <cell r="G833" t="str">
            <v>Operation</v>
          </cell>
          <cell r="H833" t="str">
            <v>Section 4</v>
          </cell>
          <cell r="I833" t="str">
            <v>dung.na1@nsrp.com.vn</v>
          </cell>
          <cell r="J833" t="str">
            <v>+84 (0) 936 022 485</v>
          </cell>
        </row>
        <row r="834">
          <cell r="B834">
            <v>1003210</v>
          </cell>
          <cell r="C834" t="str">
            <v>Mr.</v>
          </cell>
          <cell r="D834" t="str">
            <v>Võ Vân Định</v>
          </cell>
          <cell r="E834" t="str">
            <v>Shift Supervisor (Section 4)</v>
          </cell>
          <cell r="F834">
            <v>0</v>
          </cell>
          <cell r="G834" t="str">
            <v>Operation</v>
          </cell>
          <cell r="H834" t="str">
            <v>Section 4</v>
          </cell>
          <cell r="I834" t="str">
            <v>dinh.vv@nsrp.com.vn</v>
          </cell>
          <cell r="J834" t="str">
            <v>+84 (0) 909 449 808</v>
          </cell>
        </row>
        <row r="835">
          <cell r="B835">
            <v>1003800</v>
          </cell>
          <cell r="C835" t="str">
            <v>Mr.</v>
          </cell>
          <cell r="D835" t="str">
            <v>Văn Anh Tuấn</v>
          </cell>
          <cell r="E835" t="str">
            <v>Maintenance Staff (Day Staff)</v>
          </cell>
          <cell r="F835">
            <v>0</v>
          </cell>
          <cell r="G835" t="str">
            <v>Operation</v>
          </cell>
          <cell r="H835" t="str">
            <v>Section 4</v>
          </cell>
          <cell r="I835" t="str">
            <v>tuan.va@nsrp.com.vn</v>
          </cell>
          <cell r="J835" t="str">
            <v>+84 (0) 946 282 986</v>
          </cell>
        </row>
        <row r="836">
          <cell r="B836">
            <v>1004549</v>
          </cell>
          <cell r="C836" t="str">
            <v>Mr.</v>
          </cell>
          <cell r="D836" t="str">
            <v>Hứa Đình Anh Dũng</v>
          </cell>
          <cell r="E836" t="str">
            <v xml:space="preserve">Advisory Operator  </v>
          </cell>
          <cell r="F836">
            <v>0</v>
          </cell>
          <cell r="G836" t="str">
            <v>Operation</v>
          </cell>
          <cell r="H836" t="str">
            <v>Section 4</v>
          </cell>
          <cell r="I836" t="str">
            <v>dung.hda@nsrp.com.vn</v>
          </cell>
          <cell r="J836" t="str">
            <v>+84 (0) 905 560 570</v>
          </cell>
        </row>
        <row r="837">
          <cell r="B837">
            <v>1004629</v>
          </cell>
          <cell r="C837" t="str">
            <v>Mr.</v>
          </cell>
          <cell r="D837" t="str">
            <v>Zulhadi Sjarif</v>
          </cell>
          <cell r="E837" t="str">
            <v>Advisor (Section 4)</v>
          </cell>
          <cell r="F837">
            <v>0</v>
          </cell>
          <cell r="G837" t="str">
            <v>Operation</v>
          </cell>
          <cell r="H837" t="str">
            <v>Section 4</v>
          </cell>
          <cell r="I837" t="str">
            <v>zulhadi.sjarif@nsrp.com.vn</v>
          </cell>
          <cell r="J837" t="str">
            <v>+84 (0) 903 495 006</v>
          </cell>
        </row>
        <row r="838">
          <cell r="B838">
            <v>1005150</v>
          </cell>
          <cell r="C838" t="str">
            <v>Mr.</v>
          </cell>
          <cell r="D838" t="str">
            <v>Vũ Mạnh Đạt</v>
          </cell>
          <cell r="E838" t="str">
            <v>Lead Field Operator</v>
          </cell>
          <cell r="F838">
            <v>0</v>
          </cell>
          <cell r="G838" t="str">
            <v>Operation</v>
          </cell>
          <cell r="H838" t="str">
            <v>Section 4</v>
          </cell>
          <cell r="I838" t="str">
            <v>dat.vm@nsrp.com.vn</v>
          </cell>
          <cell r="J838" t="str">
            <v xml:space="preserve">+84 (0) 936 698 020  </v>
          </cell>
        </row>
        <row r="839">
          <cell r="B839">
            <v>1005180</v>
          </cell>
          <cell r="C839" t="str">
            <v>Mr.</v>
          </cell>
          <cell r="D839" t="str">
            <v>Đỗ Văn Vinh</v>
          </cell>
          <cell r="E839" t="str">
            <v>Lead Field Operator</v>
          </cell>
          <cell r="F839">
            <v>0</v>
          </cell>
          <cell r="G839" t="str">
            <v>Operation</v>
          </cell>
          <cell r="H839" t="str">
            <v>Section 4</v>
          </cell>
          <cell r="I839" t="str">
            <v>vinh.dv@nsrp.com.vn</v>
          </cell>
          <cell r="J839" t="str">
            <v xml:space="preserve">+84 (0) 975 255 356  </v>
          </cell>
        </row>
        <row r="840">
          <cell r="B840">
            <v>1005430</v>
          </cell>
          <cell r="C840" t="str">
            <v>Mr.</v>
          </cell>
          <cell r="D840" t="str">
            <v>Nguyễn Xuân Tùng</v>
          </cell>
          <cell r="E840" t="str">
            <v>Junior Lead Field Operator</v>
          </cell>
          <cell r="F840">
            <v>0</v>
          </cell>
          <cell r="G840" t="str">
            <v>Operation</v>
          </cell>
          <cell r="H840" t="str">
            <v>Section 4</v>
          </cell>
          <cell r="I840" t="str">
            <v>tung.nx@nsrp.com.vn</v>
          </cell>
          <cell r="J840" t="str">
            <v>+84 (0) 974 553 021</v>
          </cell>
        </row>
        <row r="841">
          <cell r="B841">
            <v>1005480</v>
          </cell>
          <cell r="C841" t="str">
            <v>Mr.</v>
          </cell>
          <cell r="D841" t="str">
            <v>Đặng Thanh Cảnh</v>
          </cell>
          <cell r="E841" t="str">
            <v>Junior Lead Field Operator</v>
          </cell>
          <cell r="F841">
            <v>0</v>
          </cell>
          <cell r="G841" t="str">
            <v>Operation</v>
          </cell>
          <cell r="H841" t="str">
            <v>Section 4</v>
          </cell>
          <cell r="I841" t="str">
            <v>canh.dt@nsrp.com.vn</v>
          </cell>
          <cell r="J841" t="str">
            <v xml:space="preserve">+84 (0) 908 733 972  </v>
          </cell>
        </row>
        <row r="842">
          <cell r="B842">
            <v>1005530</v>
          </cell>
          <cell r="C842" t="str">
            <v>Mr.</v>
          </cell>
          <cell r="D842" t="str">
            <v>Nguyễn Anh Văn</v>
          </cell>
          <cell r="E842" t="str">
            <v>Junior DCS</v>
          </cell>
          <cell r="F842">
            <v>0</v>
          </cell>
          <cell r="G842" t="str">
            <v>Operation</v>
          </cell>
          <cell r="H842" t="str">
            <v>Section 4</v>
          </cell>
          <cell r="I842" t="str">
            <v>van.na@nsrp.com.vn</v>
          </cell>
          <cell r="J842" t="str">
            <v xml:space="preserve">+84 (0) 968 727 981  </v>
          </cell>
        </row>
        <row r="843">
          <cell r="B843">
            <v>1005600</v>
          </cell>
          <cell r="C843" t="str">
            <v>Mr.</v>
          </cell>
          <cell r="D843" t="str">
            <v>Trương Văn Khánh Long</v>
          </cell>
          <cell r="E843" t="str">
            <v>Junior DCS</v>
          </cell>
          <cell r="F843">
            <v>0</v>
          </cell>
          <cell r="G843" t="str">
            <v>Operation</v>
          </cell>
          <cell r="H843" t="str">
            <v>Section 4</v>
          </cell>
          <cell r="I843" t="str">
            <v>long.tvk@nsrp.com.vn</v>
          </cell>
          <cell r="J843" t="str">
            <v xml:space="preserve">+84 (0) 988 356 393  </v>
          </cell>
        </row>
        <row r="844">
          <cell r="B844">
            <v>1005680</v>
          </cell>
          <cell r="C844" t="str">
            <v>Mr.</v>
          </cell>
          <cell r="D844" t="str">
            <v>Nguyễn Phước Dân</v>
          </cell>
          <cell r="E844" t="str">
            <v>Junior DCS</v>
          </cell>
          <cell r="F844">
            <v>0</v>
          </cell>
          <cell r="G844" t="str">
            <v>Operation</v>
          </cell>
          <cell r="H844" t="str">
            <v>Section 4</v>
          </cell>
          <cell r="I844" t="str">
            <v>dan.np@nsrp.com.vn</v>
          </cell>
          <cell r="J844" t="str">
            <v xml:space="preserve">+84 (0) 122 509 5054  </v>
          </cell>
        </row>
        <row r="845">
          <cell r="B845">
            <v>1005760</v>
          </cell>
          <cell r="C845" t="str">
            <v>Mr.</v>
          </cell>
          <cell r="D845" t="str">
            <v>Trần Văn Hưng</v>
          </cell>
          <cell r="E845" t="str">
            <v>Junior DCS</v>
          </cell>
          <cell r="F845">
            <v>0</v>
          </cell>
          <cell r="G845" t="str">
            <v>Operation</v>
          </cell>
          <cell r="H845" t="str">
            <v>Section 4</v>
          </cell>
          <cell r="I845" t="str">
            <v>hung.tv@nsrp.com.vn</v>
          </cell>
          <cell r="J845" t="str">
            <v xml:space="preserve">+84 (0) 168 995 0463  </v>
          </cell>
        </row>
        <row r="846">
          <cell r="B846">
            <v>1005850</v>
          </cell>
          <cell r="C846" t="str">
            <v>Mr.</v>
          </cell>
          <cell r="D846" t="str">
            <v>Trần Đình Đại</v>
          </cell>
          <cell r="E846" t="str">
            <v>Junior DCS</v>
          </cell>
          <cell r="F846">
            <v>0</v>
          </cell>
          <cell r="G846" t="str">
            <v>Operation</v>
          </cell>
          <cell r="H846" t="str">
            <v>Section 4</v>
          </cell>
          <cell r="I846" t="str">
            <v>dai.td@nsrp.com.vn</v>
          </cell>
          <cell r="J846" t="str">
            <v xml:space="preserve">+84 (0) 128 867 1190  </v>
          </cell>
        </row>
        <row r="847">
          <cell r="B847">
            <v>1005920</v>
          </cell>
          <cell r="C847" t="str">
            <v>Mr.</v>
          </cell>
          <cell r="D847" t="str">
            <v>Lê Viết Sĩ</v>
          </cell>
          <cell r="E847" t="str">
            <v>Junior DCS</v>
          </cell>
          <cell r="F847">
            <v>0</v>
          </cell>
          <cell r="G847" t="str">
            <v>Operation</v>
          </cell>
          <cell r="H847" t="str">
            <v>Section 4</v>
          </cell>
          <cell r="I847" t="str">
            <v>si.lv@nsrp.com.vn</v>
          </cell>
          <cell r="J847" t="str">
            <v xml:space="preserve">+84 (0) 977 755 473  </v>
          </cell>
        </row>
        <row r="848">
          <cell r="B848">
            <v>1006110</v>
          </cell>
          <cell r="C848" t="str">
            <v>Ms.</v>
          </cell>
          <cell r="D848" t="str">
            <v>Phạm Thị Trang</v>
          </cell>
          <cell r="E848" t="str">
            <v>Junior DCS</v>
          </cell>
          <cell r="F848">
            <v>0</v>
          </cell>
          <cell r="G848" t="str">
            <v>Operation</v>
          </cell>
          <cell r="H848" t="str">
            <v>Section 4</v>
          </cell>
          <cell r="I848" t="str">
            <v>trang.pt@nsrp.com.vn</v>
          </cell>
          <cell r="J848" t="str">
            <v xml:space="preserve">+84 (0) 987 891 291  </v>
          </cell>
        </row>
        <row r="849">
          <cell r="B849">
            <v>1006400</v>
          </cell>
          <cell r="C849" t="str">
            <v>Mr.</v>
          </cell>
          <cell r="D849" t="str">
            <v>Phạm Văn Cử</v>
          </cell>
          <cell r="E849" t="str">
            <v>Junior DCS</v>
          </cell>
          <cell r="F849">
            <v>0</v>
          </cell>
          <cell r="G849" t="str">
            <v>Operation</v>
          </cell>
          <cell r="H849" t="str">
            <v>Section 4</v>
          </cell>
          <cell r="I849" t="str">
            <v>cu.pv@nsrp.com.vn</v>
          </cell>
          <cell r="J849" t="str">
            <v xml:space="preserve">+84 (0) 165 629 8805  </v>
          </cell>
        </row>
        <row r="850">
          <cell r="B850">
            <v>1006770</v>
          </cell>
          <cell r="C850" t="str">
            <v>Ms.</v>
          </cell>
          <cell r="D850" t="str">
            <v>Trần Thị Hòa</v>
          </cell>
          <cell r="E850" t="str">
            <v>Junior DCS</v>
          </cell>
          <cell r="F850">
            <v>0</v>
          </cell>
          <cell r="G850" t="str">
            <v>Operation</v>
          </cell>
          <cell r="H850" t="str">
            <v>Section 4</v>
          </cell>
          <cell r="I850" t="str">
            <v>hoa.tt@nsrp.com.vn</v>
          </cell>
          <cell r="J850" t="str">
            <v xml:space="preserve">+84 (0) 948 481 191  </v>
          </cell>
        </row>
        <row r="851">
          <cell r="B851">
            <v>1006994</v>
          </cell>
          <cell r="C851" t="str">
            <v>Mr.</v>
          </cell>
          <cell r="D851" t="str">
            <v>Yoshiki Yamasaki</v>
          </cell>
          <cell r="E851" t="str">
            <v xml:space="preserve">Advisory Operator </v>
          </cell>
          <cell r="F851">
            <v>0</v>
          </cell>
          <cell r="G851" t="str">
            <v>Operation</v>
          </cell>
          <cell r="H851" t="str">
            <v>Section 4</v>
          </cell>
          <cell r="I851" t="str">
            <v>yoshiki.yamasaki@nsrp.com.vn</v>
          </cell>
          <cell r="J851">
            <v>0</v>
          </cell>
        </row>
        <row r="852">
          <cell r="B852">
            <v>1007004</v>
          </cell>
          <cell r="C852" t="str">
            <v>Mr.</v>
          </cell>
          <cell r="D852" t="str">
            <v>Ken Takaine</v>
          </cell>
          <cell r="E852" t="str">
            <v xml:space="preserve">Advisory Operator </v>
          </cell>
          <cell r="F852">
            <v>0</v>
          </cell>
          <cell r="G852" t="str">
            <v>Operation</v>
          </cell>
          <cell r="H852" t="str">
            <v>Section 4</v>
          </cell>
          <cell r="I852" t="str">
            <v>ken.takaine@nsrp.com.vn</v>
          </cell>
          <cell r="J852">
            <v>0</v>
          </cell>
        </row>
        <row r="853">
          <cell r="B853">
            <v>1007014</v>
          </cell>
          <cell r="C853" t="str">
            <v>Mr.</v>
          </cell>
          <cell r="D853" t="str">
            <v>Yasuo Mimura</v>
          </cell>
          <cell r="E853" t="str">
            <v xml:space="preserve">Advisory Operator </v>
          </cell>
          <cell r="F853">
            <v>0</v>
          </cell>
          <cell r="G853" t="str">
            <v>Operation</v>
          </cell>
          <cell r="H853" t="str">
            <v>Section 4</v>
          </cell>
          <cell r="I853" t="str">
            <v>yasuo.mimura@nsrp.com.vn</v>
          </cell>
          <cell r="J853">
            <v>0</v>
          </cell>
        </row>
        <row r="854">
          <cell r="B854">
            <v>1007024</v>
          </cell>
          <cell r="C854" t="str">
            <v>Mr.</v>
          </cell>
          <cell r="D854" t="str">
            <v>Toshinari Yoshinouchi</v>
          </cell>
          <cell r="E854" t="str">
            <v xml:space="preserve">Advisory Operator </v>
          </cell>
          <cell r="F854">
            <v>0</v>
          </cell>
          <cell r="G854" t="str">
            <v>Operation</v>
          </cell>
          <cell r="H854" t="str">
            <v>Section 4</v>
          </cell>
          <cell r="I854" t="str">
            <v>toshinari.yoshinouchi@nsrp.com.vn</v>
          </cell>
          <cell r="J854">
            <v>0</v>
          </cell>
        </row>
        <row r="855">
          <cell r="B855">
            <v>1007129</v>
          </cell>
          <cell r="C855" t="str">
            <v>Mr.</v>
          </cell>
          <cell r="D855" t="str">
            <v>Kumaresan Selvaraj</v>
          </cell>
          <cell r="E855" t="str">
            <v xml:space="preserve">Advisory Operator </v>
          </cell>
          <cell r="F855">
            <v>0</v>
          </cell>
          <cell r="G855" t="str">
            <v>Operation</v>
          </cell>
          <cell r="H855" t="str">
            <v>Section 4</v>
          </cell>
          <cell r="I855" t="str">
            <v>kumaresan.selvaraj@nsrp.com.vn</v>
          </cell>
          <cell r="J855">
            <v>0</v>
          </cell>
        </row>
        <row r="856">
          <cell r="B856">
            <v>1007399</v>
          </cell>
          <cell r="C856" t="str">
            <v>Mr.</v>
          </cell>
          <cell r="D856" t="str">
            <v>Kailashkumar Pansuriya</v>
          </cell>
          <cell r="E856" t="str">
            <v xml:space="preserve">Advisory Operator </v>
          </cell>
          <cell r="F856">
            <v>0</v>
          </cell>
          <cell r="G856" t="str">
            <v>Operation</v>
          </cell>
          <cell r="H856" t="str">
            <v>Section 4</v>
          </cell>
          <cell r="I856" t="str">
            <v>kailashkumar.m.pansuriya@nsrp.com.vn</v>
          </cell>
          <cell r="J856">
            <v>0</v>
          </cell>
        </row>
        <row r="857">
          <cell r="B857">
            <v>1007940</v>
          </cell>
          <cell r="C857" t="str">
            <v>Mr.</v>
          </cell>
          <cell r="D857" t="str">
            <v>Nguyễn Đình Tự</v>
          </cell>
          <cell r="E857" t="str">
            <v>Field Operator</v>
          </cell>
          <cell r="F857">
            <v>0</v>
          </cell>
          <cell r="G857" t="str">
            <v>Operation</v>
          </cell>
          <cell r="H857" t="str">
            <v>Section 4</v>
          </cell>
          <cell r="I857" t="str">
            <v>tu.nd@nsrp.com.vn</v>
          </cell>
          <cell r="J857" t="str">
            <v>+84 (0) 988  442 603</v>
          </cell>
        </row>
        <row r="858">
          <cell r="B858">
            <v>1008690</v>
          </cell>
          <cell r="C858" t="str">
            <v>Mr.</v>
          </cell>
          <cell r="D858" t="str">
            <v>Nguyễn Hữu Oanh</v>
          </cell>
          <cell r="E858" t="str">
            <v>Field Operator</v>
          </cell>
          <cell r="F858">
            <v>0</v>
          </cell>
          <cell r="G858" t="str">
            <v>Operation</v>
          </cell>
          <cell r="H858" t="str">
            <v>Section 4</v>
          </cell>
          <cell r="I858" t="str">
            <v>oanh.nh@nsrp.com.vn</v>
          </cell>
          <cell r="J858" t="str">
            <v>+84 (0) 164  977 9739</v>
          </cell>
        </row>
        <row r="859">
          <cell r="B859">
            <v>1008760</v>
          </cell>
          <cell r="C859" t="str">
            <v>Mr.</v>
          </cell>
          <cell r="D859" t="str">
            <v>Trần Đức Nam</v>
          </cell>
          <cell r="E859" t="str">
            <v>Field Operator</v>
          </cell>
          <cell r="F859">
            <v>0</v>
          </cell>
          <cell r="G859" t="str">
            <v>Operation</v>
          </cell>
          <cell r="H859" t="str">
            <v>Section 4</v>
          </cell>
          <cell r="I859" t="str">
            <v>nam.td@nsrp.com.vn</v>
          </cell>
          <cell r="J859" t="str">
            <v>+84 (0) 167  849 0409</v>
          </cell>
        </row>
        <row r="860">
          <cell r="B860">
            <v>1008880</v>
          </cell>
          <cell r="C860" t="str">
            <v>Mr.</v>
          </cell>
          <cell r="D860" t="str">
            <v>Phạm Hoàng Pháp</v>
          </cell>
          <cell r="E860" t="str">
            <v>Field Operator</v>
          </cell>
          <cell r="F860">
            <v>0</v>
          </cell>
          <cell r="G860" t="str">
            <v>Operation</v>
          </cell>
          <cell r="H860" t="str">
            <v>Section 4</v>
          </cell>
          <cell r="I860" t="str">
            <v>phap.ph@nsrp.com.vn</v>
          </cell>
          <cell r="J860" t="str">
            <v>+84 (0) 168  315 0225</v>
          </cell>
        </row>
        <row r="861">
          <cell r="B861">
            <v>1008930</v>
          </cell>
          <cell r="C861" t="str">
            <v>Mr.</v>
          </cell>
          <cell r="D861" t="str">
            <v>Nguyễn Trọng Thuận</v>
          </cell>
          <cell r="E861" t="str">
            <v>Field Operator</v>
          </cell>
          <cell r="F861">
            <v>0</v>
          </cell>
          <cell r="G861" t="str">
            <v>Operation</v>
          </cell>
          <cell r="H861" t="str">
            <v>Section 4</v>
          </cell>
          <cell r="I861" t="str">
            <v>thuan.nt@nsrp.com.vn</v>
          </cell>
          <cell r="J861" t="str">
            <v>+84 (0) 979  539 799</v>
          </cell>
        </row>
        <row r="862">
          <cell r="B862">
            <v>1008990</v>
          </cell>
          <cell r="C862" t="str">
            <v>Mr.</v>
          </cell>
          <cell r="D862" t="str">
            <v>Hoàng Thái Hà</v>
          </cell>
          <cell r="E862" t="str">
            <v>Field Operator</v>
          </cell>
          <cell r="F862">
            <v>0</v>
          </cell>
          <cell r="G862" t="str">
            <v>Operation</v>
          </cell>
          <cell r="H862" t="str">
            <v>Section 4</v>
          </cell>
          <cell r="I862" t="str">
            <v>ha.ht@nsrp.com.vn</v>
          </cell>
          <cell r="J862" t="str">
            <v>+84 (0) 167  773 5976</v>
          </cell>
        </row>
        <row r="863">
          <cell r="B863">
            <v>1010099</v>
          </cell>
          <cell r="C863" t="str">
            <v>Mr.</v>
          </cell>
          <cell r="D863" t="str">
            <v>Đặng Quốc Thái</v>
          </cell>
          <cell r="E863" t="str">
            <v xml:space="preserve">Advisory Operator  </v>
          </cell>
          <cell r="F863">
            <v>0</v>
          </cell>
          <cell r="G863" t="str">
            <v>Operation</v>
          </cell>
          <cell r="H863" t="str">
            <v>Section 4</v>
          </cell>
          <cell r="I863" t="str">
            <v>thai.dq@nsrp.com.vn</v>
          </cell>
          <cell r="J863" t="str">
            <v>+84 (0) 935 284 176</v>
          </cell>
        </row>
        <row r="864">
          <cell r="B864">
            <v>1011289</v>
          </cell>
          <cell r="C864" t="str">
            <v>Mr.</v>
          </cell>
          <cell r="D864" t="str">
            <v>Gogadani V. Dhirubhai</v>
          </cell>
          <cell r="E864" t="str">
            <v xml:space="preserve">Advisory Operator </v>
          </cell>
          <cell r="F864">
            <v>0</v>
          </cell>
          <cell r="G864" t="str">
            <v>Operation</v>
          </cell>
          <cell r="H864" t="str">
            <v>Section 4</v>
          </cell>
          <cell r="I864" t="str">
            <v>vinodkumar.gogadani@nsrp.com.vn</v>
          </cell>
          <cell r="J864">
            <v>0</v>
          </cell>
        </row>
        <row r="865">
          <cell r="B865">
            <v>1011469</v>
          </cell>
          <cell r="C865" t="str">
            <v>Mr.</v>
          </cell>
          <cell r="D865" t="str">
            <v>Raja Mariyappan</v>
          </cell>
          <cell r="E865" t="str">
            <v xml:space="preserve">Advisory Operator </v>
          </cell>
          <cell r="F865">
            <v>0</v>
          </cell>
          <cell r="G865" t="str">
            <v>Operation</v>
          </cell>
          <cell r="H865" t="str">
            <v>Section 4</v>
          </cell>
          <cell r="I865" t="str">
            <v>raja.mariyappan@nsrp.com.vn</v>
          </cell>
          <cell r="J865">
            <v>0</v>
          </cell>
        </row>
        <row r="866">
          <cell r="B866">
            <v>1011519</v>
          </cell>
          <cell r="C866" t="str">
            <v>Mr.</v>
          </cell>
          <cell r="D866" t="str">
            <v>Mahmoud A.M. El-Sherbiny</v>
          </cell>
          <cell r="E866" t="str">
            <v xml:space="preserve">Advisory Operator </v>
          </cell>
          <cell r="F866">
            <v>0</v>
          </cell>
          <cell r="G866" t="str">
            <v>Operation</v>
          </cell>
          <cell r="H866" t="str">
            <v>Section 4</v>
          </cell>
          <cell r="I866" t="str">
            <v>mahmoud.sherbeny@nsrp.com.vn</v>
          </cell>
          <cell r="J866">
            <v>0</v>
          </cell>
        </row>
        <row r="867">
          <cell r="B867">
            <v>1011539</v>
          </cell>
          <cell r="C867" t="str">
            <v>Mr.</v>
          </cell>
          <cell r="D867" t="str">
            <v>Mostafa R.A. Tohamy</v>
          </cell>
          <cell r="E867" t="str">
            <v xml:space="preserve">Advisory Operator </v>
          </cell>
          <cell r="F867">
            <v>0</v>
          </cell>
          <cell r="G867" t="str">
            <v>Operation</v>
          </cell>
          <cell r="H867" t="str">
            <v>Section 4</v>
          </cell>
          <cell r="I867" t="str">
            <v>mostafa.refaat@nsrp.com.vn</v>
          </cell>
          <cell r="J867">
            <v>0</v>
          </cell>
        </row>
        <row r="868">
          <cell r="B868">
            <v>1011559</v>
          </cell>
          <cell r="C868" t="str">
            <v>Mr.</v>
          </cell>
          <cell r="D868" t="str">
            <v>Sameh A.M. El-Saei</v>
          </cell>
          <cell r="E868" t="str">
            <v xml:space="preserve">Advisory Operator </v>
          </cell>
          <cell r="F868">
            <v>0</v>
          </cell>
          <cell r="G868" t="str">
            <v>Operation</v>
          </cell>
          <cell r="H868" t="str">
            <v>Section 4</v>
          </cell>
          <cell r="I868" t="str">
            <v>sameh.elsaei@nsrp.com.vn</v>
          </cell>
          <cell r="J868">
            <v>0</v>
          </cell>
        </row>
        <row r="869">
          <cell r="B869">
            <v>1011574</v>
          </cell>
          <cell r="C869" t="str">
            <v>Mr.</v>
          </cell>
          <cell r="D869" t="str">
            <v>Yutaka Kuromatsu</v>
          </cell>
          <cell r="E869" t="str">
            <v>Advisor (Section 4)</v>
          </cell>
          <cell r="F869">
            <v>0</v>
          </cell>
          <cell r="G869" t="str">
            <v>Operation</v>
          </cell>
          <cell r="H869" t="str">
            <v>Section 4</v>
          </cell>
          <cell r="I869" t="str">
            <v>yutaka.kuromatsu@nsrp.com.vn</v>
          </cell>
          <cell r="J869">
            <v>0</v>
          </cell>
        </row>
        <row r="870">
          <cell r="B870">
            <v>1011713</v>
          </cell>
          <cell r="C870" t="str">
            <v>Mr.</v>
          </cell>
          <cell r="D870" t="str">
            <v>Huỳnh Văn Trung</v>
          </cell>
          <cell r="E870" t="str">
            <v>Advisory Operator</v>
          </cell>
          <cell r="F870">
            <v>0</v>
          </cell>
          <cell r="G870" t="str">
            <v>Operation</v>
          </cell>
          <cell r="H870" t="str">
            <v>Section 4</v>
          </cell>
          <cell r="I870" t="str">
            <v>trung.hv@nsrp.com.vn</v>
          </cell>
          <cell r="J870" t="str">
            <v>(+84)-0919195358</v>
          </cell>
        </row>
        <row r="871">
          <cell r="B871">
            <v>1011723</v>
          </cell>
          <cell r="C871" t="str">
            <v>Mr.</v>
          </cell>
          <cell r="D871" t="str">
            <v>Đặng Thành Nhân</v>
          </cell>
          <cell r="E871" t="str">
            <v>Advisory Operator</v>
          </cell>
          <cell r="F871">
            <v>0</v>
          </cell>
          <cell r="G871" t="str">
            <v>Operation</v>
          </cell>
          <cell r="H871" t="str">
            <v>Section 4</v>
          </cell>
          <cell r="I871" t="str">
            <v>nhan.dt@nsrp.com.vn</v>
          </cell>
          <cell r="J871" t="str">
            <v>0905028550</v>
          </cell>
        </row>
        <row r="872">
          <cell r="B872">
            <v>1011789</v>
          </cell>
          <cell r="C872" t="str">
            <v>Mr.</v>
          </cell>
          <cell r="D872" t="str">
            <v>Ehab S.A. Elmonem</v>
          </cell>
          <cell r="E872" t="str">
            <v xml:space="preserve">Advisory Operator  </v>
          </cell>
          <cell r="F872">
            <v>0</v>
          </cell>
          <cell r="G872" t="str">
            <v>Operation</v>
          </cell>
          <cell r="H872" t="str">
            <v>Section 4</v>
          </cell>
          <cell r="I872" t="str">
            <v>ehab.sayed@nsrp.com.vn</v>
          </cell>
          <cell r="J872" t="str">
            <v>+84 (0) 901 794 358</v>
          </cell>
        </row>
        <row r="873">
          <cell r="B873">
            <v>1011874</v>
          </cell>
          <cell r="C873" t="str">
            <v>Mr.</v>
          </cell>
          <cell r="D873" t="str">
            <v>Yuhiko Ohata</v>
          </cell>
          <cell r="E873" t="str">
            <v xml:space="preserve">Advisory Operator </v>
          </cell>
          <cell r="F873">
            <v>0</v>
          </cell>
          <cell r="G873" t="str">
            <v>Operation</v>
          </cell>
          <cell r="H873" t="str">
            <v>Section 4</v>
          </cell>
          <cell r="I873" t="str">
            <v>yuhiko.ohata@nsrp.com.vn</v>
          </cell>
          <cell r="J873" t="str">
            <v>0901 797 856</v>
          </cell>
        </row>
        <row r="874">
          <cell r="B874">
            <v>1011884</v>
          </cell>
          <cell r="C874" t="str">
            <v>Mr.</v>
          </cell>
          <cell r="D874" t="str">
            <v>Masayoshi Kokusho</v>
          </cell>
          <cell r="E874" t="str">
            <v xml:space="preserve">Advisory Operator </v>
          </cell>
          <cell r="F874">
            <v>0</v>
          </cell>
          <cell r="G874" t="str">
            <v>Operation</v>
          </cell>
          <cell r="H874" t="str">
            <v>Section 4</v>
          </cell>
          <cell r="I874" t="str">
            <v>masayoshi.kokusho@nsrp.com.vn</v>
          </cell>
          <cell r="J874" t="str">
            <v>0948 850 197</v>
          </cell>
        </row>
        <row r="875">
          <cell r="B875">
            <v>1012099</v>
          </cell>
          <cell r="C875" t="str">
            <v>Mr.</v>
          </cell>
          <cell r="D875" t="str">
            <v>Mohamed Mostafa Mohamed Mahmoud</v>
          </cell>
          <cell r="E875" t="str">
            <v xml:space="preserve">Advisory Operator </v>
          </cell>
          <cell r="F875">
            <v>0</v>
          </cell>
          <cell r="G875" t="str">
            <v>Operation</v>
          </cell>
          <cell r="H875" t="str">
            <v>Section 4</v>
          </cell>
          <cell r="I875" t="str">
            <v>mohamed.mahmoud@nsrp.com.vn</v>
          </cell>
          <cell r="J875" t="str">
            <v>0901 759 448</v>
          </cell>
        </row>
        <row r="876">
          <cell r="B876">
            <v>1012189</v>
          </cell>
          <cell r="C876" t="str">
            <v>Mr.</v>
          </cell>
          <cell r="D876" t="str">
            <v>Puja Sumarna Somowiryo Kasa</v>
          </cell>
          <cell r="E876" t="str">
            <v xml:space="preserve">Advisory Operator </v>
          </cell>
          <cell r="F876">
            <v>0</v>
          </cell>
          <cell r="G876" t="str">
            <v>Operation</v>
          </cell>
          <cell r="H876" t="str">
            <v>Section 4</v>
          </cell>
          <cell r="I876" t="str">
            <v>puja.sumarna@nsrp.com.vn</v>
          </cell>
          <cell r="J876">
            <v>0</v>
          </cell>
        </row>
        <row r="877">
          <cell r="B877">
            <v>1001181</v>
          </cell>
          <cell r="C877" t="str">
            <v>Mr.</v>
          </cell>
          <cell r="D877" t="str">
            <v>Akio Ishida</v>
          </cell>
          <cell r="E877" t="str">
            <v>Advisor (Section 5)</v>
          </cell>
          <cell r="F877">
            <v>0</v>
          </cell>
          <cell r="G877" t="str">
            <v>Operation</v>
          </cell>
          <cell r="H877" t="str">
            <v>Section 5</v>
          </cell>
          <cell r="I877" t="str">
            <v>akio.ishida@nsrp.com.vn</v>
          </cell>
          <cell r="J877" t="str">
            <v>+84 (0) 904 875 436</v>
          </cell>
        </row>
        <row r="878">
          <cell r="B878">
            <v>1001343</v>
          </cell>
          <cell r="C878" t="str">
            <v>Mr.</v>
          </cell>
          <cell r="D878" t="str">
            <v>Lê Ngọc Loan</v>
          </cell>
          <cell r="E878" t="str">
            <v>Deputy Section Manager (Section 5)</v>
          </cell>
          <cell r="F878">
            <v>0</v>
          </cell>
          <cell r="G878" t="str">
            <v>Operation</v>
          </cell>
          <cell r="H878" t="str">
            <v>Section 5</v>
          </cell>
          <cell r="I878" t="str">
            <v>loan.ln@nsrp.com.vn</v>
          </cell>
          <cell r="J878" t="str">
            <v>+84 (0) 904 880 597</v>
          </cell>
        </row>
        <row r="879">
          <cell r="B879">
            <v>1001611</v>
          </cell>
          <cell r="C879" t="str">
            <v>Mr.</v>
          </cell>
          <cell r="D879" t="str">
            <v>Kenzo Irie</v>
          </cell>
          <cell r="E879" t="str">
            <v>Section Manager (Section 5)</v>
          </cell>
          <cell r="F879">
            <v>0</v>
          </cell>
          <cell r="G879" t="str">
            <v>Operation</v>
          </cell>
          <cell r="H879" t="str">
            <v>Section 5</v>
          </cell>
          <cell r="I879" t="str">
            <v>kenzo.irie@nsrp.com.vn</v>
          </cell>
          <cell r="J879" t="str">
            <v>+84 (0) 904 872 038</v>
          </cell>
        </row>
        <row r="880">
          <cell r="B880">
            <v>1001623</v>
          </cell>
          <cell r="C880" t="str">
            <v>Mr.</v>
          </cell>
          <cell r="D880" t="str">
            <v>Nguyễn Hồng Hải</v>
          </cell>
          <cell r="E880" t="str">
            <v>Advisor (Section 5)</v>
          </cell>
          <cell r="F880">
            <v>0</v>
          </cell>
          <cell r="G880" t="str">
            <v>Operation</v>
          </cell>
          <cell r="H880" t="str">
            <v>Section 5</v>
          </cell>
          <cell r="I880" t="str">
            <v>hai.nh@nsrp.com.vn</v>
          </cell>
          <cell r="J880" t="str">
            <v>+84 (0) 906 215 759</v>
          </cell>
        </row>
        <row r="881">
          <cell r="B881">
            <v>1001631</v>
          </cell>
          <cell r="C881" t="str">
            <v>Mr.</v>
          </cell>
          <cell r="D881" t="str">
            <v>Hiroshi Takeda</v>
          </cell>
          <cell r="E881" t="str">
            <v>Advisor (Section 5)</v>
          </cell>
          <cell r="F881">
            <v>0</v>
          </cell>
          <cell r="G881" t="str">
            <v>Operation</v>
          </cell>
          <cell r="H881" t="str">
            <v>Section 5</v>
          </cell>
          <cell r="I881" t="str">
            <v>hiroshi.takeda@nsrp.com.vn</v>
          </cell>
          <cell r="J881" t="str">
            <v>+84 (0) 904 857 436</v>
          </cell>
        </row>
        <row r="882">
          <cell r="B882">
            <v>1001830</v>
          </cell>
          <cell r="C882" t="str">
            <v>Mr.</v>
          </cell>
          <cell r="D882" t="str">
            <v>Nguyễn Văn Hoàng</v>
          </cell>
          <cell r="E882" t="str">
            <v>Deputy Section Manager (Section 5-2)</v>
          </cell>
          <cell r="F882">
            <v>147</v>
          </cell>
          <cell r="G882" t="str">
            <v>Operation</v>
          </cell>
          <cell r="H882" t="str">
            <v>Section 5</v>
          </cell>
          <cell r="I882" t="str">
            <v>hoang.nv@nsrp.com.vn</v>
          </cell>
          <cell r="J882" t="str">
            <v>+84 (0) 904 882 552</v>
          </cell>
        </row>
        <row r="883">
          <cell r="B883">
            <v>1002450</v>
          </cell>
          <cell r="C883" t="str">
            <v>Mr.</v>
          </cell>
          <cell r="D883" t="str">
            <v>Ngô Công Khanh</v>
          </cell>
          <cell r="E883" t="str">
            <v>Shift Supervisor (Section 5-2)</v>
          </cell>
          <cell r="F883">
            <v>0</v>
          </cell>
          <cell r="G883" t="str">
            <v>Operation</v>
          </cell>
          <cell r="H883" t="str">
            <v>Section 5</v>
          </cell>
          <cell r="I883" t="str">
            <v>khanh.nc@nsrp.com.vn</v>
          </cell>
          <cell r="J883" t="str">
            <v>+84 (0) 908 646 994</v>
          </cell>
        </row>
        <row r="884">
          <cell r="B884">
            <v>1002570</v>
          </cell>
          <cell r="C884" t="str">
            <v>Mr.</v>
          </cell>
          <cell r="D884" t="str">
            <v>Nguyễn Thế Tuyên</v>
          </cell>
          <cell r="E884" t="str">
            <v>Shift Supervisor (Section 5-1)</v>
          </cell>
          <cell r="F884">
            <v>0</v>
          </cell>
          <cell r="G884" t="str">
            <v>Operation</v>
          </cell>
          <cell r="H884" t="str">
            <v>Section 5</v>
          </cell>
          <cell r="I884" t="str">
            <v>tuyen.nt@nsrp.com.vn</v>
          </cell>
          <cell r="J884" t="str">
            <v>+84 (0) 909 775 771</v>
          </cell>
        </row>
        <row r="885">
          <cell r="B885">
            <v>1002610</v>
          </cell>
          <cell r="C885" t="str">
            <v>Mr.</v>
          </cell>
          <cell r="D885" t="str">
            <v>Nguyễn Văn Thuyên</v>
          </cell>
          <cell r="E885" t="str">
            <v>Shift Supervisor (Section 5-2)</v>
          </cell>
          <cell r="F885">
            <v>0</v>
          </cell>
          <cell r="G885" t="str">
            <v>Operation</v>
          </cell>
          <cell r="H885" t="str">
            <v>Section 5</v>
          </cell>
          <cell r="I885" t="str">
            <v>thuyen.nv@nsrp.com.vn</v>
          </cell>
          <cell r="J885" t="str">
            <v>+84 (0) 972 195 709</v>
          </cell>
        </row>
        <row r="886">
          <cell r="B886">
            <v>1002660</v>
          </cell>
          <cell r="C886" t="str">
            <v>Mr.</v>
          </cell>
          <cell r="D886" t="str">
            <v>Nguyễn Công Phương</v>
          </cell>
          <cell r="E886" t="str">
            <v>Shift Supervisor (Section 5-1)</v>
          </cell>
          <cell r="F886">
            <v>0</v>
          </cell>
          <cell r="G886" t="str">
            <v>Operation</v>
          </cell>
          <cell r="H886" t="str">
            <v>Section 5</v>
          </cell>
          <cell r="I886" t="str">
            <v>phuong.nc@nsrp.com.vn</v>
          </cell>
          <cell r="J886" t="str">
            <v>+84 (0) 986 399 689</v>
          </cell>
        </row>
        <row r="887">
          <cell r="B887">
            <v>1002780</v>
          </cell>
          <cell r="C887" t="str">
            <v>Mr.</v>
          </cell>
          <cell r="D887" t="str">
            <v>Nguyễn Phương Đông</v>
          </cell>
          <cell r="E887" t="str">
            <v>Shift Supervisor (Section 5-1)</v>
          </cell>
          <cell r="F887">
            <v>0</v>
          </cell>
          <cell r="G887" t="str">
            <v>Operation</v>
          </cell>
          <cell r="H887" t="str">
            <v>Section 5</v>
          </cell>
          <cell r="I887" t="str">
            <v>dong.np1@nsrp.com.vn</v>
          </cell>
          <cell r="J887" t="str">
            <v>+84 (0) 166 394 1937</v>
          </cell>
        </row>
        <row r="888">
          <cell r="B888">
            <v>1002800</v>
          </cell>
          <cell r="C888" t="str">
            <v>Mr.</v>
          </cell>
          <cell r="D888" t="str">
            <v>Nguyễn Duy Hà</v>
          </cell>
          <cell r="E888" t="str">
            <v>Shift Supervisor (Section 5-2)</v>
          </cell>
          <cell r="F888">
            <v>0</v>
          </cell>
          <cell r="G888" t="str">
            <v>Operation</v>
          </cell>
          <cell r="H888" t="str">
            <v>Section 5</v>
          </cell>
          <cell r="I888" t="str">
            <v>ha.nd@nsrp.com.vn</v>
          </cell>
          <cell r="J888" t="str">
            <v>+84 (0) 987 978 088</v>
          </cell>
        </row>
        <row r="889">
          <cell r="B889">
            <v>1002910</v>
          </cell>
          <cell r="C889" t="str">
            <v>Mr.</v>
          </cell>
          <cell r="D889" t="str">
            <v>Trần Huy Hoàng</v>
          </cell>
          <cell r="E889" t="str">
            <v>Shift Supervisor (Section 5-2)</v>
          </cell>
          <cell r="F889">
            <v>0</v>
          </cell>
          <cell r="G889" t="str">
            <v>Operation</v>
          </cell>
          <cell r="H889" t="str">
            <v>Section 5</v>
          </cell>
          <cell r="I889" t="str">
            <v>hoang.th@nsrp.com.vn</v>
          </cell>
          <cell r="J889" t="str">
            <v>+84 (0) 169 222 6669</v>
          </cell>
        </row>
        <row r="890">
          <cell r="B890">
            <v>1003100</v>
          </cell>
          <cell r="C890" t="str">
            <v>Mr.</v>
          </cell>
          <cell r="D890" t="str">
            <v>Lê Thành Đạt</v>
          </cell>
          <cell r="E890" t="str">
            <v>Maintenance Staff (Day Staff)</v>
          </cell>
          <cell r="F890">
            <v>0</v>
          </cell>
          <cell r="G890" t="str">
            <v>Operation</v>
          </cell>
          <cell r="H890" t="str">
            <v>Section 5</v>
          </cell>
          <cell r="I890" t="str">
            <v>dat.lt@nsrp.com.vn</v>
          </cell>
          <cell r="J890" t="str">
            <v>+84 (0) 985 934 641</v>
          </cell>
        </row>
        <row r="891">
          <cell r="B891">
            <v>1003150</v>
          </cell>
          <cell r="C891" t="str">
            <v>Mr.</v>
          </cell>
          <cell r="D891" t="str">
            <v>Lê Thế Mạnh</v>
          </cell>
          <cell r="E891" t="str">
            <v>Maintenance Staff (Day Staff)</v>
          </cell>
          <cell r="F891">
            <v>0</v>
          </cell>
          <cell r="G891" t="str">
            <v>Operation</v>
          </cell>
          <cell r="H891" t="str">
            <v>Section 5</v>
          </cell>
          <cell r="I891" t="str">
            <v>manh.lt@nsrp.com.vn</v>
          </cell>
          <cell r="J891" t="str">
            <v>+84 (0) 979 141 779</v>
          </cell>
        </row>
        <row r="892">
          <cell r="B892">
            <v>1003240</v>
          </cell>
          <cell r="C892" t="str">
            <v>Mr.</v>
          </cell>
          <cell r="D892" t="str">
            <v>Nguyễn Văn Dân</v>
          </cell>
          <cell r="E892" t="str">
            <v>Shift Supervisor (Section 5-1)</v>
          </cell>
          <cell r="F892">
            <v>0</v>
          </cell>
          <cell r="G892" t="str">
            <v>Operation</v>
          </cell>
          <cell r="H892" t="str">
            <v>Section 5</v>
          </cell>
          <cell r="I892" t="str">
            <v>dan.nv@nsrp.com.vn</v>
          </cell>
          <cell r="J892" t="str">
            <v>+84 (0) 904 737 022</v>
          </cell>
        </row>
        <row r="893">
          <cell r="B893">
            <v>1003669</v>
          </cell>
          <cell r="C893" t="str">
            <v>Mr.</v>
          </cell>
          <cell r="D893" t="str">
            <v>Krishna Sharma</v>
          </cell>
          <cell r="E893" t="str">
            <v>Advisor (Section 5)</v>
          </cell>
          <cell r="F893">
            <v>0</v>
          </cell>
          <cell r="G893" t="str">
            <v>Operation</v>
          </cell>
          <cell r="H893" t="str">
            <v>Section 5</v>
          </cell>
          <cell r="I893" t="str">
            <v>krishna.n.sharma@nsrp.com.vn</v>
          </cell>
          <cell r="J893" t="str">
            <v>+84 (0) 904 878 219</v>
          </cell>
        </row>
        <row r="894">
          <cell r="B894">
            <v>1003733</v>
          </cell>
          <cell r="C894" t="str">
            <v>Mr.</v>
          </cell>
          <cell r="D894" t="str">
            <v>Nguyễn Văn Ngân</v>
          </cell>
          <cell r="E894" t="str">
            <v xml:space="preserve">Advisory Operator </v>
          </cell>
          <cell r="F894">
            <v>0</v>
          </cell>
          <cell r="G894" t="str">
            <v>Operation</v>
          </cell>
          <cell r="H894" t="str">
            <v>Section 5</v>
          </cell>
          <cell r="I894" t="str">
            <v>ngan.nv@nsrp.com.vn</v>
          </cell>
          <cell r="J894" t="str">
            <v>+84 (0) 918 176 956</v>
          </cell>
        </row>
        <row r="895">
          <cell r="B895">
            <v>1004599</v>
          </cell>
          <cell r="C895" t="str">
            <v>Mr.</v>
          </cell>
          <cell r="D895" t="str">
            <v>Cesar B. Ledesma</v>
          </cell>
          <cell r="E895" t="str">
            <v xml:space="preserve">Advisory Operator </v>
          </cell>
          <cell r="F895">
            <v>0</v>
          </cell>
          <cell r="G895" t="str">
            <v>Operation</v>
          </cell>
          <cell r="H895" t="str">
            <v>Section 5</v>
          </cell>
          <cell r="I895" t="str">
            <v>cesar.b.ledesma@nsrp.com.vn</v>
          </cell>
          <cell r="J895">
            <v>0</v>
          </cell>
        </row>
        <row r="896">
          <cell r="B896">
            <v>1004689</v>
          </cell>
          <cell r="C896" t="str">
            <v>Mr.</v>
          </cell>
          <cell r="D896" t="str">
            <v>Goutam Majee</v>
          </cell>
          <cell r="E896" t="str">
            <v xml:space="preserve">Advisory Operator </v>
          </cell>
          <cell r="F896">
            <v>0</v>
          </cell>
          <cell r="G896" t="str">
            <v>Operation</v>
          </cell>
          <cell r="H896" t="str">
            <v>Section 5</v>
          </cell>
          <cell r="I896" t="str">
            <v>goutam.majee@nsrp.com.vn</v>
          </cell>
          <cell r="J896" t="str">
            <v>+84 (0) 904 964 335</v>
          </cell>
        </row>
        <row r="897">
          <cell r="B897">
            <v>1004849</v>
          </cell>
          <cell r="C897" t="str">
            <v>Mr.</v>
          </cell>
          <cell r="D897" t="str">
            <v>Khalil Gaser Reda Khalil</v>
          </cell>
          <cell r="E897" t="str">
            <v xml:space="preserve">Advisory Operator </v>
          </cell>
          <cell r="F897">
            <v>0</v>
          </cell>
          <cell r="G897" t="str">
            <v>Operation</v>
          </cell>
          <cell r="H897" t="str">
            <v>Section 5</v>
          </cell>
          <cell r="I897" t="str">
            <v>khalil.reda@nsrp.com.vn</v>
          </cell>
          <cell r="J897" t="str">
            <v>+84 (0) 904 736 069</v>
          </cell>
        </row>
        <row r="898">
          <cell r="B898">
            <v>1005023</v>
          </cell>
          <cell r="C898" t="str">
            <v>Mr.</v>
          </cell>
          <cell r="D898" t="str">
            <v>Lê Hoàng Hà</v>
          </cell>
          <cell r="E898" t="str">
            <v xml:space="preserve">Advisory Operator </v>
          </cell>
          <cell r="F898">
            <v>0</v>
          </cell>
          <cell r="G898" t="str">
            <v>Operation</v>
          </cell>
          <cell r="H898" t="str">
            <v>Section 5</v>
          </cell>
          <cell r="I898" t="str">
            <v>ha.lh1@nsrp.com.vn</v>
          </cell>
          <cell r="J898" t="str">
            <v>+84 (0) 901 797 166</v>
          </cell>
        </row>
        <row r="899">
          <cell r="B899">
            <v>1005080</v>
          </cell>
          <cell r="C899" t="str">
            <v>Mr.</v>
          </cell>
          <cell r="D899" t="str">
            <v>Hồ Sỹ Tuấn</v>
          </cell>
          <cell r="E899" t="str">
            <v>Lead Field Operator</v>
          </cell>
          <cell r="F899">
            <v>0</v>
          </cell>
          <cell r="G899" t="str">
            <v>Operation</v>
          </cell>
          <cell r="H899" t="str">
            <v>Section 5</v>
          </cell>
          <cell r="I899" t="str">
            <v>tuan.hs@nsrp.com.vn</v>
          </cell>
          <cell r="J899" t="str">
            <v xml:space="preserve">+84 (0) 975 652 600  </v>
          </cell>
        </row>
        <row r="900">
          <cell r="B900">
            <v>1005120</v>
          </cell>
          <cell r="C900" t="str">
            <v>Mr.</v>
          </cell>
          <cell r="D900" t="str">
            <v>Đậu Đức Hoàn</v>
          </cell>
          <cell r="E900" t="str">
            <v>Lead Field Operator</v>
          </cell>
          <cell r="F900">
            <v>0</v>
          </cell>
          <cell r="G900" t="str">
            <v>Operation</v>
          </cell>
          <cell r="H900" t="str">
            <v>Section 5</v>
          </cell>
          <cell r="I900" t="str">
            <v>hoan.dd@nsrp.com.vn</v>
          </cell>
          <cell r="J900" t="str">
            <v xml:space="preserve">+84 (0) 936 021 721  </v>
          </cell>
        </row>
        <row r="901">
          <cell r="B901">
            <v>1005130</v>
          </cell>
          <cell r="C901" t="str">
            <v>Mr.</v>
          </cell>
          <cell r="D901" t="str">
            <v>Nguyễn Phi Hải</v>
          </cell>
          <cell r="E901" t="str">
            <v>Lead Field Operator</v>
          </cell>
          <cell r="F901">
            <v>0</v>
          </cell>
          <cell r="G901" t="str">
            <v>Operation</v>
          </cell>
          <cell r="H901" t="str">
            <v>Section 5</v>
          </cell>
          <cell r="I901" t="str">
            <v>hai.np@nsrp.com.vn</v>
          </cell>
          <cell r="J901" t="str">
            <v xml:space="preserve">+84 (0) 916 666 126  </v>
          </cell>
        </row>
        <row r="902">
          <cell r="B902">
            <v>1005240</v>
          </cell>
          <cell r="C902" t="str">
            <v>Mr.</v>
          </cell>
          <cell r="D902" t="str">
            <v>Lê Anh Vũ</v>
          </cell>
          <cell r="E902" t="str">
            <v>Lead Field Operator</v>
          </cell>
          <cell r="F902">
            <v>0</v>
          </cell>
          <cell r="G902" t="str">
            <v>Operation</v>
          </cell>
          <cell r="H902" t="str">
            <v>Section 5</v>
          </cell>
          <cell r="I902" t="str">
            <v>vu.la@nsrp.com.vn</v>
          </cell>
          <cell r="J902" t="str">
            <v xml:space="preserve">+84 (0) 939 858 688  </v>
          </cell>
        </row>
        <row r="903">
          <cell r="B903">
            <v>1005310</v>
          </cell>
          <cell r="C903" t="str">
            <v>Mr.</v>
          </cell>
          <cell r="D903" t="str">
            <v>Đặng Anh Bách</v>
          </cell>
          <cell r="E903" t="str">
            <v>Junior Lead Field Operator</v>
          </cell>
          <cell r="F903">
            <v>0</v>
          </cell>
          <cell r="G903" t="str">
            <v>Operation</v>
          </cell>
          <cell r="H903" t="str">
            <v>Section 5</v>
          </cell>
          <cell r="I903" t="str">
            <v>bach.da@nsrp.com.vn</v>
          </cell>
          <cell r="J903" t="str">
            <v xml:space="preserve">+84 (0) 968 997 386  </v>
          </cell>
        </row>
        <row r="904">
          <cell r="B904">
            <v>1005350</v>
          </cell>
          <cell r="C904" t="str">
            <v>Mr.</v>
          </cell>
          <cell r="D904" t="str">
            <v>Nguyễn Văn Huy</v>
          </cell>
          <cell r="E904" t="str">
            <v>Junior Lead Field Operator</v>
          </cell>
          <cell r="F904">
            <v>0</v>
          </cell>
          <cell r="G904" t="str">
            <v>Operation</v>
          </cell>
          <cell r="H904" t="str">
            <v>Section 5</v>
          </cell>
          <cell r="I904" t="str">
            <v>huy.nv@nsrp.com.vn</v>
          </cell>
          <cell r="J904" t="str">
            <v xml:space="preserve">+84 (0) 168 325 9266  </v>
          </cell>
        </row>
        <row r="905">
          <cell r="B905">
            <v>1005380</v>
          </cell>
          <cell r="C905" t="str">
            <v>Mr.</v>
          </cell>
          <cell r="D905" t="str">
            <v>Vũ Huy Hòa</v>
          </cell>
          <cell r="E905" t="str">
            <v>Junior Lead Field Operator</v>
          </cell>
          <cell r="F905">
            <v>0</v>
          </cell>
          <cell r="G905" t="str">
            <v>Operation</v>
          </cell>
          <cell r="H905" t="str">
            <v>Section 5</v>
          </cell>
          <cell r="I905" t="str">
            <v>hoa.vh@nsrp.com.vn</v>
          </cell>
          <cell r="J905" t="str">
            <v xml:space="preserve">+84 (0) 969 298 623  </v>
          </cell>
        </row>
        <row r="906">
          <cell r="B906">
            <v>1005450</v>
          </cell>
          <cell r="C906" t="str">
            <v>Mr.</v>
          </cell>
          <cell r="D906" t="str">
            <v>Phạm Đình Thạnh</v>
          </cell>
          <cell r="E906" t="str">
            <v>Junior Lead Field Operator</v>
          </cell>
          <cell r="F906">
            <v>0</v>
          </cell>
          <cell r="G906" t="str">
            <v>Operation</v>
          </cell>
          <cell r="H906" t="str">
            <v>Section 5</v>
          </cell>
          <cell r="I906" t="str">
            <v>thanh.pd@nsrp.com.vn</v>
          </cell>
          <cell r="J906" t="str">
            <v>+84 (0) 936 202 107</v>
          </cell>
        </row>
        <row r="907">
          <cell r="B907">
            <v>1005520</v>
          </cell>
          <cell r="C907" t="str">
            <v>Mr.</v>
          </cell>
          <cell r="D907" t="str">
            <v>Lê Đình Nam</v>
          </cell>
          <cell r="E907" t="str">
            <v>DCS</v>
          </cell>
          <cell r="F907">
            <v>0</v>
          </cell>
          <cell r="G907" t="str">
            <v>Operation</v>
          </cell>
          <cell r="H907" t="str">
            <v>Section 5</v>
          </cell>
          <cell r="I907" t="str">
            <v>nam.ld@nsrp.com.vn</v>
          </cell>
          <cell r="J907" t="str">
            <v xml:space="preserve">+84 (0) 986 969 104  </v>
          </cell>
        </row>
        <row r="908">
          <cell r="B908">
            <v>1005650</v>
          </cell>
          <cell r="C908" t="str">
            <v>Mr.</v>
          </cell>
          <cell r="D908" t="str">
            <v>Hoàng Đình Thành</v>
          </cell>
          <cell r="E908" t="str">
            <v>Junior DCS</v>
          </cell>
          <cell r="F908">
            <v>0</v>
          </cell>
          <cell r="G908" t="str">
            <v>Operation</v>
          </cell>
          <cell r="H908" t="str">
            <v>Section 5</v>
          </cell>
          <cell r="I908" t="str">
            <v>thanh.hd@nsrp.com.vn</v>
          </cell>
          <cell r="J908" t="str">
            <v xml:space="preserve">+84 (0) 979 121 706  </v>
          </cell>
        </row>
        <row r="909">
          <cell r="B909">
            <v>1005690</v>
          </cell>
          <cell r="C909" t="str">
            <v>Mr.</v>
          </cell>
          <cell r="D909" t="str">
            <v>Vương Duy Hưng</v>
          </cell>
          <cell r="E909" t="str">
            <v>Junior DCS</v>
          </cell>
          <cell r="F909">
            <v>0</v>
          </cell>
          <cell r="G909" t="str">
            <v>Operation</v>
          </cell>
          <cell r="H909" t="str">
            <v>Section 5</v>
          </cell>
          <cell r="I909" t="str">
            <v>hung.vd@nsrp.com.vn</v>
          </cell>
          <cell r="J909" t="str">
            <v xml:space="preserve">+84 (0) 903 299 339  </v>
          </cell>
        </row>
        <row r="910">
          <cell r="B910">
            <v>1005710</v>
          </cell>
          <cell r="C910" t="str">
            <v>Mr.</v>
          </cell>
          <cell r="D910" t="str">
            <v>Nguyễn Ngọc Nghiệp</v>
          </cell>
          <cell r="E910" t="str">
            <v>Junior DCS</v>
          </cell>
          <cell r="F910">
            <v>0</v>
          </cell>
          <cell r="G910" t="str">
            <v>Operation</v>
          </cell>
          <cell r="H910" t="str">
            <v>Section 5</v>
          </cell>
          <cell r="I910" t="str">
            <v>nghiep.nn@nsrp.com.vn</v>
          </cell>
          <cell r="J910" t="str">
            <v xml:space="preserve">+84 (0) 165 607 1165  </v>
          </cell>
        </row>
        <row r="911">
          <cell r="B911">
            <v>1005790</v>
          </cell>
          <cell r="C911" t="str">
            <v>Mr.</v>
          </cell>
          <cell r="D911" t="str">
            <v>Phan Xuân Dũng</v>
          </cell>
          <cell r="E911" t="str">
            <v>Junior DCS</v>
          </cell>
          <cell r="F911">
            <v>0</v>
          </cell>
          <cell r="G911" t="str">
            <v>Operation</v>
          </cell>
          <cell r="H911" t="str">
            <v>Section 5</v>
          </cell>
          <cell r="I911" t="str">
            <v>dung.px@nsrp.com.vn</v>
          </cell>
          <cell r="J911" t="str">
            <v xml:space="preserve">+84 (0) 985 411 769  </v>
          </cell>
        </row>
        <row r="912">
          <cell r="B912">
            <v>1005800</v>
          </cell>
          <cell r="C912" t="str">
            <v>Mr.</v>
          </cell>
          <cell r="D912" t="str">
            <v>Nguyễn Ăng Co</v>
          </cell>
          <cell r="E912" t="str">
            <v>Junior DCS</v>
          </cell>
          <cell r="F912">
            <v>0</v>
          </cell>
          <cell r="G912" t="str">
            <v>Operation</v>
          </cell>
          <cell r="H912" t="str">
            <v>Section 5</v>
          </cell>
          <cell r="I912" t="str">
            <v>co.na@nsrp.com.vn</v>
          </cell>
          <cell r="J912" t="str">
            <v xml:space="preserve">+84 (0) 165 565 7207  </v>
          </cell>
        </row>
        <row r="913">
          <cell r="B913">
            <v>1005870</v>
          </cell>
          <cell r="C913" t="str">
            <v>Mr.</v>
          </cell>
          <cell r="D913" t="str">
            <v>Trần Vũ Trịnh</v>
          </cell>
          <cell r="E913" t="str">
            <v>Junior DCS</v>
          </cell>
          <cell r="F913">
            <v>0</v>
          </cell>
          <cell r="G913" t="str">
            <v>Operation</v>
          </cell>
          <cell r="H913" t="str">
            <v>Section 5</v>
          </cell>
          <cell r="I913" t="str">
            <v>trinh.tv@nsrp.com.vn</v>
          </cell>
          <cell r="J913" t="str">
            <v xml:space="preserve">+84 (0) 974 336 484  </v>
          </cell>
        </row>
        <row r="914">
          <cell r="B914">
            <v>1005980</v>
          </cell>
          <cell r="C914" t="str">
            <v>Mr.</v>
          </cell>
          <cell r="D914" t="str">
            <v>Đặng Minh Châu</v>
          </cell>
          <cell r="E914" t="str">
            <v>Junior DCS</v>
          </cell>
          <cell r="F914">
            <v>0</v>
          </cell>
          <cell r="G914" t="str">
            <v>Operation</v>
          </cell>
          <cell r="H914" t="str">
            <v>Section 5</v>
          </cell>
          <cell r="I914" t="str">
            <v>chau.dm@nsrp.com.vn</v>
          </cell>
          <cell r="J914" t="str">
            <v xml:space="preserve">+84 (0) 169 698 1438  </v>
          </cell>
        </row>
        <row r="915">
          <cell r="B915">
            <v>1005990</v>
          </cell>
          <cell r="C915" t="str">
            <v>Mr.</v>
          </cell>
          <cell r="D915" t="str">
            <v>Lê Đình Đức</v>
          </cell>
          <cell r="E915" t="str">
            <v>Junior DCS</v>
          </cell>
          <cell r="F915">
            <v>0</v>
          </cell>
          <cell r="G915" t="str">
            <v>Operation</v>
          </cell>
          <cell r="H915" t="str">
            <v>Section 5</v>
          </cell>
          <cell r="I915" t="str">
            <v>duc.ld@nsrp.com.vn</v>
          </cell>
          <cell r="J915" t="str">
            <v xml:space="preserve">+84 (0) 979 786 873  </v>
          </cell>
        </row>
        <row r="916">
          <cell r="B916">
            <v>1006100</v>
          </cell>
          <cell r="C916" t="str">
            <v>Mr.</v>
          </cell>
          <cell r="D916" t="str">
            <v>Nguyễn Đức Nghĩa</v>
          </cell>
          <cell r="E916" t="str">
            <v>Junior DCS</v>
          </cell>
          <cell r="F916">
            <v>0</v>
          </cell>
          <cell r="G916" t="str">
            <v>Operation</v>
          </cell>
          <cell r="H916" t="str">
            <v>Section 5</v>
          </cell>
          <cell r="I916" t="str">
            <v>nghia.nd@nsrp.com.vn</v>
          </cell>
          <cell r="J916" t="str">
            <v>+84 (0) 166 573 4187 
/   0988135704</v>
          </cell>
        </row>
        <row r="917">
          <cell r="B917">
            <v>1006180</v>
          </cell>
          <cell r="C917" t="str">
            <v>Mr.</v>
          </cell>
          <cell r="D917" t="str">
            <v>Phạm Văn Vinh</v>
          </cell>
          <cell r="E917" t="str">
            <v>Junior DCS</v>
          </cell>
          <cell r="F917">
            <v>0</v>
          </cell>
          <cell r="G917" t="str">
            <v>Operation</v>
          </cell>
          <cell r="H917" t="str">
            <v>Section 5</v>
          </cell>
          <cell r="I917" t="str">
            <v>vinh.pv@nsrp.com.vn</v>
          </cell>
          <cell r="J917" t="str">
            <v xml:space="preserve">+84 (0) 165 609 6652  </v>
          </cell>
        </row>
        <row r="918">
          <cell r="B918">
            <v>1006190</v>
          </cell>
          <cell r="C918" t="str">
            <v>Mr.</v>
          </cell>
          <cell r="D918" t="str">
            <v>Phan Văn Trung</v>
          </cell>
          <cell r="E918" t="str">
            <v>Junior DCS</v>
          </cell>
          <cell r="F918">
            <v>0</v>
          </cell>
          <cell r="G918" t="str">
            <v>Operation</v>
          </cell>
          <cell r="H918" t="str">
            <v>Section 5</v>
          </cell>
          <cell r="I918" t="str">
            <v>trung.pv@nsrp.com.vn</v>
          </cell>
          <cell r="J918" t="str">
            <v xml:space="preserve">+84 (0) 120 204 4888  </v>
          </cell>
        </row>
        <row r="919">
          <cell r="B919">
            <v>1006230</v>
          </cell>
          <cell r="C919" t="str">
            <v>Mr.</v>
          </cell>
          <cell r="D919" t="str">
            <v>Nguyễn Hoàng Hà</v>
          </cell>
          <cell r="E919" t="str">
            <v>Junior DCS</v>
          </cell>
          <cell r="F919">
            <v>0</v>
          </cell>
          <cell r="G919" t="str">
            <v>Operation</v>
          </cell>
          <cell r="H919" t="str">
            <v>Section 5</v>
          </cell>
          <cell r="I919" t="str">
            <v>ha.nh1@nsrp.com.vn</v>
          </cell>
          <cell r="J919" t="str">
            <v xml:space="preserve">+84 (0) 946 554 189  </v>
          </cell>
        </row>
        <row r="920">
          <cell r="B920">
            <v>1006330</v>
          </cell>
          <cell r="C920" t="str">
            <v>Mr.</v>
          </cell>
          <cell r="D920" t="str">
            <v>Nguyễn Hoàng Thành</v>
          </cell>
          <cell r="E920" t="str">
            <v>Junior DCS</v>
          </cell>
          <cell r="F920">
            <v>0</v>
          </cell>
          <cell r="G920" t="str">
            <v>Operation</v>
          </cell>
          <cell r="H920" t="str">
            <v>Section 5</v>
          </cell>
          <cell r="I920" t="str">
            <v>thanh.nh@nsrp.com.vn</v>
          </cell>
          <cell r="J920" t="str">
            <v>+84 (0) 165 791 1779</v>
          </cell>
        </row>
        <row r="921">
          <cell r="B921">
            <v>1006370</v>
          </cell>
          <cell r="C921" t="str">
            <v>Mr.</v>
          </cell>
          <cell r="D921" t="str">
            <v>Đỗ Văn Duy</v>
          </cell>
          <cell r="E921" t="str">
            <v>Junior DCS</v>
          </cell>
          <cell r="F921">
            <v>0</v>
          </cell>
          <cell r="G921" t="str">
            <v>Operation</v>
          </cell>
          <cell r="H921" t="str">
            <v>Section 5</v>
          </cell>
          <cell r="I921" t="str">
            <v>duy.dv@nsrp.com.vn</v>
          </cell>
          <cell r="J921" t="str">
            <v>+84 (0) 915 580 058</v>
          </cell>
        </row>
        <row r="922">
          <cell r="B922">
            <v>1006380</v>
          </cell>
          <cell r="C922" t="str">
            <v>Ms.</v>
          </cell>
          <cell r="D922" t="str">
            <v>Nguyễn Thị Trà</v>
          </cell>
          <cell r="E922" t="str">
            <v>Junior DCS</v>
          </cell>
          <cell r="F922">
            <v>0</v>
          </cell>
          <cell r="G922" t="str">
            <v>Operation</v>
          </cell>
          <cell r="H922" t="str">
            <v>Section 5</v>
          </cell>
          <cell r="I922" t="str">
            <v>tra.nt@nsrp.com.vn</v>
          </cell>
          <cell r="J922" t="str">
            <v xml:space="preserve">+84 (0) 908 906 375  </v>
          </cell>
        </row>
        <row r="923">
          <cell r="B923">
            <v>1006530</v>
          </cell>
          <cell r="C923" t="str">
            <v>Mr.</v>
          </cell>
          <cell r="D923" t="str">
            <v>Phạm Văn Chung</v>
          </cell>
          <cell r="E923" t="str">
            <v>Junior DCS</v>
          </cell>
          <cell r="F923">
            <v>0</v>
          </cell>
          <cell r="G923" t="str">
            <v>Operation</v>
          </cell>
          <cell r="H923" t="str">
            <v>Section 5</v>
          </cell>
          <cell r="I923" t="str">
            <v>chung.pv1@nsrp.com.vn</v>
          </cell>
          <cell r="J923" t="str">
            <v xml:space="preserve">+84 (0) 973 616 842  </v>
          </cell>
        </row>
        <row r="924">
          <cell r="B924">
            <v>1006740</v>
          </cell>
          <cell r="C924" t="str">
            <v>Mr.</v>
          </cell>
          <cell r="D924" t="str">
            <v>Trần Đình Nam Vũ</v>
          </cell>
          <cell r="E924" t="str">
            <v>Junior DCS</v>
          </cell>
          <cell r="F924">
            <v>0</v>
          </cell>
          <cell r="G924" t="str">
            <v>Operation</v>
          </cell>
          <cell r="H924" t="str">
            <v>Section 5</v>
          </cell>
          <cell r="I924" t="str">
            <v>vu.tdn@nsrp.com.vn</v>
          </cell>
          <cell r="J924" t="str">
            <v xml:space="preserve">+84 (0) 915 881 091  </v>
          </cell>
        </row>
        <row r="925">
          <cell r="B925">
            <v>1006790</v>
          </cell>
          <cell r="C925" t="str">
            <v>Mr.</v>
          </cell>
          <cell r="D925" t="str">
            <v>Hứa Khắc Lộc</v>
          </cell>
          <cell r="E925" t="str">
            <v>Junior DCS</v>
          </cell>
          <cell r="F925">
            <v>0</v>
          </cell>
          <cell r="G925" t="str">
            <v>Operation</v>
          </cell>
          <cell r="H925" t="str">
            <v>Section 5</v>
          </cell>
          <cell r="I925" t="str">
            <v>loc.hk@nsrp.com.vn</v>
          </cell>
          <cell r="J925" t="str">
            <v>+84 (0) 944 056 946</v>
          </cell>
        </row>
        <row r="926">
          <cell r="B926">
            <v>1006800</v>
          </cell>
          <cell r="C926" t="str">
            <v>Ms.</v>
          </cell>
          <cell r="D926" t="str">
            <v>Đào Thị Thanh Hải</v>
          </cell>
          <cell r="E926" t="str">
            <v>Junior DCS</v>
          </cell>
          <cell r="F926">
            <v>0</v>
          </cell>
          <cell r="G926" t="str">
            <v>Operation</v>
          </cell>
          <cell r="H926" t="str">
            <v>Section 5</v>
          </cell>
          <cell r="I926" t="str">
            <v>hai.dtt@nsrp.com.vn</v>
          </cell>
          <cell r="J926" t="str">
            <v xml:space="preserve">+84 (0) 982 306 004  </v>
          </cell>
        </row>
        <row r="927">
          <cell r="B927">
            <v>1006839</v>
          </cell>
          <cell r="C927" t="str">
            <v>Mr.</v>
          </cell>
          <cell r="D927" t="str">
            <v>Rafaelito C. Cueto</v>
          </cell>
          <cell r="E927" t="str">
            <v xml:space="preserve">Advisory Operator </v>
          </cell>
          <cell r="F927">
            <v>0</v>
          </cell>
          <cell r="G927" t="str">
            <v>Operation</v>
          </cell>
          <cell r="H927" t="str">
            <v>Section 5</v>
          </cell>
          <cell r="I927" t="str">
            <v>rafaelito.cueto@nsrp.com.vn</v>
          </cell>
          <cell r="J927" t="str">
            <v>+84 (0) 901 786 165</v>
          </cell>
        </row>
        <row r="928">
          <cell r="B928">
            <v>1006849</v>
          </cell>
          <cell r="C928" t="str">
            <v>Mr.</v>
          </cell>
          <cell r="D928" t="str">
            <v>Carlito M.Tinaja</v>
          </cell>
          <cell r="E928" t="str">
            <v xml:space="preserve">Advisory Operator </v>
          </cell>
          <cell r="F928">
            <v>0</v>
          </cell>
          <cell r="G928" t="str">
            <v>Operation</v>
          </cell>
          <cell r="H928" t="str">
            <v>Section 5</v>
          </cell>
          <cell r="I928" t="str">
            <v>carlito.tinaja@nsrp.com.vn</v>
          </cell>
          <cell r="J928" t="str">
            <v>+84 (0) 901 788 183</v>
          </cell>
        </row>
        <row r="929">
          <cell r="B929">
            <v>1006859</v>
          </cell>
          <cell r="C929" t="str">
            <v>Mr.</v>
          </cell>
          <cell r="D929" t="str">
            <v>Jason Joseph Trocio</v>
          </cell>
          <cell r="E929" t="str">
            <v xml:space="preserve">Advisory Operator </v>
          </cell>
          <cell r="F929">
            <v>0</v>
          </cell>
          <cell r="G929" t="str">
            <v>Operation</v>
          </cell>
          <cell r="H929" t="str">
            <v>Section 5</v>
          </cell>
          <cell r="I929" t="str">
            <v>jason.trocio@nsrp.com.vn</v>
          </cell>
          <cell r="J929">
            <v>0</v>
          </cell>
        </row>
        <row r="930">
          <cell r="B930">
            <v>1007059</v>
          </cell>
          <cell r="C930" t="str">
            <v>Mr.</v>
          </cell>
          <cell r="D930" t="str">
            <v>Trần Văn Long</v>
          </cell>
          <cell r="E930" t="str">
            <v xml:space="preserve">Advisory Operator </v>
          </cell>
          <cell r="F930">
            <v>0</v>
          </cell>
          <cell r="G930" t="str">
            <v>Operation</v>
          </cell>
          <cell r="H930" t="str">
            <v>Section 5</v>
          </cell>
          <cell r="I930" t="str">
            <v>long.tv1@nsrp.com.vn</v>
          </cell>
          <cell r="J930" t="str">
            <v xml:space="preserve">+84 (0) 918 003 639  </v>
          </cell>
        </row>
        <row r="931">
          <cell r="B931">
            <v>1007229</v>
          </cell>
          <cell r="C931" t="str">
            <v>Mr.</v>
          </cell>
          <cell r="D931" t="str">
            <v>Gobinath Karmegam</v>
          </cell>
          <cell r="E931" t="str">
            <v xml:space="preserve">Advisory Operator </v>
          </cell>
          <cell r="F931">
            <v>0</v>
          </cell>
          <cell r="G931" t="str">
            <v>Operation</v>
          </cell>
          <cell r="H931" t="str">
            <v>Section 5</v>
          </cell>
          <cell r="I931" t="str">
            <v>gobinath.karmegam@nsrp.com.vn</v>
          </cell>
          <cell r="J931">
            <v>0</v>
          </cell>
        </row>
        <row r="932">
          <cell r="B932">
            <v>1007339</v>
          </cell>
          <cell r="C932" t="str">
            <v>Mr.</v>
          </cell>
          <cell r="D932" t="str">
            <v>Alex Rosales Baja</v>
          </cell>
          <cell r="E932" t="str">
            <v xml:space="preserve">Advisory Operator </v>
          </cell>
          <cell r="F932">
            <v>0</v>
          </cell>
          <cell r="G932" t="str">
            <v>Operation</v>
          </cell>
          <cell r="H932" t="str">
            <v>Section 5</v>
          </cell>
          <cell r="I932" t="str">
            <v>alex.baja@nsrp.com.vn</v>
          </cell>
          <cell r="J932">
            <v>0</v>
          </cell>
        </row>
        <row r="933">
          <cell r="B933">
            <v>1007459</v>
          </cell>
          <cell r="C933" t="str">
            <v>Mr.</v>
          </cell>
          <cell r="D933" t="str">
            <v>Fedriel Cepillo Leycano</v>
          </cell>
          <cell r="E933" t="str">
            <v xml:space="preserve">Advisory Operator </v>
          </cell>
          <cell r="F933">
            <v>0</v>
          </cell>
          <cell r="G933" t="str">
            <v>Operation</v>
          </cell>
          <cell r="H933" t="str">
            <v>Section 5</v>
          </cell>
          <cell r="I933" t="str">
            <v>fedriel.c.leycano@nsrp.com.vn</v>
          </cell>
          <cell r="J933">
            <v>0</v>
          </cell>
        </row>
        <row r="934">
          <cell r="B934">
            <v>1007730</v>
          </cell>
          <cell r="C934" t="str">
            <v>Mr.</v>
          </cell>
          <cell r="D934" t="str">
            <v>Nguyễn Duy Huy</v>
          </cell>
          <cell r="E934" t="str">
            <v>Field Operator</v>
          </cell>
          <cell r="F934">
            <v>0</v>
          </cell>
          <cell r="G934" t="str">
            <v>Operation</v>
          </cell>
          <cell r="H934" t="str">
            <v>Section 5</v>
          </cell>
          <cell r="I934" t="str">
            <v>huy.nd@nsrp.com.vn</v>
          </cell>
          <cell r="J934" t="str">
            <v>+84 (0) 979  417 318</v>
          </cell>
        </row>
        <row r="935">
          <cell r="B935">
            <v>1007750</v>
          </cell>
          <cell r="C935" t="str">
            <v>Mr.</v>
          </cell>
          <cell r="D935" t="str">
            <v>Hồ Lê Thành</v>
          </cell>
          <cell r="E935" t="str">
            <v>Field Operator</v>
          </cell>
          <cell r="F935">
            <v>0</v>
          </cell>
          <cell r="G935" t="str">
            <v>Operation</v>
          </cell>
          <cell r="H935" t="str">
            <v>Section 5</v>
          </cell>
          <cell r="I935" t="str">
            <v>thanh.hl@nsrp.com.vn</v>
          </cell>
          <cell r="J935" t="str">
            <v>+84 (0) 168  669 0398</v>
          </cell>
        </row>
        <row r="936">
          <cell r="B936">
            <v>1007790</v>
          </cell>
          <cell r="C936" t="str">
            <v>Mr.</v>
          </cell>
          <cell r="D936" t="str">
            <v>Trịnh Xuân Lộc</v>
          </cell>
          <cell r="E936" t="str">
            <v>Field Operator</v>
          </cell>
          <cell r="F936">
            <v>0</v>
          </cell>
          <cell r="G936" t="str">
            <v>Operation</v>
          </cell>
          <cell r="H936" t="str">
            <v>Section 5</v>
          </cell>
          <cell r="I936" t="str">
            <v>loc.tx@nsrp.com.vn</v>
          </cell>
          <cell r="J936" t="str">
            <v>+84 (0) 973  438 683</v>
          </cell>
        </row>
        <row r="937">
          <cell r="B937">
            <v>1007800</v>
          </cell>
          <cell r="C937" t="str">
            <v>Mr.</v>
          </cell>
          <cell r="D937" t="str">
            <v>Đinh Công Anh</v>
          </cell>
          <cell r="E937" t="str">
            <v>Field Operator</v>
          </cell>
          <cell r="F937">
            <v>0</v>
          </cell>
          <cell r="G937" t="str">
            <v>Operation</v>
          </cell>
          <cell r="H937" t="str">
            <v>Section 5</v>
          </cell>
          <cell r="I937" t="str">
            <v>anh.dc@nsrp.com.vn</v>
          </cell>
          <cell r="J937" t="str">
            <v>+84 (0) 165  417 7213</v>
          </cell>
        </row>
        <row r="938">
          <cell r="B938">
            <v>1007840</v>
          </cell>
          <cell r="C938" t="str">
            <v>Mr.</v>
          </cell>
          <cell r="D938" t="str">
            <v>Đậu Xuân Toàn</v>
          </cell>
          <cell r="E938" t="str">
            <v>Field Operator</v>
          </cell>
          <cell r="F938">
            <v>0</v>
          </cell>
          <cell r="G938" t="str">
            <v>Operation</v>
          </cell>
          <cell r="H938" t="str">
            <v>Section 5</v>
          </cell>
          <cell r="I938" t="str">
            <v>toan.dx@nsrp.com.vn</v>
          </cell>
          <cell r="J938" t="str">
            <v>+84 (0) 973  423 970</v>
          </cell>
        </row>
        <row r="939">
          <cell r="B939">
            <v>1007850</v>
          </cell>
          <cell r="C939" t="str">
            <v>Mr.</v>
          </cell>
          <cell r="D939" t="str">
            <v>Đặng Đình Dũng</v>
          </cell>
          <cell r="E939" t="str">
            <v>Field Operator</v>
          </cell>
          <cell r="F939">
            <v>0</v>
          </cell>
          <cell r="G939" t="str">
            <v>Operation</v>
          </cell>
          <cell r="H939" t="str">
            <v>Section 5</v>
          </cell>
          <cell r="I939" t="str">
            <v>dung.dd@nsrp.com.vn</v>
          </cell>
          <cell r="J939" t="str">
            <v>+84 (0) 914  232 343</v>
          </cell>
        </row>
        <row r="940">
          <cell r="B940">
            <v>1007870</v>
          </cell>
          <cell r="C940" t="str">
            <v>Mr.</v>
          </cell>
          <cell r="D940" t="str">
            <v>Trương Văn Tiến</v>
          </cell>
          <cell r="E940" t="str">
            <v>Field Operator</v>
          </cell>
          <cell r="F940">
            <v>0</v>
          </cell>
          <cell r="G940" t="str">
            <v>Operation</v>
          </cell>
          <cell r="H940" t="str">
            <v>Section 5</v>
          </cell>
          <cell r="I940" t="str">
            <v>tien.tv2@nsrp.com.vn</v>
          </cell>
          <cell r="J940" t="str">
            <v>+84 (0) 978  551 190</v>
          </cell>
        </row>
        <row r="941">
          <cell r="B941">
            <v>1007910</v>
          </cell>
          <cell r="C941" t="str">
            <v>Mr.</v>
          </cell>
          <cell r="D941" t="str">
            <v>Lương Văn Sơn</v>
          </cell>
          <cell r="E941" t="str">
            <v>Field Operator</v>
          </cell>
          <cell r="F941">
            <v>0</v>
          </cell>
          <cell r="G941" t="str">
            <v>Operation</v>
          </cell>
          <cell r="H941" t="str">
            <v>Section 5</v>
          </cell>
          <cell r="I941" t="str">
            <v>son.lv1@nsrp.com.vn</v>
          </cell>
          <cell r="J941" t="str">
            <v>+84 (0) 168  601 8815</v>
          </cell>
        </row>
        <row r="942">
          <cell r="B942">
            <v>1007930</v>
          </cell>
          <cell r="C942" t="str">
            <v>Mr.</v>
          </cell>
          <cell r="D942" t="str">
            <v>Ngô Mạnh Linh</v>
          </cell>
          <cell r="E942" t="str">
            <v>Field Operator</v>
          </cell>
          <cell r="F942">
            <v>0</v>
          </cell>
          <cell r="G942" t="str">
            <v>Operation</v>
          </cell>
          <cell r="H942" t="str">
            <v>Section 5</v>
          </cell>
          <cell r="I942" t="str">
            <v>linh.nm@nsrp.com.vn</v>
          </cell>
          <cell r="J942" t="str">
            <v>+84 (0) 968  214 416</v>
          </cell>
        </row>
        <row r="943">
          <cell r="B943">
            <v>1007980</v>
          </cell>
          <cell r="C943" t="str">
            <v>Mr.</v>
          </cell>
          <cell r="D943" t="str">
            <v>Nguyễn Văn Hưng</v>
          </cell>
          <cell r="E943" t="str">
            <v>Field Operator</v>
          </cell>
          <cell r="F943">
            <v>0</v>
          </cell>
          <cell r="G943" t="str">
            <v>Operation</v>
          </cell>
          <cell r="H943" t="str">
            <v>Section 5</v>
          </cell>
          <cell r="I943" t="str">
            <v>hung.nv1@nsrp.com.vn</v>
          </cell>
          <cell r="J943" t="str">
            <v>+84 (0) 166  678 9009</v>
          </cell>
        </row>
        <row r="944">
          <cell r="B944">
            <v>1008030</v>
          </cell>
          <cell r="C944" t="str">
            <v>Mr.</v>
          </cell>
          <cell r="D944" t="str">
            <v>Vũ Biên</v>
          </cell>
          <cell r="E944" t="str">
            <v>Field Operator</v>
          </cell>
          <cell r="F944">
            <v>0</v>
          </cell>
          <cell r="G944" t="str">
            <v>Operation</v>
          </cell>
          <cell r="H944" t="str">
            <v>Section 5</v>
          </cell>
          <cell r="I944" t="str">
            <v>bien.vu@nsrp.com.vn</v>
          </cell>
          <cell r="J944" t="str">
            <v>+84 (0) 168  220 2270</v>
          </cell>
        </row>
        <row r="945">
          <cell r="B945">
            <v>1008050</v>
          </cell>
          <cell r="C945" t="str">
            <v>Mr.</v>
          </cell>
          <cell r="D945" t="str">
            <v>Nguyễn Thanh Hoàng</v>
          </cell>
          <cell r="E945" t="str">
            <v>Field Operator</v>
          </cell>
          <cell r="F945">
            <v>0</v>
          </cell>
          <cell r="G945" t="str">
            <v>Operation</v>
          </cell>
          <cell r="H945" t="str">
            <v>Section 5</v>
          </cell>
          <cell r="I945" t="str">
            <v>hoang.nt@nsrp.com.vn</v>
          </cell>
          <cell r="J945" t="str">
            <v>+84 (0) 988  306 824</v>
          </cell>
        </row>
        <row r="946">
          <cell r="B946">
            <v>1008100</v>
          </cell>
          <cell r="C946" t="str">
            <v>Mr.</v>
          </cell>
          <cell r="D946" t="str">
            <v>Mai Hiển Cường</v>
          </cell>
          <cell r="E946" t="str">
            <v>Field Operator</v>
          </cell>
          <cell r="F946">
            <v>0</v>
          </cell>
          <cell r="G946" t="str">
            <v>Operation</v>
          </cell>
          <cell r="H946" t="str">
            <v>Section 5</v>
          </cell>
          <cell r="I946" t="str">
            <v>cuong.mh@nsrp.com.vn</v>
          </cell>
          <cell r="J946" t="str">
            <v>+84 (0) 168  995 1723</v>
          </cell>
        </row>
        <row r="947">
          <cell r="B947">
            <v>1008140</v>
          </cell>
          <cell r="C947" t="str">
            <v>Mr.</v>
          </cell>
          <cell r="D947" t="str">
            <v>Nguyễn Văn Khánh</v>
          </cell>
          <cell r="E947" t="str">
            <v>Field Operator</v>
          </cell>
          <cell r="F947">
            <v>0</v>
          </cell>
          <cell r="G947" t="str">
            <v>Operation</v>
          </cell>
          <cell r="H947" t="str">
            <v>Section 5</v>
          </cell>
          <cell r="I947" t="str">
            <v>khanh.nv2@nsrp.com.vn</v>
          </cell>
          <cell r="J947" t="str">
            <v>+84 (0) 122  651 5505</v>
          </cell>
        </row>
        <row r="948">
          <cell r="B948">
            <v>1008150</v>
          </cell>
          <cell r="C948" t="str">
            <v>Mr.</v>
          </cell>
          <cell r="D948" t="str">
            <v>Ngô Giang Nam</v>
          </cell>
          <cell r="E948" t="str">
            <v>Field Operator</v>
          </cell>
          <cell r="F948">
            <v>0</v>
          </cell>
          <cell r="G948" t="str">
            <v>Operation</v>
          </cell>
          <cell r="H948" t="str">
            <v>Section 5</v>
          </cell>
          <cell r="I948" t="str">
            <v>nam.ng@nsrp.com.vn</v>
          </cell>
          <cell r="J948" t="str">
            <v>+84 (0) 979  132 387</v>
          </cell>
        </row>
        <row r="949">
          <cell r="B949">
            <v>1008160</v>
          </cell>
          <cell r="C949" t="str">
            <v>Mr.</v>
          </cell>
          <cell r="D949" t="str">
            <v>Lê Văn Bắc</v>
          </cell>
          <cell r="E949" t="str">
            <v>Field Operator</v>
          </cell>
          <cell r="F949">
            <v>0</v>
          </cell>
          <cell r="G949" t="str">
            <v>Operation</v>
          </cell>
          <cell r="H949" t="str">
            <v>Section 5</v>
          </cell>
          <cell r="I949" t="str">
            <v>bac.lv@nsrp.com.vn</v>
          </cell>
          <cell r="J949" t="str">
            <v>+84 (0) 979  533 785</v>
          </cell>
        </row>
        <row r="950">
          <cell r="B950">
            <v>1008280</v>
          </cell>
          <cell r="C950" t="str">
            <v>Mr.</v>
          </cell>
          <cell r="D950" t="str">
            <v>Lê Trọng Hiếu</v>
          </cell>
          <cell r="E950" t="str">
            <v>Field Operator</v>
          </cell>
          <cell r="F950">
            <v>0</v>
          </cell>
          <cell r="G950" t="str">
            <v>Operation</v>
          </cell>
          <cell r="H950" t="str">
            <v>Section 5</v>
          </cell>
          <cell r="I950" t="str">
            <v>hieu.lt@nsrp.com.vn</v>
          </cell>
          <cell r="J950" t="str">
            <v>+84 (0) 965  314 691</v>
          </cell>
        </row>
        <row r="951">
          <cell r="B951">
            <v>1008300</v>
          </cell>
          <cell r="C951" t="str">
            <v>Mr.</v>
          </cell>
          <cell r="D951" t="str">
            <v>Lê Duy Kiên</v>
          </cell>
          <cell r="E951" t="str">
            <v>Field Operator</v>
          </cell>
          <cell r="F951">
            <v>0</v>
          </cell>
          <cell r="G951" t="str">
            <v>Operation</v>
          </cell>
          <cell r="H951" t="str">
            <v>Section 5</v>
          </cell>
          <cell r="I951" t="str">
            <v>kien.ld@nsrp.com.vn</v>
          </cell>
          <cell r="J951" t="str">
            <v>+84 (0) 164  663 4769</v>
          </cell>
        </row>
        <row r="952">
          <cell r="B952">
            <v>1008360</v>
          </cell>
          <cell r="C952" t="str">
            <v>Mr.</v>
          </cell>
          <cell r="D952" t="str">
            <v>Nguyễn Thanh Phương</v>
          </cell>
          <cell r="E952" t="str">
            <v>Field Operator</v>
          </cell>
          <cell r="F952">
            <v>0</v>
          </cell>
          <cell r="G952" t="str">
            <v>Operation</v>
          </cell>
          <cell r="H952" t="str">
            <v>Section 5</v>
          </cell>
          <cell r="I952" t="str">
            <v>phuong.nt@nsrp.com.vn</v>
          </cell>
          <cell r="J952" t="str">
            <v>+84 (0) 984  499 555</v>
          </cell>
        </row>
        <row r="953">
          <cell r="B953">
            <v>1008380</v>
          </cell>
          <cell r="C953" t="str">
            <v>Mr.</v>
          </cell>
          <cell r="D953" t="str">
            <v>Nguyễn Văn Hưng</v>
          </cell>
          <cell r="E953" t="str">
            <v>Field Operator</v>
          </cell>
          <cell r="F953">
            <v>0</v>
          </cell>
          <cell r="G953" t="str">
            <v>Operation</v>
          </cell>
          <cell r="H953" t="str">
            <v>Section 5</v>
          </cell>
          <cell r="I953" t="str">
            <v>hung.nv2@nsrp.com.vn</v>
          </cell>
          <cell r="J953" t="str">
            <v>+84 (0) 168  813 1388</v>
          </cell>
        </row>
        <row r="954">
          <cell r="B954">
            <v>1008420</v>
          </cell>
          <cell r="C954" t="str">
            <v>Mr.</v>
          </cell>
          <cell r="D954" t="str">
            <v>Dương Khắc Hồng</v>
          </cell>
          <cell r="E954" t="str">
            <v>Field Operator</v>
          </cell>
          <cell r="F954">
            <v>0</v>
          </cell>
          <cell r="G954" t="str">
            <v>Operation</v>
          </cell>
          <cell r="H954" t="str">
            <v>Section 5</v>
          </cell>
          <cell r="I954" t="str">
            <v>hong.dk@nsrp.com.vn</v>
          </cell>
          <cell r="J954" t="str">
            <v>+84 (0) 986  737 664</v>
          </cell>
        </row>
        <row r="955">
          <cell r="B955">
            <v>1008450</v>
          </cell>
          <cell r="C955" t="str">
            <v>Mr.</v>
          </cell>
          <cell r="D955" t="str">
            <v>Trần Văn Cường</v>
          </cell>
          <cell r="E955" t="str">
            <v>Field Operator</v>
          </cell>
          <cell r="F955">
            <v>0</v>
          </cell>
          <cell r="G955" t="str">
            <v>Operation</v>
          </cell>
          <cell r="H955" t="str">
            <v>Section 5</v>
          </cell>
          <cell r="I955" t="str">
            <v>cuong.tv@nsrp.com.vn</v>
          </cell>
          <cell r="J955" t="str">
            <v>+84 (0) 982  519 902</v>
          </cell>
        </row>
        <row r="956">
          <cell r="B956">
            <v>1008460</v>
          </cell>
          <cell r="C956" t="str">
            <v>Mr.</v>
          </cell>
          <cell r="D956" t="str">
            <v>Trần Hợp Nam</v>
          </cell>
          <cell r="E956" t="str">
            <v>Field Operator</v>
          </cell>
          <cell r="F956">
            <v>0</v>
          </cell>
          <cell r="G956" t="str">
            <v>Operation</v>
          </cell>
          <cell r="H956" t="str">
            <v>Section 5</v>
          </cell>
          <cell r="I956" t="str">
            <v>nam.th@nsrp.com.vn</v>
          </cell>
          <cell r="J956" t="str">
            <v>+84 (0) 966  681 092</v>
          </cell>
        </row>
        <row r="957">
          <cell r="B957">
            <v>1008490</v>
          </cell>
          <cell r="C957" t="str">
            <v>Mr.</v>
          </cell>
          <cell r="D957" t="str">
            <v>Vũ Quang Linh</v>
          </cell>
          <cell r="E957" t="str">
            <v>Field Operator</v>
          </cell>
          <cell r="F957">
            <v>0</v>
          </cell>
          <cell r="G957" t="str">
            <v>Operation</v>
          </cell>
          <cell r="H957" t="str">
            <v>Section 5</v>
          </cell>
          <cell r="I957" t="str">
            <v>linh.vq@nsrp.com.vn</v>
          </cell>
          <cell r="J957" t="str">
            <v>+84 (0) 902  999 055</v>
          </cell>
        </row>
        <row r="958">
          <cell r="B958">
            <v>1008510</v>
          </cell>
          <cell r="C958" t="str">
            <v>Mr.</v>
          </cell>
          <cell r="D958" t="str">
            <v>Nguyễn Đình Tài</v>
          </cell>
          <cell r="E958" t="str">
            <v>Field Operator</v>
          </cell>
          <cell r="F958">
            <v>0</v>
          </cell>
          <cell r="G958" t="str">
            <v>Operation</v>
          </cell>
          <cell r="H958" t="str">
            <v>Section 5</v>
          </cell>
          <cell r="I958" t="str">
            <v>tai.nd@nsrp.com.vn</v>
          </cell>
          <cell r="J958" t="str">
            <v>+84 (0) 973  886 024</v>
          </cell>
        </row>
        <row r="959">
          <cell r="B959">
            <v>1008550</v>
          </cell>
          <cell r="C959" t="str">
            <v>Mr.</v>
          </cell>
          <cell r="D959" t="str">
            <v>Lê Quang Trường</v>
          </cell>
          <cell r="E959" t="str">
            <v>Field Operator</v>
          </cell>
          <cell r="F959">
            <v>0</v>
          </cell>
          <cell r="G959" t="str">
            <v>Operation</v>
          </cell>
          <cell r="H959" t="str">
            <v>Section 5</v>
          </cell>
          <cell r="I959" t="str">
            <v>truong.lq@nsrp.com.vn</v>
          </cell>
          <cell r="J959" t="str">
            <v>+84 (0) 167  536 6826</v>
          </cell>
        </row>
        <row r="960">
          <cell r="B960">
            <v>1008590</v>
          </cell>
          <cell r="C960" t="str">
            <v>Mr.</v>
          </cell>
          <cell r="D960" t="str">
            <v>Nguyễn Thành Tâm</v>
          </cell>
          <cell r="E960" t="str">
            <v>Field Operator</v>
          </cell>
          <cell r="F960">
            <v>0</v>
          </cell>
          <cell r="G960" t="str">
            <v>Operation</v>
          </cell>
          <cell r="H960" t="str">
            <v>Section 5</v>
          </cell>
          <cell r="I960" t="str">
            <v>tam.nt@nsrp.com.vn</v>
          </cell>
          <cell r="J960" t="str">
            <v>+84 (0) 983  686 121</v>
          </cell>
        </row>
        <row r="961">
          <cell r="B961">
            <v>1008610</v>
          </cell>
          <cell r="C961" t="str">
            <v>Mr.</v>
          </cell>
          <cell r="D961" t="str">
            <v>Nguyễn Văn Cường</v>
          </cell>
          <cell r="E961" t="str">
            <v>Field Operator</v>
          </cell>
          <cell r="F961">
            <v>0</v>
          </cell>
          <cell r="G961" t="str">
            <v>Operation</v>
          </cell>
          <cell r="H961" t="str">
            <v>Section 5</v>
          </cell>
          <cell r="I961" t="str">
            <v>cuong.nv@nsrp.com.vn</v>
          </cell>
          <cell r="J961" t="str">
            <v>+84 (0) 972  447 228</v>
          </cell>
        </row>
        <row r="962">
          <cell r="B962">
            <v>1008620</v>
          </cell>
          <cell r="C962" t="str">
            <v>Mr.</v>
          </cell>
          <cell r="D962" t="str">
            <v>Nguyễn Viết Tùng</v>
          </cell>
          <cell r="E962" t="str">
            <v>Field Operator</v>
          </cell>
          <cell r="F962">
            <v>0</v>
          </cell>
          <cell r="G962" t="str">
            <v>Operation</v>
          </cell>
          <cell r="H962" t="str">
            <v>Section 5</v>
          </cell>
          <cell r="I962" t="str">
            <v>tung.nv@nsrp.com.vn</v>
          </cell>
          <cell r="J962" t="str">
            <v>+84 (0) 988  804 358</v>
          </cell>
        </row>
        <row r="963">
          <cell r="B963">
            <v>1008650</v>
          </cell>
          <cell r="C963" t="str">
            <v>Mr.</v>
          </cell>
          <cell r="D963" t="str">
            <v>Phạm Tiến Dũng</v>
          </cell>
          <cell r="E963" t="str">
            <v>Field Operator</v>
          </cell>
          <cell r="F963">
            <v>0</v>
          </cell>
          <cell r="G963" t="str">
            <v>Operation</v>
          </cell>
          <cell r="H963" t="str">
            <v>Section 5</v>
          </cell>
          <cell r="I963" t="str">
            <v>dung.pt@nsrp.com.vn</v>
          </cell>
          <cell r="J963" t="str">
            <v>+84 (0) 164  977 6798</v>
          </cell>
        </row>
        <row r="964">
          <cell r="B964">
            <v>1008670</v>
          </cell>
          <cell r="C964" t="str">
            <v>Mr.</v>
          </cell>
          <cell r="D964" t="str">
            <v>Nguyễn Văn Thích</v>
          </cell>
          <cell r="E964" t="str">
            <v>Field Operator</v>
          </cell>
          <cell r="F964">
            <v>0</v>
          </cell>
          <cell r="G964" t="str">
            <v>Operation</v>
          </cell>
          <cell r="H964" t="str">
            <v>Section 5</v>
          </cell>
          <cell r="I964" t="str">
            <v>thich.nv@nsrp.com.vn</v>
          </cell>
          <cell r="J964" t="str">
            <v>+84 (0) 973  409 240</v>
          </cell>
        </row>
        <row r="965">
          <cell r="B965">
            <v>1008700</v>
          </cell>
          <cell r="C965" t="str">
            <v>Mr.</v>
          </cell>
          <cell r="D965" t="str">
            <v>Phạm Ngọc Đạo</v>
          </cell>
          <cell r="E965" t="str">
            <v>Field Operator</v>
          </cell>
          <cell r="F965">
            <v>0</v>
          </cell>
          <cell r="G965" t="str">
            <v>Operation</v>
          </cell>
          <cell r="H965" t="str">
            <v>Section 5</v>
          </cell>
          <cell r="I965" t="str">
            <v>dao.pn@nsrp.com.vn</v>
          </cell>
          <cell r="J965" t="str">
            <v>+84 (0) 973  554 508</v>
          </cell>
        </row>
        <row r="966">
          <cell r="B966">
            <v>1008730</v>
          </cell>
          <cell r="C966" t="str">
            <v>Mr.</v>
          </cell>
          <cell r="D966" t="str">
            <v>Đỗ Quang Chiến</v>
          </cell>
          <cell r="E966" t="str">
            <v>Field Operator</v>
          </cell>
          <cell r="F966">
            <v>0</v>
          </cell>
          <cell r="G966" t="str">
            <v>Operation</v>
          </cell>
          <cell r="H966" t="str">
            <v>Section 5</v>
          </cell>
          <cell r="I966" t="str">
            <v>chien.dq@nsrp.com.vn</v>
          </cell>
          <cell r="J966" t="str">
            <v>+84 (0) 973  331 062</v>
          </cell>
        </row>
        <row r="967">
          <cell r="B967">
            <v>1008740</v>
          </cell>
          <cell r="C967" t="str">
            <v>Mr.</v>
          </cell>
          <cell r="D967" t="str">
            <v>Trần Văn Tiến</v>
          </cell>
          <cell r="E967" t="str">
            <v>Field Operator</v>
          </cell>
          <cell r="F967">
            <v>0</v>
          </cell>
          <cell r="G967" t="str">
            <v>Operation</v>
          </cell>
          <cell r="H967" t="str">
            <v>Section 5</v>
          </cell>
          <cell r="I967" t="str">
            <v>tien.tv1@nsrp.com.vn</v>
          </cell>
          <cell r="J967" t="str">
            <v>+84 (0) 919  067 482</v>
          </cell>
        </row>
        <row r="968">
          <cell r="B968">
            <v>1008780</v>
          </cell>
          <cell r="C968" t="str">
            <v>Mr.</v>
          </cell>
          <cell r="D968" t="str">
            <v>Nguyễn Bình Long</v>
          </cell>
          <cell r="E968" t="str">
            <v>Field Operator</v>
          </cell>
          <cell r="F968">
            <v>0</v>
          </cell>
          <cell r="G968" t="str">
            <v>Operation</v>
          </cell>
          <cell r="H968" t="str">
            <v>Section 5</v>
          </cell>
          <cell r="I968" t="str">
            <v>long.nb@nsrp.com.vn</v>
          </cell>
          <cell r="J968" t="str">
            <v>+84 (0) 164  962 7505</v>
          </cell>
        </row>
        <row r="969">
          <cell r="B969">
            <v>1008790</v>
          </cell>
          <cell r="C969" t="str">
            <v>Mr.</v>
          </cell>
          <cell r="D969" t="str">
            <v>Nguyễn Minh Anh</v>
          </cell>
          <cell r="E969" t="str">
            <v>Field Operator</v>
          </cell>
          <cell r="F969">
            <v>0</v>
          </cell>
          <cell r="G969" t="str">
            <v>Operation</v>
          </cell>
          <cell r="H969" t="str">
            <v>Section 5</v>
          </cell>
          <cell r="I969" t="str">
            <v>anh.nm@nsrp.com.vn</v>
          </cell>
          <cell r="J969" t="str">
            <v>+84 (0) 972  897 679</v>
          </cell>
        </row>
        <row r="970">
          <cell r="B970">
            <v>1008830</v>
          </cell>
          <cell r="C970" t="str">
            <v>Mr.</v>
          </cell>
          <cell r="D970" t="str">
            <v>Đồng Nguyên Quý</v>
          </cell>
          <cell r="E970" t="str">
            <v>Field Operator</v>
          </cell>
          <cell r="F970">
            <v>0</v>
          </cell>
          <cell r="G970" t="str">
            <v>Operation</v>
          </cell>
          <cell r="H970" t="str">
            <v>Section 5</v>
          </cell>
          <cell r="I970" t="str">
            <v>quy.dn@nsrp.com.vn</v>
          </cell>
          <cell r="J970" t="str">
            <v>+84 (0) 973  398 647</v>
          </cell>
        </row>
        <row r="971">
          <cell r="B971">
            <v>1008860</v>
          </cell>
          <cell r="C971" t="str">
            <v>Mr.</v>
          </cell>
          <cell r="D971" t="str">
            <v>Nguyễn Văn Cường</v>
          </cell>
          <cell r="E971" t="str">
            <v>Field Operator</v>
          </cell>
          <cell r="F971">
            <v>0</v>
          </cell>
          <cell r="G971" t="str">
            <v>Operation</v>
          </cell>
          <cell r="H971" t="str">
            <v>Section 5</v>
          </cell>
          <cell r="I971" t="str">
            <v>cuong.nv1@nsrp.com.vn</v>
          </cell>
          <cell r="J971" t="str">
            <v>+84 (0) 972  175 339</v>
          </cell>
        </row>
        <row r="972">
          <cell r="B972">
            <v>1008870</v>
          </cell>
          <cell r="C972" t="str">
            <v>Mr.</v>
          </cell>
          <cell r="D972" t="str">
            <v>Hoàng Văn Dương</v>
          </cell>
          <cell r="E972" t="str">
            <v>Field Operator</v>
          </cell>
          <cell r="F972">
            <v>0</v>
          </cell>
          <cell r="G972" t="str">
            <v>Operation</v>
          </cell>
          <cell r="H972" t="str">
            <v>Section 5</v>
          </cell>
          <cell r="I972" t="str">
            <v>duong.hv@nsrp.com.vn</v>
          </cell>
          <cell r="J972" t="str">
            <v>+84 (0) 164  980 3485</v>
          </cell>
        </row>
        <row r="973">
          <cell r="B973">
            <v>1008910</v>
          </cell>
          <cell r="C973" t="str">
            <v>Mr.</v>
          </cell>
          <cell r="D973" t="str">
            <v>Phan Văn Khỏe</v>
          </cell>
          <cell r="E973" t="str">
            <v>Field Operator</v>
          </cell>
          <cell r="F973">
            <v>0</v>
          </cell>
          <cell r="G973" t="str">
            <v>Operation</v>
          </cell>
          <cell r="H973" t="str">
            <v>Section 5</v>
          </cell>
          <cell r="I973" t="str">
            <v>khoe.pv@nsrp.com.vn</v>
          </cell>
          <cell r="J973" t="str">
            <v>+84 (0) 165  904 2393</v>
          </cell>
        </row>
        <row r="974">
          <cell r="B974">
            <v>1008940</v>
          </cell>
          <cell r="C974" t="str">
            <v>Mr.</v>
          </cell>
          <cell r="D974" t="str">
            <v>Lê Bảo Ngọc</v>
          </cell>
          <cell r="E974" t="str">
            <v>Field Operator</v>
          </cell>
          <cell r="F974">
            <v>0</v>
          </cell>
          <cell r="G974" t="str">
            <v>Operation</v>
          </cell>
          <cell r="H974" t="str">
            <v>Section 5</v>
          </cell>
          <cell r="I974" t="str">
            <v>ngoc.lb@nsrp.com.vn</v>
          </cell>
          <cell r="J974" t="str">
            <v>+84 (0) 963  725 345</v>
          </cell>
        </row>
        <row r="975">
          <cell r="B975">
            <v>1009020</v>
          </cell>
          <cell r="C975" t="str">
            <v>Mr.</v>
          </cell>
          <cell r="D975" t="str">
            <v>Lê Đức Anh</v>
          </cell>
          <cell r="E975" t="str">
            <v>Field Operator</v>
          </cell>
          <cell r="F975">
            <v>0</v>
          </cell>
          <cell r="G975" t="str">
            <v>Operation</v>
          </cell>
          <cell r="H975" t="str">
            <v>Section 5</v>
          </cell>
          <cell r="I975" t="str">
            <v>anh.ld@nsrp.com.vn</v>
          </cell>
          <cell r="J975" t="str">
            <v>+84 (0) 973  343 145</v>
          </cell>
        </row>
        <row r="976">
          <cell r="B976">
            <v>1009040</v>
          </cell>
          <cell r="C976" t="str">
            <v>Mr.</v>
          </cell>
          <cell r="D976" t="str">
            <v>Phạm Phương Nam</v>
          </cell>
          <cell r="E976" t="str">
            <v>Field Operator</v>
          </cell>
          <cell r="F976">
            <v>0</v>
          </cell>
          <cell r="G976" t="str">
            <v>Operation</v>
          </cell>
          <cell r="H976" t="str">
            <v>Section 5</v>
          </cell>
          <cell r="I976" t="str">
            <v>nam.pp@nsrp.com.vn</v>
          </cell>
          <cell r="J976" t="str">
            <v>+84 (0) 122  833 7971</v>
          </cell>
        </row>
        <row r="977">
          <cell r="B977">
            <v>1009090</v>
          </cell>
          <cell r="C977" t="str">
            <v>Mr.</v>
          </cell>
          <cell r="D977" t="str">
            <v>Vũ Văn Đại</v>
          </cell>
          <cell r="E977" t="str">
            <v>Field Operator</v>
          </cell>
          <cell r="F977">
            <v>0</v>
          </cell>
          <cell r="G977" t="str">
            <v>Operation</v>
          </cell>
          <cell r="H977" t="str">
            <v>Section 5</v>
          </cell>
          <cell r="I977" t="str">
            <v>dai.vv@nsrp.com.vn</v>
          </cell>
          <cell r="J977" t="str">
            <v>+84 (0) 965  618 896</v>
          </cell>
        </row>
        <row r="978">
          <cell r="B978">
            <v>1009170</v>
          </cell>
          <cell r="C978" t="str">
            <v>Mr.</v>
          </cell>
          <cell r="D978" t="str">
            <v>Nguyễn Quốc Hòa</v>
          </cell>
          <cell r="E978" t="str">
            <v>Section staff - Operation Plan</v>
          </cell>
          <cell r="F978">
            <v>0</v>
          </cell>
          <cell r="G978" t="str">
            <v>Operation</v>
          </cell>
          <cell r="H978" t="str">
            <v>Section 5</v>
          </cell>
          <cell r="I978" t="str">
            <v>hoa.nq@nsrp.com.vn</v>
          </cell>
          <cell r="J978" t="str">
            <v>+84 (0) 987 682 982</v>
          </cell>
        </row>
        <row r="979">
          <cell r="B979">
            <v>1009230</v>
          </cell>
          <cell r="C979" t="str">
            <v>Mr.</v>
          </cell>
          <cell r="D979" t="str">
            <v>Nguyễn Tấn Lực</v>
          </cell>
          <cell r="E979" t="str">
            <v>Section staff - Operation Plan</v>
          </cell>
          <cell r="F979">
            <v>0</v>
          </cell>
          <cell r="G979" t="str">
            <v>Operation</v>
          </cell>
          <cell r="H979" t="str">
            <v>Section 5</v>
          </cell>
          <cell r="I979" t="str">
            <v>luc.nt@nsrp.com.vn</v>
          </cell>
          <cell r="J979" t="str">
            <v>+84 (0) 965 527 526</v>
          </cell>
        </row>
        <row r="980">
          <cell r="B980">
            <v>1010059</v>
          </cell>
          <cell r="C980" t="str">
            <v>Mr.</v>
          </cell>
          <cell r="D980" t="str">
            <v>Romel Aguilar Abila</v>
          </cell>
          <cell r="E980" t="str">
            <v xml:space="preserve">Advisory Operator </v>
          </cell>
          <cell r="F980">
            <v>0</v>
          </cell>
          <cell r="G980" t="str">
            <v>Operation</v>
          </cell>
          <cell r="H980" t="str">
            <v>Section 5</v>
          </cell>
          <cell r="I980" t="str">
            <v>romel.abila@nsrp.com.vn</v>
          </cell>
          <cell r="J980">
            <v>0</v>
          </cell>
        </row>
        <row r="981">
          <cell r="B981">
            <v>1010069</v>
          </cell>
          <cell r="C981" t="str">
            <v>Mr.</v>
          </cell>
          <cell r="D981" t="str">
            <v>Arnelio Ubongen Castillo</v>
          </cell>
          <cell r="E981" t="str">
            <v xml:space="preserve">Advisory Operator </v>
          </cell>
          <cell r="F981">
            <v>0</v>
          </cell>
          <cell r="G981" t="str">
            <v>Operation</v>
          </cell>
          <cell r="H981" t="str">
            <v>Section 5</v>
          </cell>
          <cell r="I981" t="str">
            <v>arnelio.castillo@nsrp.com.vn</v>
          </cell>
          <cell r="J981">
            <v>0</v>
          </cell>
        </row>
        <row r="982">
          <cell r="B982">
            <v>1010129</v>
          </cell>
          <cell r="C982" t="str">
            <v>Mr.</v>
          </cell>
          <cell r="D982" t="str">
            <v>Bommadevara Sreekanth</v>
          </cell>
          <cell r="E982" t="str">
            <v xml:space="preserve">Advisory Operator </v>
          </cell>
          <cell r="F982">
            <v>0</v>
          </cell>
          <cell r="G982" t="str">
            <v>Operation</v>
          </cell>
          <cell r="H982" t="str">
            <v>Section 5</v>
          </cell>
          <cell r="I982" t="str">
            <v>bommadevara.sreekanth@nsrp.com.vn</v>
          </cell>
          <cell r="J982">
            <v>0</v>
          </cell>
        </row>
        <row r="983">
          <cell r="B983">
            <v>1011549</v>
          </cell>
          <cell r="C983" t="str">
            <v>Mr.</v>
          </cell>
          <cell r="D983" t="str">
            <v>Mayur M. Patare</v>
          </cell>
          <cell r="E983" t="str">
            <v xml:space="preserve">Advisory Operator </v>
          </cell>
          <cell r="F983">
            <v>0</v>
          </cell>
          <cell r="G983" t="str">
            <v>Operation</v>
          </cell>
          <cell r="H983" t="str">
            <v>Section 5</v>
          </cell>
          <cell r="I983" t="str">
            <v>mayur.patare@nsrp.com.vn</v>
          </cell>
          <cell r="J983">
            <v>0</v>
          </cell>
        </row>
        <row r="984">
          <cell r="B984">
            <v>1011601</v>
          </cell>
          <cell r="C984" t="str">
            <v>Mr.</v>
          </cell>
          <cell r="D984" t="str">
            <v>Koichi Kumamoto</v>
          </cell>
          <cell r="E984" t="str">
            <v>Advisory Operator</v>
          </cell>
          <cell r="F984">
            <v>0</v>
          </cell>
          <cell r="G984" t="str">
            <v>Operation</v>
          </cell>
          <cell r="H984" t="str">
            <v>Section 5</v>
          </cell>
          <cell r="I984" t="str">
            <v>koichi.kumamoto@nsrp.com.vn</v>
          </cell>
          <cell r="J984" t="str">
            <v>+84 (0) 901 797 318</v>
          </cell>
        </row>
        <row r="985">
          <cell r="B985">
            <v>1011611</v>
          </cell>
          <cell r="C985" t="str">
            <v>Mr.</v>
          </cell>
          <cell r="D985" t="str">
            <v>Satoshi Izumisawa</v>
          </cell>
          <cell r="E985" t="str">
            <v>Advisory Operator</v>
          </cell>
          <cell r="F985">
            <v>0</v>
          </cell>
          <cell r="G985" t="str">
            <v>Operation</v>
          </cell>
          <cell r="H985" t="str">
            <v>Section 5</v>
          </cell>
          <cell r="I985" t="str">
            <v>satoshi.izumisawa@nsrp.com.vn</v>
          </cell>
          <cell r="J985" t="str">
            <v xml:space="preserve">0901797318				</v>
          </cell>
        </row>
        <row r="986">
          <cell r="B986">
            <v>1011829</v>
          </cell>
          <cell r="C986" t="str">
            <v>Mr.</v>
          </cell>
          <cell r="D986" t="str">
            <v>Pableo A. Bullac</v>
          </cell>
          <cell r="E986" t="str">
            <v xml:space="preserve">Advisory Operator </v>
          </cell>
          <cell r="F986">
            <v>0</v>
          </cell>
          <cell r="G986" t="str">
            <v>Operation</v>
          </cell>
          <cell r="H986" t="str">
            <v>Section 5</v>
          </cell>
          <cell r="I986" t="str">
            <v>pableo.bulac@nsrp.com.vn</v>
          </cell>
          <cell r="J986" t="str">
            <v>(+63) 0927 774 7719</v>
          </cell>
        </row>
        <row r="987">
          <cell r="B987">
            <v>1012059</v>
          </cell>
          <cell r="C987" t="str">
            <v>Mr.</v>
          </cell>
          <cell r="D987" t="str">
            <v>Romel G. Gulla</v>
          </cell>
          <cell r="E987" t="str">
            <v xml:space="preserve">Advisory Operator </v>
          </cell>
          <cell r="F987">
            <v>0</v>
          </cell>
          <cell r="G987" t="str">
            <v>Operation</v>
          </cell>
          <cell r="H987" t="str">
            <v>Section 5</v>
          </cell>
          <cell r="I987" t="str">
            <v>romel.gulla@nsrp.com.vn</v>
          </cell>
          <cell r="J987" t="str">
            <v>+84 123 817 1742</v>
          </cell>
        </row>
        <row r="988">
          <cell r="B988">
            <v>1005031</v>
          </cell>
          <cell r="C988" t="str">
            <v>Mr.</v>
          </cell>
          <cell r="D988" t="str">
            <v>Junya Katagiri</v>
          </cell>
          <cell r="E988" t="str">
            <v>Refinery Project Advisor</v>
          </cell>
          <cell r="F988">
            <v>0</v>
          </cell>
          <cell r="G988" t="str">
            <v>Technical</v>
          </cell>
          <cell r="H988" t="str">
            <v>Engineering</v>
          </cell>
          <cell r="I988" t="str">
            <v>junya.katagiri@nsrp.com.vn</v>
          </cell>
          <cell r="J988" t="str">
            <v>+84 (0) 901 799 174</v>
          </cell>
        </row>
        <row r="989">
          <cell r="B989">
            <v>1001651</v>
          </cell>
          <cell r="C989" t="str">
            <v>Mr.</v>
          </cell>
          <cell r="D989" t="str">
            <v>Motonari Yasutake</v>
          </cell>
          <cell r="E989" t="str">
            <v xml:space="preserve">Advisory Operator </v>
          </cell>
          <cell r="F989">
            <v>0</v>
          </cell>
          <cell r="G989" t="str">
            <v>Operation</v>
          </cell>
          <cell r="H989" t="str">
            <v>Section 6</v>
          </cell>
          <cell r="I989" t="str">
            <v>motonari.yasutake@nsrp.com.vn</v>
          </cell>
          <cell r="J989" t="str">
            <v>+84 (0) 904 876 438</v>
          </cell>
        </row>
        <row r="990">
          <cell r="B990">
            <v>1001800</v>
          </cell>
          <cell r="C990" t="str">
            <v>Mr.</v>
          </cell>
          <cell r="D990" t="str">
            <v>Nguyễn Văn Hùng</v>
          </cell>
          <cell r="E990" t="str">
            <v>Deputy Section Manager (Section 6-1)</v>
          </cell>
          <cell r="F990">
            <v>0</v>
          </cell>
          <cell r="G990" t="str">
            <v>Operation</v>
          </cell>
          <cell r="H990" t="str">
            <v>Section 6</v>
          </cell>
          <cell r="I990" t="str">
            <v>hung.nv@nsrp.com.vn</v>
          </cell>
          <cell r="J990" t="str">
            <v>+84 (0) 934 344 979</v>
          </cell>
        </row>
        <row r="991">
          <cell r="B991">
            <v>1001810</v>
          </cell>
          <cell r="C991" t="str">
            <v>Mr.</v>
          </cell>
          <cell r="D991" t="str">
            <v>Nguyễn Duy Hiển</v>
          </cell>
          <cell r="E991" t="str">
            <v>Deputy Section Manager (Section 6-2)</v>
          </cell>
          <cell r="F991">
            <v>0</v>
          </cell>
          <cell r="G991" t="str">
            <v>Operation</v>
          </cell>
          <cell r="H991" t="str">
            <v>Section 6</v>
          </cell>
          <cell r="I991" t="str">
            <v>hien.nd@nsrp.com.vn</v>
          </cell>
          <cell r="J991" t="str">
            <v>+84 (0) 913 182 837</v>
          </cell>
        </row>
        <row r="992">
          <cell r="B992">
            <v>1002440</v>
          </cell>
          <cell r="C992" t="str">
            <v>Mr.</v>
          </cell>
          <cell r="D992" t="str">
            <v>Bùi Văn Vũ</v>
          </cell>
          <cell r="E992" t="str">
            <v>Shift Supervisor (Section 6-1)</v>
          </cell>
          <cell r="F992">
            <v>0</v>
          </cell>
          <cell r="G992" t="str">
            <v>Operation</v>
          </cell>
          <cell r="H992" t="str">
            <v>Section 6</v>
          </cell>
          <cell r="I992" t="str">
            <v>vu.bv@nsrp.com.vn</v>
          </cell>
          <cell r="J992" t="str">
            <v>+84 (0) 987 252 327</v>
          </cell>
        </row>
        <row r="993">
          <cell r="B993">
            <v>1002480</v>
          </cell>
          <cell r="C993" t="str">
            <v>Mr.</v>
          </cell>
          <cell r="D993" t="str">
            <v>Nguyễn Xuân Đạo</v>
          </cell>
          <cell r="E993" t="str">
            <v>Shift Supervisor (Section 6-1)</v>
          </cell>
          <cell r="F993">
            <v>0</v>
          </cell>
          <cell r="G993" t="str">
            <v>Operation</v>
          </cell>
          <cell r="H993" t="str">
            <v>Section 6</v>
          </cell>
          <cell r="I993" t="str">
            <v>dao.nx@nsrp.com.vn</v>
          </cell>
          <cell r="J993" t="str">
            <v>+84 (0) 977 161 713</v>
          </cell>
        </row>
        <row r="994">
          <cell r="B994">
            <v>1002620</v>
          </cell>
          <cell r="C994" t="str">
            <v>Mr.</v>
          </cell>
          <cell r="D994" t="str">
            <v>Nguyễn Ngọc Dũng</v>
          </cell>
          <cell r="E994" t="str">
            <v>Shift Supervisor (Section 6-2)</v>
          </cell>
          <cell r="F994">
            <v>0</v>
          </cell>
          <cell r="G994" t="str">
            <v>Operation</v>
          </cell>
          <cell r="H994" t="str">
            <v>Section 6</v>
          </cell>
          <cell r="I994" t="str">
            <v>dung.nn@nsrp.com.vn</v>
          </cell>
          <cell r="J994" t="str">
            <v>+84 (0) 968 166 050</v>
          </cell>
        </row>
        <row r="995">
          <cell r="B995">
            <v>1002680</v>
          </cell>
          <cell r="C995" t="str">
            <v>Mr.</v>
          </cell>
          <cell r="D995" t="str">
            <v>Trương Văn Tiên</v>
          </cell>
          <cell r="E995" t="str">
            <v>Shift Supervisor (Section 6-2)</v>
          </cell>
          <cell r="F995">
            <v>0</v>
          </cell>
          <cell r="G995" t="str">
            <v>Operation</v>
          </cell>
          <cell r="H995" t="str">
            <v>Section 6</v>
          </cell>
          <cell r="I995" t="str">
            <v>tien.tv@nsrp.com.vn</v>
          </cell>
          <cell r="J995" t="str">
            <v>+84 (0) 903 708 466</v>
          </cell>
        </row>
        <row r="996">
          <cell r="B996">
            <v>1002790</v>
          </cell>
          <cell r="C996" t="str">
            <v>Mr.</v>
          </cell>
          <cell r="D996" t="str">
            <v>Trần Đức Hạnh</v>
          </cell>
          <cell r="E996" t="str">
            <v>Shift Supervisor (Section 6-2)</v>
          </cell>
          <cell r="F996">
            <v>0</v>
          </cell>
          <cell r="G996" t="str">
            <v>Operation</v>
          </cell>
          <cell r="H996" t="str">
            <v>Section 6</v>
          </cell>
          <cell r="I996" t="str">
            <v>hanh.td@nsrp.com.vn</v>
          </cell>
          <cell r="J996" t="str">
            <v>+84 (0) 918 303 676</v>
          </cell>
        </row>
        <row r="997">
          <cell r="B997">
            <v>1002810</v>
          </cell>
          <cell r="C997" t="str">
            <v>Mr.</v>
          </cell>
          <cell r="D997" t="str">
            <v>Lê Dũng Minh</v>
          </cell>
          <cell r="E997" t="str">
            <v>Shift Supervisor (Section 6-2)</v>
          </cell>
          <cell r="F997">
            <v>0</v>
          </cell>
          <cell r="G997" t="str">
            <v>Operation</v>
          </cell>
          <cell r="H997" t="str">
            <v>Section 6</v>
          </cell>
          <cell r="I997" t="str">
            <v>minh.ld@nsrp.com.vn</v>
          </cell>
          <cell r="J997" t="str">
            <v>+84 (0) 943 757 616</v>
          </cell>
        </row>
        <row r="998">
          <cell r="B998">
            <v>1002820</v>
          </cell>
          <cell r="C998" t="str">
            <v>Mr.</v>
          </cell>
          <cell r="D998" t="str">
            <v>Trần Duy Thành</v>
          </cell>
          <cell r="E998" t="str">
            <v>Shift Supervisor (Section 6-1)</v>
          </cell>
          <cell r="F998">
            <v>0</v>
          </cell>
          <cell r="G998" t="str">
            <v>Operation</v>
          </cell>
          <cell r="H998" t="str">
            <v>Section 6</v>
          </cell>
          <cell r="I998" t="str">
            <v>thanh.td@nsrp.com.vn</v>
          </cell>
          <cell r="J998" t="str">
            <v>+84 (0) 968 812 304</v>
          </cell>
        </row>
        <row r="999">
          <cell r="B999">
            <v>1002859</v>
          </cell>
          <cell r="C999" t="str">
            <v>Mr.</v>
          </cell>
          <cell r="D999" t="str">
            <v>Đoàn Văn Cửu</v>
          </cell>
          <cell r="E999" t="str">
            <v>Berth Master (Section 6)</v>
          </cell>
          <cell r="F999">
            <v>0</v>
          </cell>
          <cell r="G999" t="str">
            <v>Operation</v>
          </cell>
          <cell r="H999" t="str">
            <v>Section 6</v>
          </cell>
          <cell r="I999" t="str">
            <v>cuu.dv@nsrp.com.vn</v>
          </cell>
          <cell r="J999" t="str">
            <v>+84 (0) 918 748 111</v>
          </cell>
        </row>
        <row r="1000">
          <cell r="B1000">
            <v>1002869</v>
          </cell>
          <cell r="C1000" t="str">
            <v>Mr.</v>
          </cell>
          <cell r="D1000" t="str">
            <v>Phan Trần Đông Giang</v>
          </cell>
          <cell r="E1000" t="str">
            <v>Berth Master (Section 6)</v>
          </cell>
          <cell r="F1000">
            <v>0</v>
          </cell>
          <cell r="G1000" t="str">
            <v>Operation</v>
          </cell>
          <cell r="H1000" t="str">
            <v>Section 6</v>
          </cell>
          <cell r="I1000" t="str">
            <v>giang.ptd@nsrp.com.vn</v>
          </cell>
          <cell r="J1000" t="str">
            <v>+84 (0) 917 109 015</v>
          </cell>
        </row>
        <row r="1001">
          <cell r="B1001">
            <v>1002950</v>
          </cell>
          <cell r="C1001" t="str">
            <v>Mr.</v>
          </cell>
          <cell r="D1001" t="str">
            <v>Lã Thế Hưng</v>
          </cell>
          <cell r="E1001" t="str">
            <v>Shift Supervisor (Section 6-1)</v>
          </cell>
          <cell r="F1001">
            <v>0</v>
          </cell>
          <cell r="G1001" t="str">
            <v>Operation</v>
          </cell>
          <cell r="H1001" t="str">
            <v>Section 6</v>
          </cell>
          <cell r="I1001" t="str">
            <v>hung.lt@nsrp.com.vn</v>
          </cell>
          <cell r="J1001" t="str">
            <v>+84 (0) 912 101 794</v>
          </cell>
        </row>
        <row r="1002">
          <cell r="B1002">
            <v>1003120</v>
          </cell>
          <cell r="C1002" t="str">
            <v>Mr.</v>
          </cell>
          <cell r="D1002" t="str">
            <v>Lê Minh Cường</v>
          </cell>
          <cell r="E1002" t="str">
            <v>Maintenance Staff (Day Staff)</v>
          </cell>
          <cell r="F1002">
            <v>0</v>
          </cell>
          <cell r="G1002" t="str">
            <v>Operation</v>
          </cell>
          <cell r="H1002" t="str">
            <v>Section 6</v>
          </cell>
          <cell r="I1002" t="str">
            <v>cuong.lm1@nsrp.com.vn</v>
          </cell>
          <cell r="J1002" t="str">
            <v>+84 (0) 943 288 917</v>
          </cell>
        </row>
        <row r="1003">
          <cell r="B1003">
            <v>1003140</v>
          </cell>
          <cell r="C1003" t="str">
            <v>Mr.</v>
          </cell>
          <cell r="D1003" t="str">
            <v>Trần Văn Quê</v>
          </cell>
          <cell r="E1003" t="str">
            <v>Maintenance Staff (Day Staff)</v>
          </cell>
          <cell r="F1003">
            <v>0</v>
          </cell>
          <cell r="G1003" t="str">
            <v>Operation</v>
          </cell>
          <cell r="H1003" t="str">
            <v>Section 6</v>
          </cell>
          <cell r="I1003" t="str">
            <v>que.tv@nsrp.com.vn</v>
          </cell>
          <cell r="J1003" t="str">
            <v>+84 (0) 167 225 7656</v>
          </cell>
        </row>
        <row r="1004">
          <cell r="B1004">
            <v>1004241</v>
          </cell>
          <cell r="C1004" t="str">
            <v>Mr.</v>
          </cell>
          <cell r="D1004" t="str">
            <v>Tomohiro Nishizaki</v>
          </cell>
          <cell r="E1004" t="str">
            <v xml:space="preserve">Advisory Operator </v>
          </cell>
          <cell r="F1004">
            <v>0</v>
          </cell>
          <cell r="G1004" t="str">
            <v>Operation</v>
          </cell>
          <cell r="H1004" t="str">
            <v>Section 6</v>
          </cell>
          <cell r="I1004" t="str">
            <v>tomohiro.nishizaki@nsrp.com.vn</v>
          </cell>
          <cell r="J1004" t="str">
            <v>+84 (0) 904 899 194</v>
          </cell>
        </row>
        <row r="1005">
          <cell r="B1005">
            <v>1004251</v>
          </cell>
          <cell r="C1005" t="str">
            <v>Mr.</v>
          </cell>
          <cell r="D1005" t="str">
            <v>Yuichi Ueno</v>
          </cell>
          <cell r="E1005" t="str">
            <v xml:space="preserve">Advisory Operator </v>
          </cell>
          <cell r="F1005">
            <v>0</v>
          </cell>
          <cell r="G1005" t="str">
            <v>Operation</v>
          </cell>
          <cell r="H1005" t="str">
            <v>Section 6</v>
          </cell>
          <cell r="I1005" t="str">
            <v>yuichi.ueno@nsrp.com.vn</v>
          </cell>
          <cell r="J1005" t="str">
            <v>+84 (0) 904 896 360</v>
          </cell>
        </row>
        <row r="1006">
          <cell r="B1006">
            <v>1004779</v>
          </cell>
          <cell r="C1006" t="str">
            <v>Mr.</v>
          </cell>
          <cell r="D1006" t="str">
            <v>Paiu Iordan</v>
          </cell>
          <cell r="E1006" t="str">
            <v xml:space="preserve">Advisory Operator </v>
          </cell>
          <cell r="F1006">
            <v>0</v>
          </cell>
          <cell r="G1006" t="str">
            <v>Operation</v>
          </cell>
          <cell r="H1006" t="str">
            <v>Section 6</v>
          </cell>
          <cell r="I1006" t="str">
            <v>paiu.iordan@nsrp.com.vn</v>
          </cell>
          <cell r="J1006" t="str">
            <v xml:space="preserve">+84 (0) 123 297 2687  </v>
          </cell>
        </row>
        <row r="1007">
          <cell r="B1007">
            <v>1005070</v>
          </cell>
          <cell r="C1007" t="str">
            <v>Mr.</v>
          </cell>
          <cell r="D1007" t="str">
            <v>Nguyễn Hữu Thắng</v>
          </cell>
          <cell r="E1007" t="str">
            <v>Lead Field Operator</v>
          </cell>
          <cell r="F1007">
            <v>0</v>
          </cell>
          <cell r="G1007" t="str">
            <v>Operation</v>
          </cell>
          <cell r="H1007" t="str">
            <v>Section 6</v>
          </cell>
          <cell r="I1007" t="str">
            <v>thang.nh@nsrp.com.vn</v>
          </cell>
          <cell r="J1007" t="str">
            <v xml:space="preserve">+84 (0) 989 301 285  </v>
          </cell>
        </row>
        <row r="1008">
          <cell r="B1008">
            <v>1005140</v>
          </cell>
          <cell r="C1008" t="str">
            <v>Mr.</v>
          </cell>
          <cell r="D1008" t="str">
            <v>Nguyễn Văn Hà</v>
          </cell>
          <cell r="E1008" t="str">
            <v>Lead Field Operator</v>
          </cell>
          <cell r="F1008">
            <v>0</v>
          </cell>
          <cell r="G1008" t="str">
            <v>Operation</v>
          </cell>
          <cell r="H1008" t="str">
            <v>Section 6</v>
          </cell>
          <cell r="I1008" t="str">
            <v>ha.nv@nsrp.com.vn</v>
          </cell>
          <cell r="J1008" t="str">
            <v>+84 (0) 168 425 074</v>
          </cell>
        </row>
        <row r="1009">
          <cell r="B1009">
            <v>1005200</v>
          </cell>
          <cell r="C1009" t="str">
            <v>Mr.</v>
          </cell>
          <cell r="D1009" t="str">
            <v>Trương Văn Quyền</v>
          </cell>
          <cell r="E1009" t="str">
            <v>Lead Field Operator</v>
          </cell>
          <cell r="F1009">
            <v>0</v>
          </cell>
          <cell r="G1009" t="str">
            <v>Operation</v>
          </cell>
          <cell r="H1009" t="str">
            <v>Section 6</v>
          </cell>
          <cell r="I1009" t="str">
            <v>quyen.tv@nsrp.com.vn</v>
          </cell>
          <cell r="J1009" t="str">
            <v xml:space="preserve">+84 (0) 912 666 136  </v>
          </cell>
        </row>
        <row r="1010">
          <cell r="B1010">
            <v>1005250</v>
          </cell>
          <cell r="C1010" t="str">
            <v>Mr.</v>
          </cell>
          <cell r="D1010" t="str">
            <v>Đặng Xuân Cường</v>
          </cell>
          <cell r="E1010" t="str">
            <v>Lead Field Operator</v>
          </cell>
          <cell r="F1010">
            <v>0</v>
          </cell>
          <cell r="G1010" t="str">
            <v>Operation</v>
          </cell>
          <cell r="H1010" t="str">
            <v>Section 6</v>
          </cell>
          <cell r="I1010" t="str">
            <v>cuong.dx@nsrp.com.vn</v>
          </cell>
          <cell r="J1010" t="str">
            <v xml:space="preserve">+84 (0) 937 812 756  </v>
          </cell>
        </row>
        <row r="1011">
          <cell r="B1011">
            <v>1005270</v>
          </cell>
          <cell r="C1011" t="str">
            <v>Mr.</v>
          </cell>
          <cell r="D1011" t="str">
            <v>Phan Thanh Nho</v>
          </cell>
          <cell r="E1011" t="str">
            <v>Junior Lead Field Operator</v>
          </cell>
          <cell r="F1011">
            <v>0</v>
          </cell>
          <cell r="G1011" t="str">
            <v>Operation</v>
          </cell>
          <cell r="H1011" t="str">
            <v>Section 6</v>
          </cell>
          <cell r="I1011" t="str">
            <v>nho.pt@nsrp.com.vn</v>
          </cell>
          <cell r="J1011" t="str">
            <v>+84 (0) 906 675 039</v>
          </cell>
        </row>
        <row r="1012">
          <cell r="B1012">
            <v>1005290</v>
          </cell>
          <cell r="C1012" t="str">
            <v>Mr.</v>
          </cell>
          <cell r="D1012" t="str">
            <v>Phùng Doãn Việt</v>
          </cell>
          <cell r="E1012" t="str">
            <v>Junior Lead Field Operator</v>
          </cell>
          <cell r="F1012">
            <v>0</v>
          </cell>
          <cell r="G1012" t="str">
            <v>Operation</v>
          </cell>
          <cell r="H1012" t="str">
            <v>Section 6</v>
          </cell>
          <cell r="I1012" t="str">
            <v>viet.pd@nsrp.com.vn</v>
          </cell>
          <cell r="J1012" t="str">
            <v xml:space="preserve">+84 (0) 979 321 587  </v>
          </cell>
        </row>
        <row r="1013">
          <cell r="B1013">
            <v>1005440</v>
          </cell>
          <cell r="C1013" t="str">
            <v>Mr.</v>
          </cell>
          <cell r="D1013" t="str">
            <v>Nguyễn Văn Quất</v>
          </cell>
          <cell r="E1013" t="str">
            <v>Junior Lead Field Operator</v>
          </cell>
          <cell r="F1013">
            <v>0</v>
          </cell>
          <cell r="G1013" t="str">
            <v>Operation</v>
          </cell>
          <cell r="H1013" t="str">
            <v>Section 6</v>
          </cell>
          <cell r="I1013" t="str">
            <v>quat.nv@nsrp.com.vn</v>
          </cell>
          <cell r="J1013" t="str">
            <v xml:space="preserve">+84 (0) 988 035 619  </v>
          </cell>
        </row>
        <row r="1014">
          <cell r="B1014">
            <v>1005470</v>
          </cell>
          <cell r="C1014" t="str">
            <v>Mr.</v>
          </cell>
          <cell r="D1014" t="str">
            <v>Hồ Ngọc Hương</v>
          </cell>
          <cell r="E1014" t="str">
            <v>Junior Lead Field Operator</v>
          </cell>
          <cell r="F1014">
            <v>0</v>
          </cell>
          <cell r="G1014" t="str">
            <v>Operation</v>
          </cell>
          <cell r="H1014" t="str">
            <v>Section 6</v>
          </cell>
          <cell r="I1014" t="str">
            <v>huong.hn@nsrp.com.vn</v>
          </cell>
          <cell r="J1014" t="str">
            <v xml:space="preserve">+84 (0) 908 733 972  </v>
          </cell>
        </row>
        <row r="1015">
          <cell r="B1015">
            <v>1005510</v>
          </cell>
          <cell r="C1015" t="str">
            <v>Mr.</v>
          </cell>
          <cell r="D1015" t="str">
            <v>Thiều Ngọc Tuấn</v>
          </cell>
          <cell r="E1015" t="str">
            <v>DCS</v>
          </cell>
          <cell r="F1015">
            <v>0</v>
          </cell>
          <cell r="G1015" t="str">
            <v>Operation</v>
          </cell>
          <cell r="H1015" t="str">
            <v>Section 6</v>
          </cell>
          <cell r="I1015" t="str">
            <v>tuan.tn@nsrp.com.vn</v>
          </cell>
          <cell r="J1015" t="str">
            <v xml:space="preserve">+84 (0) 914 326 873  </v>
          </cell>
        </row>
        <row r="1016">
          <cell r="B1016">
            <v>1005560</v>
          </cell>
          <cell r="C1016" t="str">
            <v>Mr.</v>
          </cell>
          <cell r="D1016" t="str">
            <v>Phan Hải Anh</v>
          </cell>
          <cell r="E1016" t="str">
            <v>Junior DCS</v>
          </cell>
          <cell r="F1016">
            <v>0</v>
          </cell>
          <cell r="G1016" t="str">
            <v>Operation</v>
          </cell>
          <cell r="H1016" t="str">
            <v>Section 6</v>
          </cell>
          <cell r="I1016" t="str">
            <v>anh.ph@nsrp.com.vn</v>
          </cell>
          <cell r="J1016" t="str">
            <v xml:space="preserve">+84 (0) 969 246 611  </v>
          </cell>
        </row>
        <row r="1017">
          <cell r="B1017">
            <v>1005720</v>
          </cell>
          <cell r="C1017" t="str">
            <v>Mr.</v>
          </cell>
          <cell r="D1017" t="str">
            <v>Hồ Văn Bắc</v>
          </cell>
          <cell r="E1017" t="str">
            <v>Junior DCS</v>
          </cell>
          <cell r="F1017">
            <v>0</v>
          </cell>
          <cell r="G1017" t="str">
            <v>Operation</v>
          </cell>
          <cell r="H1017" t="str">
            <v>Section 6</v>
          </cell>
          <cell r="I1017" t="str">
            <v>bac.hv@nsrp.com.vn</v>
          </cell>
          <cell r="J1017" t="str">
            <v xml:space="preserve">+84 (0) 932 502 208  </v>
          </cell>
        </row>
        <row r="1018">
          <cell r="B1018">
            <v>1005910</v>
          </cell>
          <cell r="C1018" t="str">
            <v>Mr.</v>
          </cell>
          <cell r="D1018" t="str">
            <v>Lê Đức Việt</v>
          </cell>
          <cell r="E1018" t="str">
            <v>Junior DCS</v>
          </cell>
          <cell r="F1018">
            <v>0</v>
          </cell>
          <cell r="G1018" t="str">
            <v>Operation</v>
          </cell>
          <cell r="H1018" t="str">
            <v>Section 6</v>
          </cell>
          <cell r="I1018" t="str">
            <v>viet.ld@nsrp.com.vn</v>
          </cell>
          <cell r="J1018" t="str">
            <v xml:space="preserve">+84 (0) 168 555 5507  </v>
          </cell>
        </row>
        <row r="1019">
          <cell r="B1019">
            <v>1005930</v>
          </cell>
          <cell r="C1019" t="str">
            <v>Ms.</v>
          </cell>
          <cell r="D1019" t="str">
            <v>Trần Thị Thanh Tâm</v>
          </cell>
          <cell r="E1019" t="str">
            <v>Junior DCS</v>
          </cell>
          <cell r="F1019">
            <v>0</v>
          </cell>
          <cell r="G1019" t="str">
            <v>Operation</v>
          </cell>
          <cell r="H1019" t="str">
            <v>Section 6</v>
          </cell>
          <cell r="I1019" t="str">
            <v>tam.ttt@nsrp.com.vn</v>
          </cell>
          <cell r="J1019" t="str">
            <v xml:space="preserve">+84 (0) 936 230 678  </v>
          </cell>
        </row>
        <row r="1020">
          <cell r="B1020">
            <v>1005950</v>
          </cell>
          <cell r="C1020" t="str">
            <v>Mr.</v>
          </cell>
          <cell r="D1020" t="str">
            <v>Đặng Thanh Toàn</v>
          </cell>
          <cell r="E1020" t="str">
            <v>Junior DCS</v>
          </cell>
          <cell r="F1020">
            <v>0</v>
          </cell>
          <cell r="G1020" t="str">
            <v>Operation</v>
          </cell>
          <cell r="H1020" t="str">
            <v>Section 6</v>
          </cell>
          <cell r="I1020" t="str">
            <v>toan.dt@nsrp.com.vn</v>
          </cell>
          <cell r="J1020" t="str">
            <v xml:space="preserve">+84 (0) 983 214 455  </v>
          </cell>
        </row>
        <row r="1021">
          <cell r="B1021">
            <v>1005960</v>
          </cell>
          <cell r="C1021" t="str">
            <v>Ms.</v>
          </cell>
          <cell r="D1021" t="str">
            <v>Lương Thị Huyền Trang</v>
          </cell>
          <cell r="E1021" t="str">
            <v>Junior DCS</v>
          </cell>
          <cell r="F1021">
            <v>0</v>
          </cell>
          <cell r="G1021" t="str">
            <v>Operation</v>
          </cell>
          <cell r="H1021" t="str">
            <v>Section 6</v>
          </cell>
          <cell r="I1021" t="str">
            <v>trang.lth@nsrp.com.vn</v>
          </cell>
          <cell r="J1021" t="str">
            <v xml:space="preserve">+84 (0) 983 843 891  </v>
          </cell>
        </row>
        <row r="1022">
          <cell r="B1022">
            <v>1005970</v>
          </cell>
          <cell r="C1022" t="str">
            <v>Mr.</v>
          </cell>
          <cell r="D1022" t="str">
            <v>Vũ Văn Nguyên</v>
          </cell>
          <cell r="E1022" t="str">
            <v>Junior DCS</v>
          </cell>
          <cell r="F1022">
            <v>0</v>
          </cell>
          <cell r="G1022" t="str">
            <v>Operation</v>
          </cell>
          <cell r="H1022" t="str">
            <v>Section 6</v>
          </cell>
          <cell r="I1022" t="str">
            <v>nguyen.vv@nsrp.com.vn</v>
          </cell>
          <cell r="J1022" t="str">
            <v xml:space="preserve">+84 (0) 976 051 930  </v>
          </cell>
        </row>
        <row r="1023">
          <cell r="B1023">
            <v>1006050</v>
          </cell>
          <cell r="C1023" t="str">
            <v>Mr.</v>
          </cell>
          <cell r="D1023" t="str">
            <v>Nguyễn Đình Thiệu</v>
          </cell>
          <cell r="E1023" t="str">
            <v>Junior DCS</v>
          </cell>
          <cell r="F1023">
            <v>0</v>
          </cell>
          <cell r="G1023" t="str">
            <v>Operation</v>
          </cell>
          <cell r="H1023" t="str">
            <v>Section 6</v>
          </cell>
          <cell r="I1023" t="str">
            <v>thieu.nd@nsrp.com.vn</v>
          </cell>
          <cell r="J1023" t="str">
            <v xml:space="preserve">+84 (0) 984 002 044  </v>
          </cell>
        </row>
        <row r="1024">
          <cell r="B1024">
            <v>1006060</v>
          </cell>
          <cell r="C1024" t="str">
            <v>Mr.</v>
          </cell>
          <cell r="D1024" t="str">
            <v>Lê Hồng Quân</v>
          </cell>
          <cell r="E1024" t="str">
            <v>Junior DCS</v>
          </cell>
          <cell r="F1024">
            <v>0</v>
          </cell>
          <cell r="G1024" t="str">
            <v>Operation</v>
          </cell>
          <cell r="H1024" t="str">
            <v>Section 6</v>
          </cell>
          <cell r="I1024" t="str">
            <v>quan.lh@nsrp.com.vn</v>
          </cell>
          <cell r="J1024" t="str">
            <v xml:space="preserve">+84 (0) 166 680 4189  </v>
          </cell>
        </row>
        <row r="1025">
          <cell r="B1025">
            <v>1006150</v>
          </cell>
          <cell r="C1025" t="str">
            <v>Mr.</v>
          </cell>
          <cell r="D1025" t="str">
            <v>Phạm Tiến Minh</v>
          </cell>
          <cell r="E1025" t="str">
            <v>Junior DCS</v>
          </cell>
          <cell r="F1025">
            <v>0</v>
          </cell>
          <cell r="G1025" t="str">
            <v>Operation</v>
          </cell>
          <cell r="H1025" t="str">
            <v>Section 6</v>
          </cell>
          <cell r="I1025" t="str">
            <v>minh.pt@nsrp.com.vn</v>
          </cell>
          <cell r="J1025" t="str">
            <v xml:space="preserve">+84 (0) 914 087 159  </v>
          </cell>
        </row>
        <row r="1026">
          <cell r="B1026">
            <v>1006200</v>
          </cell>
          <cell r="C1026" t="str">
            <v>Mr.</v>
          </cell>
          <cell r="D1026" t="str">
            <v>Lê Văn Nhuế</v>
          </cell>
          <cell r="E1026" t="str">
            <v>Junior DCS</v>
          </cell>
          <cell r="F1026">
            <v>0</v>
          </cell>
          <cell r="G1026" t="str">
            <v>Operation</v>
          </cell>
          <cell r="H1026" t="str">
            <v>Section 6</v>
          </cell>
          <cell r="I1026" t="str">
            <v>nhue.lv@nsrp.com.vn</v>
          </cell>
          <cell r="J1026" t="str">
            <v xml:space="preserve">+84 (0) 167 773 5546  </v>
          </cell>
        </row>
        <row r="1027">
          <cell r="B1027">
            <v>1006220</v>
          </cell>
          <cell r="C1027" t="str">
            <v>Mr.</v>
          </cell>
          <cell r="D1027" t="str">
            <v>Nguyễn Quang Tuyên</v>
          </cell>
          <cell r="E1027" t="str">
            <v>Junior DCS</v>
          </cell>
          <cell r="F1027">
            <v>0</v>
          </cell>
          <cell r="G1027" t="str">
            <v>Operation</v>
          </cell>
          <cell r="H1027" t="str">
            <v>Section 6</v>
          </cell>
          <cell r="I1027" t="str">
            <v>tuyen.nq@nsrp.com.vn</v>
          </cell>
          <cell r="J1027" t="str">
            <v xml:space="preserve">+84 (0) 168 225 3392  </v>
          </cell>
        </row>
        <row r="1028">
          <cell r="B1028">
            <v>1006250</v>
          </cell>
          <cell r="C1028" t="str">
            <v>Mr.</v>
          </cell>
          <cell r="D1028" t="str">
            <v>Lê Thanh Hải</v>
          </cell>
          <cell r="E1028" t="str">
            <v>Junior DCS</v>
          </cell>
          <cell r="F1028">
            <v>0</v>
          </cell>
          <cell r="G1028" t="str">
            <v>Operation</v>
          </cell>
          <cell r="H1028" t="str">
            <v>Section 6</v>
          </cell>
          <cell r="I1028" t="str">
            <v>hai.lt@nsrp.com.vn</v>
          </cell>
          <cell r="J1028" t="str">
            <v>+84 (0) 168 486 5313</v>
          </cell>
        </row>
        <row r="1029">
          <cell r="B1029">
            <v>1006260</v>
          </cell>
          <cell r="C1029" t="str">
            <v>Mr.</v>
          </cell>
          <cell r="D1029" t="str">
            <v>Nguyễn Thanh Vũ</v>
          </cell>
          <cell r="E1029" t="str">
            <v>Junior DCS</v>
          </cell>
          <cell r="F1029">
            <v>0</v>
          </cell>
          <cell r="G1029" t="str">
            <v>Operation</v>
          </cell>
          <cell r="H1029" t="str">
            <v>Section 6</v>
          </cell>
          <cell r="I1029" t="str">
            <v>vu.nt@nsrp.com.vn</v>
          </cell>
          <cell r="J1029" t="str">
            <v xml:space="preserve">+84 (0) 935 456 037  </v>
          </cell>
        </row>
        <row r="1030">
          <cell r="B1030">
            <v>1006300</v>
          </cell>
          <cell r="C1030" t="str">
            <v>Ms.</v>
          </cell>
          <cell r="D1030" t="str">
            <v>Bùi Thị Thủy</v>
          </cell>
          <cell r="E1030" t="str">
            <v>Junior DCS</v>
          </cell>
          <cell r="F1030">
            <v>0</v>
          </cell>
          <cell r="G1030" t="str">
            <v>Operation</v>
          </cell>
          <cell r="H1030" t="str">
            <v>Section 6</v>
          </cell>
          <cell r="I1030" t="str">
            <v>thuy.bt@nsrp.com.vn</v>
          </cell>
          <cell r="J1030" t="str">
            <v xml:space="preserve">+84 (0) 168 703 8129  </v>
          </cell>
        </row>
        <row r="1031">
          <cell r="B1031">
            <v>1006310</v>
          </cell>
          <cell r="C1031" t="str">
            <v>Mr.</v>
          </cell>
          <cell r="D1031" t="str">
            <v>Trương Đắc Quyên</v>
          </cell>
          <cell r="E1031" t="str">
            <v>Junior DCS</v>
          </cell>
          <cell r="F1031">
            <v>0</v>
          </cell>
          <cell r="G1031" t="str">
            <v>Operation</v>
          </cell>
          <cell r="H1031" t="str">
            <v>Section 6</v>
          </cell>
          <cell r="I1031" t="str">
            <v>quyen.td@nsrp.com.vn</v>
          </cell>
          <cell r="J1031" t="str">
            <v xml:space="preserve">+84 (0) 948 285 298  </v>
          </cell>
        </row>
        <row r="1032">
          <cell r="B1032">
            <v>1006320</v>
          </cell>
          <cell r="C1032" t="str">
            <v>Mr.</v>
          </cell>
          <cell r="D1032" t="str">
            <v>Nguyễn Cảnh Tài</v>
          </cell>
          <cell r="E1032" t="str">
            <v>Junior DCS</v>
          </cell>
          <cell r="F1032">
            <v>0</v>
          </cell>
          <cell r="G1032" t="str">
            <v>Operation</v>
          </cell>
          <cell r="H1032" t="str">
            <v>Section 6</v>
          </cell>
          <cell r="I1032" t="str">
            <v>tai.nc@nsrp.com.vn</v>
          </cell>
          <cell r="J1032" t="str">
            <v xml:space="preserve">+84 (0) 982 878 760  </v>
          </cell>
        </row>
        <row r="1033">
          <cell r="B1033">
            <v>1006350</v>
          </cell>
          <cell r="C1033" t="str">
            <v>Mr.</v>
          </cell>
          <cell r="D1033" t="str">
            <v>Nguyễn Viết Thành</v>
          </cell>
          <cell r="E1033" t="str">
            <v>Junior DCS</v>
          </cell>
          <cell r="F1033">
            <v>0</v>
          </cell>
          <cell r="G1033" t="str">
            <v>Operation</v>
          </cell>
          <cell r="H1033" t="str">
            <v>Section 6</v>
          </cell>
          <cell r="I1033" t="str">
            <v>thanh.nv@nsrp.com.vn</v>
          </cell>
          <cell r="J1033" t="str">
            <v xml:space="preserve">+84 (0) 164 973 1605  </v>
          </cell>
        </row>
        <row r="1034">
          <cell r="B1034">
            <v>1006420</v>
          </cell>
          <cell r="C1034" t="str">
            <v>Mr.</v>
          </cell>
          <cell r="D1034" t="str">
            <v>Hồ Sỹ Chính</v>
          </cell>
          <cell r="E1034" t="str">
            <v>Junior DCS</v>
          </cell>
          <cell r="F1034">
            <v>0</v>
          </cell>
          <cell r="G1034" t="str">
            <v>Operation</v>
          </cell>
          <cell r="H1034" t="str">
            <v>Section 6</v>
          </cell>
          <cell r="I1034" t="str">
            <v>chinh.hs@nsrp.com.vn</v>
          </cell>
          <cell r="J1034" t="str">
            <v xml:space="preserve">+84 (0) 944 499 188  </v>
          </cell>
        </row>
        <row r="1035">
          <cell r="B1035">
            <v>1006430</v>
          </cell>
          <cell r="C1035" t="str">
            <v>Mr.</v>
          </cell>
          <cell r="D1035" t="str">
            <v>Lê Trọng Hạnh</v>
          </cell>
          <cell r="E1035" t="str">
            <v>Junior DCS</v>
          </cell>
          <cell r="F1035">
            <v>0</v>
          </cell>
          <cell r="G1035" t="str">
            <v>Operation</v>
          </cell>
          <cell r="H1035" t="str">
            <v>Section 6</v>
          </cell>
          <cell r="I1035" t="str">
            <v>hanh.lt1@nsrp.com.vn</v>
          </cell>
          <cell r="J1035" t="str">
            <v xml:space="preserve">+84 (0) 974 691 207  </v>
          </cell>
        </row>
        <row r="1036">
          <cell r="B1036">
            <v>1006510</v>
          </cell>
          <cell r="C1036" t="str">
            <v>Mr.</v>
          </cell>
          <cell r="D1036" t="str">
            <v>Nguyễn Tiến Phú</v>
          </cell>
          <cell r="E1036" t="str">
            <v>Junior DCS</v>
          </cell>
          <cell r="F1036">
            <v>0</v>
          </cell>
          <cell r="G1036" t="str">
            <v>Operation</v>
          </cell>
          <cell r="H1036" t="str">
            <v>Section 6</v>
          </cell>
          <cell r="I1036" t="str">
            <v>phu.nt@nsrp.com.vn</v>
          </cell>
          <cell r="J1036" t="str">
            <v xml:space="preserve">+84 (0) 164 961 1148  </v>
          </cell>
        </row>
        <row r="1037">
          <cell r="B1037">
            <v>1006600</v>
          </cell>
          <cell r="C1037" t="str">
            <v>Ms.</v>
          </cell>
          <cell r="D1037" t="str">
            <v>Lê Thị Cúc</v>
          </cell>
          <cell r="E1037" t="str">
            <v>Junior DCS</v>
          </cell>
          <cell r="F1037">
            <v>0</v>
          </cell>
          <cell r="G1037" t="str">
            <v>Operation</v>
          </cell>
          <cell r="H1037" t="str">
            <v>Section 6</v>
          </cell>
          <cell r="I1037" t="str">
            <v>cuc.lt@nsrp.com.vn</v>
          </cell>
          <cell r="J1037" t="str">
            <v xml:space="preserve">+84 (0) 932 085 891  </v>
          </cell>
        </row>
        <row r="1038">
          <cell r="B1038">
            <v>1006650</v>
          </cell>
          <cell r="C1038" t="str">
            <v>Mr.</v>
          </cell>
          <cell r="D1038" t="str">
            <v>Nguyễn Đăng Trung</v>
          </cell>
          <cell r="E1038" t="str">
            <v>Junior DCS</v>
          </cell>
          <cell r="F1038">
            <v>0</v>
          </cell>
          <cell r="G1038" t="str">
            <v>Operation</v>
          </cell>
          <cell r="H1038" t="str">
            <v>Section 6</v>
          </cell>
          <cell r="I1038" t="str">
            <v>trung.nd@nsrp.com.vn</v>
          </cell>
          <cell r="J1038" t="str">
            <v xml:space="preserve">+84 (0) 962 392 917  </v>
          </cell>
        </row>
        <row r="1039">
          <cell r="B1039">
            <v>1006660</v>
          </cell>
          <cell r="C1039" t="str">
            <v>Mr.</v>
          </cell>
          <cell r="D1039" t="str">
            <v>Hoàng Nhật Quang</v>
          </cell>
          <cell r="E1039" t="str">
            <v>Junior DCS</v>
          </cell>
          <cell r="F1039">
            <v>0</v>
          </cell>
          <cell r="G1039" t="str">
            <v>Operation</v>
          </cell>
          <cell r="H1039" t="str">
            <v>Section 6</v>
          </cell>
          <cell r="I1039" t="str">
            <v>quang.hn@nsrp.com.vn</v>
          </cell>
          <cell r="J1039" t="str">
            <v xml:space="preserve">+84 (0) 962 776 965  </v>
          </cell>
        </row>
        <row r="1040">
          <cell r="B1040">
            <v>1006883</v>
          </cell>
          <cell r="C1040" t="str">
            <v>Mr.</v>
          </cell>
          <cell r="D1040" t="str">
            <v>Phan Thanh Hải</v>
          </cell>
          <cell r="E1040" t="str">
            <v>Advisor (Section 6)</v>
          </cell>
          <cell r="F1040">
            <v>0</v>
          </cell>
          <cell r="G1040" t="str">
            <v>Operation</v>
          </cell>
          <cell r="H1040" t="str">
            <v>Section 6</v>
          </cell>
          <cell r="I1040" t="str">
            <v>hai.pt@nsrp.com.vn</v>
          </cell>
          <cell r="J1040" t="str">
            <v>+84 (0) 914 666 595</v>
          </cell>
        </row>
        <row r="1041">
          <cell r="B1041">
            <v>1006981</v>
          </cell>
          <cell r="C1041" t="str">
            <v>Mr.</v>
          </cell>
          <cell r="D1041" t="str">
            <v>Koji Kiuchi</v>
          </cell>
          <cell r="E1041" t="str">
            <v xml:space="preserve">Advisory Operator </v>
          </cell>
          <cell r="F1041">
            <v>0</v>
          </cell>
          <cell r="G1041" t="str">
            <v>Operation</v>
          </cell>
          <cell r="H1041" t="str">
            <v>Section 6</v>
          </cell>
          <cell r="I1041" t="str">
            <v>koji.kiuchi@nsrp.com.vn</v>
          </cell>
          <cell r="J1041">
            <v>0</v>
          </cell>
        </row>
        <row r="1042">
          <cell r="B1042">
            <v>1007049</v>
          </cell>
          <cell r="C1042" t="str">
            <v>Mr.</v>
          </cell>
          <cell r="D1042" t="str">
            <v>Nguyễn Duy Dũng</v>
          </cell>
          <cell r="E1042" t="str">
            <v xml:space="preserve">Advisory Operator </v>
          </cell>
          <cell r="F1042">
            <v>0</v>
          </cell>
          <cell r="G1042" t="str">
            <v>Operation</v>
          </cell>
          <cell r="H1042" t="str">
            <v>Section 6</v>
          </cell>
          <cell r="I1042" t="str">
            <v>dung.nd@nsrp.com.vn</v>
          </cell>
          <cell r="J1042" t="str">
            <v xml:space="preserve">+84 (0) 168 438 2345  </v>
          </cell>
        </row>
        <row r="1043">
          <cell r="B1043">
            <v>1007151</v>
          </cell>
          <cell r="C1043" t="str">
            <v>Mr.</v>
          </cell>
          <cell r="D1043" t="str">
            <v>Akira Inoue</v>
          </cell>
          <cell r="E1043" t="str">
            <v>Advisor (Section 6)</v>
          </cell>
          <cell r="F1043">
            <v>0</v>
          </cell>
          <cell r="G1043" t="str">
            <v>Operation</v>
          </cell>
          <cell r="H1043" t="str">
            <v>Section 6</v>
          </cell>
          <cell r="I1043" t="str">
            <v>akira.inoue@nsrp.com.vn</v>
          </cell>
          <cell r="J1043">
            <v>0</v>
          </cell>
        </row>
        <row r="1044">
          <cell r="B1044">
            <v>1007193</v>
          </cell>
          <cell r="C1044" t="str">
            <v>Mr.</v>
          </cell>
          <cell r="D1044" t="str">
            <v>Nguyễn Ngọc Thành</v>
          </cell>
          <cell r="E1044" t="str">
            <v xml:space="preserve">Advisory Operator </v>
          </cell>
          <cell r="F1044">
            <v>0</v>
          </cell>
          <cell r="G1044" t="str">
            <v>Operation</v>
          </cell>
          <cell r="H1044" t="str">
            <v>Section 6</v>
          </cell>
          <cell r="I1044" t="str">
            <v>thanh.nn@nsrp.com.vn</v>
          </cell>
          <cell r="J1044">
            <v>0</v>
          </cell>
        </row>
        <row r="1045">
          <cell r="B1045">
            <v>1007239</v>
          </cell>
          <cell r="C1045" t="str">
            <v>Mr.</v>
          </cell>
          <cell r="D1045" t="str">
            <v>Phạm Văn Quyền</v>
          </cell>
          <cell r="E1045" t="str">
            <v xml:space="preserve">Advisory Operator </v>
          </cell>
          <cell r="F1045">
            <v>0</v>
          </cell>
          <cell r="G1045" t="str">
            <v>Operation</v>
          </cell>
          <cell r="H1045" t="str">
            <v>Section 6</v>
          </cell>
          <cell r="I1045" t="str">
            <v>quyen.pv@nsrp.com.vn</v>
          </cell>
          <cell r="J1045" t="str">
            <v>+84 (0) 904 622 733</v>
          </cell>
        </row>
        <row r="1046">
          <cell r="B1046">
            <v>1007259</v>
          </cell>
          <cell r="C1046" t="str">
            <v>Mr.</v>
          </cell>
          <cell r="D1046" t="str">
            <v>Mohd Nurhafiz Bin Ruslan</v>
          </cell>
          <cell r="E1046" t="str">
            <v xml:space="preserve">Advisory Operator </v>
          </cell>
          <cell r="F1046">
            <v>0</v>
          </cell>
          <cell r="G1046" t="str">
            <v>Operation</v>
          </cell>
          <cell r="H1046" t="str">
            <v>Section 6</v>
          </cell>
          <cell r="I1046" t="str">
            <v>mohd.nurhafiz.b.r@nsrp.com.vn</v>
          </cell>
          <cell r="J1046">
            <v>0</v>
          </cell>
        </row>
        <row r="1047">
          <cell r="B1047">
            <v>1007289</v>
          </cell>
          <cell r="C1047" t="str">
            <v>Mr.</v>
          </cell>
          <cell r="D1047" t="str">
            <v>Mahadir Bin Idris</v>
          </cell>
          <cell r="E1047" t="str">
            <v xml:space="preserve">Advisory Operator </v>
          </cell>
          <cell r="F1047">
            <v>0</v>
          </cell>
          <cell r="G1047" t="str">
            <v>Operation</v>
          </cell>
          <cell r="H1047" t="str">
            <v>Section 6</v>
          </cell>
          <cell r="I1047" t="str">
            <v>idris.mahadir@nsrp.com.vn</v>
          </cell>
          <cell r="J1047">
            <v>0</v>
          </cell>
        </row>
        <row r="1048">
          <cell r="B1048">
            <v>1007299</v>
          </cell>
          <cell r="C1048" t="str">
            <v>Mr.</v>
          </cell>
          <cell r="D1048" t="str">
            <v>Jeffrey Ilagan</v>
          </cell>
          <cell r="E1048" t="str">
            <v xml:space="preserve">Advisory Operator </v>
          </cell>
          <cell r="F1048">
            <v>0</v>
          </cell>
          <cell r="G1048" t="str">
            <v>Operation</v>
          </cell>
          <cell r="H1048" t="str">
            <v>Section 6</v>
          </cell>
          <cell r="I1048" t="str">
            <v>jeffrey.ilagan@nsrp.com.vn</v>
          </cell>
          <cell r="J1048">
            <v>0</v>
          </cell>
        </row>
        <row r="1049">
          <cell r="B1049">
            <v>1007369</v>
          </cell>
          <cell r="C1049" t="str">
            <v>Mr.</v>
          </cell>
          <cell r="D1049" t="str">
            <v>Mohd Azrin Bin Mohamed</v>
          </cell>
          <cell r="E1049" t="str">
            <v xml:space="preserve">Advisory Operator </v>
          </cell>
          <cell r="F1049">
            <v>0</v>
          </cell>
          <cell r="G1049" t="str">
            <v>Operation</v>
          </cell>
          <cell r="H1049" t="str">
            <v>Section 6</v>
          </cell>
          <cell r="I1049" t="str">
            <v>mohd.azrin.b.m@nsrp.com.vn</v>
          </cell>
          <cell r="J1049">
            <v>0</v>
          </cell>
        </row>
        <row r="1050">
          <cell r="B1050">
            <v>1007379</v>
          </cell>
          <cell r="C1050" t="str">
            <v>Mr.</v>
          </cell>
          <cell r="D1050" t="str">
            <v>Jesus M. Zabala</v>
          </cell>
          <cell r="E1050" t="str">
            <v xml:space="preserve">Advisory Operator </v>
          </cell>
          <cell r="F1050">
            <v>180</v>
          </cell>
          <cell r="G1050" t="str">
            <v>Operation</v>
          </cell>
          <cell r="H1050" t="str">
            <v>Section 6</v>
          </cell>
          <cell r="I1050" t="str">
            <v>jesus.zabala@nsrp.com.vn</v>
          </cell>
          <cell r="J1050">
            <v>0</v>
          </cell>
        </row>
        <row r="1051">
          <cell r="B1051">
            <v>1007409</v>
          </cell>
          <cell r="C1051" t="str">
            <v>Mr.</v>
          </cell>
          <cell r="D1051" t="str">
            <v>Mazlan Bin Abdul Aziz</v>
          </cell>
          <cell r="E1051" t="str">
            <v xml:space="preserve">Advisory Operator </v>
          </cell>
          <cell r="F1051">
            <v>0</v>
          </cell>
          <cell r="G1051" t="str">
            <v>Operation</v>
          </cell>
          <cell r="H1051" t="str">
            <v>Section 6</v>
          </cell>
          <cell r="I1051" t="str">
            <v>mazlan.baa@nsrp.com.vn</v>
          </cell>
          <cell r="J1051">
            <v>0</v>
          </cell>
        </row>
        <row r="1052">
          <cell r="B1052">
            <v>1007419</v>
          </cell>
          <cell r="C1052" t="str">
            <v>Mr.</v>
          </cell>
          <cell r="D1052" t="str">
            <v>Mohamed Khairi Bin Mohamed Yassin</v>
          </cell>
          <cell r="E1052" t="str">
            <v xml:space="preserve">Advisory Operator </v>
          </cell>
          <cell r="F1052">
            <v>0</v>
          </cell>
          <cell r="G1052" t="str">
            <v>Operation</v>
          </cell>
          <cell r="H1052" t="str">
            <v>Section 6</v>
          </cell>
          <cell r="I1052" t="str">
            <v>mohamed.khairi.bmy@nsrp.com.vn</v>
          </cell>
          <cell r="J1052">
            <v>0</v>
          </cell>
        </row>
        <row r="1053">
          <cell r="B1053">
            <v>1007429</v>
          </cell>
          <cell r="C1053" t="str">
            <v>Mr.</v>
          </cell>
          <cell r="D1053" t="str">
            <v>Teodorescu Bogdan</v>
          </cell>
          <cell r="E1053" t="str">
            <v xml:space="preserve">Advisory Operator </v>
          </cell>
          <cell r="F1053">
            <v>0</v>
          </cell>
          <cell r="G1053" t="str">
            <v>Operation</v>
          </cell>
          <cell r="H1053" t="str">
            <v>Section 6</v>
          </cell>
          <cell r="I1053" t="str">
            <v>bogdan.teodorescu@nsrp.com.vn</v>
          </cell>
          <cell r="J1053">
            <v>0</v>
          </cell>
        </row>
        <row r="1054">
          <cell r="B1054">
            <v>1007551</v>
          </cell>
          <cell r="C1054" t="str">
            <v>Mr.</v>
          </cell>
          <cell r="D1054" t="str">
            <v>Toshiaki Nomura</v>
          </cell>
          <cell r="E1054" t="str">
            <v>Advisor (Section 6)</v>
          </cell>
          <cell r="F1054">
            <v>0</v>
          </cell>
          <cell r="G1054" t="str">
            <v>Operation</v>
          </cell>
          <cell r="H1054" t="str">
            <v>Section 6</v>
          </cell>
          <cell r="I1054" t="str">
            <v>toshiaki.nomura@nsrp.com.vn</v>
          </cell>
          <cell r="J1054" t="str">
            <v>+84 (0) 901 794 869</v>
          </cell>
        </row>
        <row r="1055">
          <cell r="B1055">
            <v>1007651</v>
          </cell>
          <cell r="C1055" t="str">
            <v>Mr.</v>
          </cell>
          <cell r="D1055" t="str">
            <v>Hisamichi Kobayashi</v>
          </cell>
          <cell r="E1055" t="str">
            <v>Section Manager (Section 6)</v>
          </cell>
          <cell r="F1055">
            <v>0</v>
          </cell>
          <cell r="G1055" t="str">
            <v>Operation</v>
          </cell>
          <cell r="H1055" t="str">
            <v>Section 6</v>
          </cell>
          <cell r="I1055" t="str">
            <v>hisamichi.kobayashi@nsrp.com.vn</v>
          </cell>
          <cell r="J1055">
            <v>0</v>
          </cell>
        </row>
        <row r="1056">
          <cell r="B1056">
            <v>1007770</v>
          </cell>
          <cell r="C1056" t="str">
            <v>Mr.</v>
          </cell>
          <cell r="D1056" t="str">
            <v>Trần Văn Tâm</v>
          </cell>
          <cell r="E1056" t="str">
            <v>Field Operator</v>
          </cell>
          <cell r="F1056">
            <v>0</v>
          </cell>
          <cell r="G1056" t="str">
            <v>Operation</v>
          </cell>
          <cell r="H1056" t="str">
            <v>Section 6</v>
          </cell>
          <cell r="I1056" t="str">
            <v>tam.tv@nsrp.com.vn</v>
          </cell>
          <cell r="J1056" t="str">
            <v>+84 (0) 986  669 723</v>
          </cell>
        </row>
        <row r="1057">
          <cell r="B1057">
            <v>1007860</v>
          </cell>
          <cell r="C1057" t="str">
            <v>Mr.</v>
          </cell>
          <cell r="D1057" t="str">
            <v>Nguyễn Vũ Ninh</v>
          </cell>
          <cell r="E1057" t="str">
            <v>Field Operator</v>
          </cell>
          <cell r="F1057">
            <v>0</v>
          </cell>
          <cell r="G1057" t="str">
            <v>Operation</v>
          </cell>
          <cell r="H1057" t="str">
            <v>Section 6</v>
          </cell>
          <cell r="I1057" t="str">
            <v>ninh.nv@nsrp.com.vn</v>
          </cell>
          <cell r="J1057" t="str">
            <v>+84 (0) 949  006 072</v>
          </cell>
        </row>
        <row r="1058">
          <cell r="B1058">
            <v>1007890</v>
          </cell>
          <cell r="C1058" t="str">
            <v>Mr.</v>
          </cell>
          <cell r="D1058" t="str">
            <v>Nguyễn Văn Nghị</v>
          </cell>
          <cell r="E1058" t="str">
            <v>Field Operator</v>
          </cell>
          <cell r="F1058">
            <v>0</v>
          </cell>
          <cell r="G1058" t="str">
            <v>Operation</v>
          </cell>
          <cell r="H1058" t="str">
            <v>Section 6</v>
          </cell>
          <cell r="I1058" t="str">
            <v>nghi.nv@nsrp.com.vn</v>
          </cell>
          <cell r="J1058" t="str">
            <v>+84 (0) 912  459 237</v>
          </cell>
        </row>
        <row r="1059">
          <cell r="B1059">
            <v>1007900</v>
          </cell>
          <cell r="C1059" t="str">
            <v>Mr.</v>
          </cell>
          <cell r="D1059" t="str">
            <v>Cao Thanh Hùng</v>
          </cell>
          <cell r="E1059" t="str">
            <v>Field Operator</v>
          </cell>
          <cell r="F1059">
            <v>0</v>
          </cell>
          <cell r="G1059" t="str">
            <v>Operation</v>
          </cell>
          <cell r="H1059" t="str">
            <v>Section 6</v>
          </cell>
          <cell r="I1059" t="str">
            <v>hung.ct@nsrp.com.vn</v>
          </cell>
          <cell r="J1059" t="str">
            <v>+84 (0) 905  426 481</v>
          </cell>
        </row>
        <row r="1060">
          <cell r="B1060">
            <v>1007970</v>
          </cell>
          <cell r="C1060" t="str">
            <v>Mr.</v>
          </cell>
          <cell r="D1060" t="str">
            <v>Trần Ngọc Chung</v>
          </cell>
          <cell r="E1060" t="str">
            <v>Field Operator</v>
          </cell>
          <cell r="F1060">
            <v>0</v>
          </cell>
          <cell r="G1060" t="str">
            <v>Operation</v>
          </cell>
          <cell r="H1060" t="str">
            <v>Section 6</v>
          </cell>
          <cell r="I1060" t="str">
            <v>chung.tn@nsrp.com.vn</v>
          </cell>
          <cell r="J1060" t="str">
            <v>+84 (0) 169  801 6159</v>
          </cell>
        </row>
        <row r="1061">
          <cell r="B1061">
            <v>1007990</v>
          </cell>
          <cell r="C1061" t="str">
            <v>Mr.</v>
          </cell>
          <cell r="D1061" t="str">
            <v>Phạm Văn Võ</v>
          </cell>
          <cell r="E1061" t="str">
            <v>Field Operator</v>
          </cell>
          <cell r="F1061">
            <v>0</v>
          </cell>
          <cell r="G1061" t="str">
            <v>Operation</v>
          </cell>
          <cell r="H1061" t="str">
            <v>Section 6</v>
          </cell>
          <cell r="I1061" t="str">
            <v>vo.pv@nsrp.com.vn</v>
          </cell>
          <cell r="J1061" t="str">
            <v>+84 (0) 983  448 836</v>
          </cell>
        </row>
        <row r="1062">
          <cell r="B1062">
            <v>1008000</v>
          </cell>
          <cell r="C1062" t="str">
            <v>Mr.</v>
          </cell>
          <cell r="D1062" t="str">
            <v>Cao Xuân Chung</v>
          </cell>
          <cell r="E1062" t="str">
            <v>Field Operator</v>
          </cell>
          <cell r="F1062">
            <v>0</v>
          </cell>
          <cell r="G1062" t="str">
            <v>Operation</v>
          </cell>
          <cell r="H1062" t="str">
            <v>Section 6</v>
          </cell>
          <cell r="I1062" t="str">
            <v>chung.cx@nsrp.com.vn</v>
          </cell>
          <cell r="J1062" t="str">
            <v>+84 (0) 164  971 5277</v>
          </cell>
        </row>
        <row r="1063">
          <cell r="B1063">
            <v>1008020</v>
          </cell>
          <cell r="C1063" t="str">
            <v>Mr.</v>
          </cell>
          <cell r="D1063" t="str">
            <v>Cao Minh Thiệu</v>
          </cell>
          <cell r="E1063" t="str">
            <v>Field Operator</v>
          </cell>
          <cell r="F1063">
            <v>0</v>
          </cell>
          <cell r="G1063" t="str">
            <v>Operation</v>
          </cell>
          <cell r="H1063" t="str">
            <v>Section 6</v>
          </cell>
          <cell r="I1063" t="str">
            <v>thieu.cm@nsrp.com.vn</v>
          </cell>
          <cell r="J1063" t="str">
            <v>+84 (0) 169  535 5302</v>
          </cell>
        </row>
        <row r="1064">
          <cell r="B1064">
            <v>1008060</v>
          </cell>
          <cell r="C1064" t="str">
            <v>Mr.</v>
          </cell>
          <cell r="D1064" t="str">
            <v>Đỗ Đức Vinh</v>
          </cell>
          <cell r="E1064" t="str">
            <v>Field Operator</v>
          </cell>
          <cell r="F1064">
            <v>0</v>
          </cell>
          <cell r="G1064" t="str">
            <v>Operation</v>
          </cell>
          <cell r="H1064" t="str">
            <v>Section 6</v>
          </cell>
          <cell r="I1064" t="str">
            <v>vinh.dd@nsrp.com.vn</v>
          </cell>
          <cell r="J1064" t="str">
            <v>+84 (0) 932  985 405</v>
          </cell>
        </row>
        <row r="1065">
          <cell r="B1065">
            <v>1008200</v>
          </cell>
          <cell r="C1065" t="str">
            <v>Mr.</v>
          </cell>
          <cell r="D1065" t="str">
            <v>Trần Thanh Tùng</v>
          </cell>
          <cell r="E1065" t="str">
            <v>Field Operator</v>
          </cell>
          <cell r="F1065">
            <v>0</v>
          </cell>
          <cell r="G1065" t="str">
            <v>Operation</v>
          </cell>
          <cell r="H1065" t="str">
            <v>Section 6</v>
          </cell>
          <cell r="I1065" t="str">
            <v>tung.tt@nsrp.com.vn</v>
          </cell>
          <cell r="J1065" t="str">
            <v>+84 (0) 169  415 8911</v>
          </cell>
        </row>
        <row r="1066">
          <cell r="B1066">
            <v>1008240</v>
          </cell>
          <cell r="C1066" t="str">
            <v>Mr.</v>
          </cell>
          <cell r="D1066" t="str">
            <v>Võ Thanh Lương</v>
          </cell>
          <cell r="E1066" t="str">
            <v>Field Operator</v>
          </cell>
          <cell r="F1066">
            <v>0</v>
          </cell>
          <cell r="G1066" t="str">
            <v>Operation</v>
          </cell>
          <cell r="H1066" t="str">
            <v>Section 6</v>
          </cell>
          <cell r="I1066" t="str">
            <v>luong.vt@nsrp.com.vn</v>
          </cell>
          <cell r="J1066" t="str">
            <v>+84 (0) 989  971 462</v>
          </cell>
        </row>
        <row r="1067">
          <cell r="B1067">
            <v>1008270</v>
          </cell>
          <cell r="C1067" t="str">
            <v>Mr.</v>
          </cell>
          <cell r="D1067" t="str">
            <v>Nguyễn Văn Thảo</v>
          </cell>
          <cell r="E1067" t="str">
            <v>Field Operator</v>
          </cell>
          <cell r="F1067">
            <v>0</v>
          </cell>
          <cell r="G1067" t="str">
            <v>Operation</v>
          </cell>
          <cell r="H1067" t="str">
            <v>Section 6</v>
          </cell>
          <cell r="I1067" t="str">
            <v>thao.nv@nsrp.com.vn</v>
          </cell>
          <cell r="J1067" t="str">
            <v>+84 (0) 969  180 990</v>
          </cell>
        </row>
        <row r="1068">
          <cell r="B1068">
            <v>1008290</v>
          </cell>
          <cell r="C1068" t="str">
            <v>Mr.</v>
          </cell>
          <cell r="D1068" t="str">
            <v>Trương Bá Tuấn</v>
          </cell>
          <cell r="E1068" t="str">
            <v>Field Operator</v>
          </cell>
          <cell r="F1068">
            <v>0</v>
          </cell>
          <cell r="G1068" t="str">
            <v>Operation</v>
          </cell>
          <cell r="H1068" t="str">
            <v>Section 6</v>
          </cell>
          <cell r="I1068" t="str">
            <v>tuan.tb@nsrp.com.vn</v>
          </cell>
          <cell r="J1068" t="str">
            <v>+84 (0) 986  031 468</v>
          </cell>
        </row>
        <row r="1069">
          <cell r="B1069">
            <v>1008340</v>
          </cell>
          <cell r="C1069" t="str">
            <v>Mr.</v>
          </cell>
          <cell r="D1069" t="str">
            <v>Lê Minh Quang</v>
          </cell>
          <cell r="E1069" t="str">
            <v>Field Operator</v>
          </cell>
          <cell r="F1069">
            <v>0</v>
          </cell>
          <cell r="G1069" t="str">
            <v>Operation</v>
          </cell>
          <cell r="H1069" t="str">
            <v>Section 6</v>
          </cell>
          <cell r="I1069" t="str">
            <v>quang.lm@nsrp.com.vn</v>
          </cell>
          <cell r="J1069" t="str">
            <v>+84 (0) 165  968 8459</v>
          </cell>
        </row>
        <row r="1070">
          <cell r="B1070">
            <v>1008400</v>
          </cell>
          <cell r="C1070" t="str">
            <v>Mr.</v>
          </cell>
          <cell r="D1070" t="str">
            <v>Đỗ Văn Phúc</v>
          </cell>
          <cell r="E1070" t="str">
            <v>Field Operator</v>
          </cell>
          <cell r="F1070">
            <v>0</v>
          </cell>
          <cell r="G1070" t="str">
            <v>Operation</v>
          </cell>
          <cell r="H1070" t="str">
            <v>Section 6</v>
          </cell>
          <cell r="I1070" t="str">
            <v>phuc.dv@nsrp.com.vn</v>
          </cell>
          <cell r="J1070" t="str">
            <v>+84 (0) 168  995 0034</v>
          </cell>
        </row>
        <row r="1071">
          <cell r="B1071">
            <v>1008470</v>
          </cell>
          <cell r="C1071" t="str">
            <v>Mr.</v>
          </cell>
          <cell r="D1071" t="str">
            <v>Trần Văn Chung</v>
          </cell>
          <cell r="E1071" t="str">
            <v>Field Operator</v>
          </cell>
          <cell r="F1071">
            <v>0</v>
          </cell>
          <cell r="G1071" t="str">
            <v>Operation</v>
          </cell>
          <cell r="H1071" t="str">
            <v>Section 6</v>
          </cell>
          <cell r="I1071" t="str">
            <v>chung.tv@nsrp.com.vn</v>
          </cell>
          <cell r="J1071" t="str">
            <v>+84 (0) 973  852 570</v>
          </cell>
        </row>
        <row r="1072">
          <cell r="B1072">
            <v>1008530</v>
          </cell>
          <cell r="C1072" t="str">
            <v>Mr.</v>
          </cell>
          <cell r="D1072" t="str">
            <v>Đào Văn Tuấn</v>
          </cell>
          <cell r="E1072" t="str">
            <v>Field Operator</v>
          </cell>
          <cell r="F1072">
            <v>0</v>
          </cell>
          <cell r="G1072" t="str">
            <v>Operation</v>
          </cell>
          <cell r="H1072" t="str">
            <v>Section 6</v>
          </cell>
          <cell r="I1072" t="str">
            <v>tuan.dv@nsrp.com.vn</v>
          </cell>
          <cell r="J1072" t="str">
            <v>+84 (0) 973  039 489</v>
          </cell>
        </row>
        <row r="1073">
          <cell r="B1073">
            <v>1008630</v>
          </cell>
          <cell r="C1073" t="str">
            <v>Mr.</v>
          </cell>
          <cell r="D1073" t="str">
            <v>Chu Quang Võ</v>
          </cell>
          <cell r="E1073" t="str">
            <v>Field Operator</v>
          </cell>
          <cell r="F1073">
            <v>0</v>
          </cell>
          <cell r="G1073" t="str">
            <v>Operation</v>
          </cell>
          <cell r="H1073" t="str">
            <v>Section 6</v>
          </cell>
          <cell r="I1073" t="str">
            <v>vo.cq@nsrp.com.vn</v>
          </cell>
          <cell r="J1073" t="str">
            <v>+84 (0) 165  363 8351</v>
          </cell>
        </row>
        <row r="1074">
          <cell r="B1074">
            <v>1008800</v>
          </cell>
          <cell r="C1074" t="str">
            <v>Mr.</v>
          </cell>
          <cell r="D1074" t="str">
            <v>Nguyễn Thanh Tùng</v>
          </cell>
          <cell r="E1074" t="str">
            <v>Field Operator</v>
          </cell>
          <cell r="F1074">
            <v>0</v>
          </cell>
          <cell r="G1074" t="str">
            <v>Operation</v>
          </cell>
          <cell r="H1074" t="str">
            <v>Section 6</v>
          </cell>
          <cell r="I1074" t="str">
            <v>tung.nt@nsrp.com.vn</v>
          </cell>
          <cell r="J1074" t="str">
            <v>+84 (0) 983  059 847</v>
          </cell>
        </row>
        <row r="1075">
          <cell r="B1075">
            <v>1008890</v>
          </cell>
          <cell r="C1075" t="str">
            <v>Mr.</v>
          </cell>
          <cell r="D1075" t="str">
            <v>Nguyễn Thanh Minh</v>
          </cell>
          <cell r="E1075" t="str">
            <v>Field Operator</v>
          </cell>
          <cell r="F1075">
            <v>0</v>
          </cell>
          <cell r="G1075" t="str">
            <v>Operation</v>
          </cell>
          <cell r="H1075" t="str">
            <v>Section 6</v>
          </cell>
          <cell r="I1075" t="str">
            <v>minh.nt1@nsrp.com.vn</v>
          </cell>
          <cell r="J1075" t="str">
            <v>+84 (0) 973  454 498</v>
          </cell>
        </row>
        <row r="1076">
          <cell r="B1076">
            <v>1009349</v>
          </cell>
          <cell r="C1076" t="str">
            <v>Mr.</v>
          </cell>
          <cell r="D1076" t="str">
            <v>Nasrul Bin Amran</v>
          </cell>
          <cell r="E1076" t="str">
            <v xml:space="preserve">Advisory Operator </v>
          </cell>
          <cell r="F1076">
            <v>0</v>
          </cell>
          <cell r="G1076" t="str">
            <v>Operation</v>
          </cell>
          <cell r="H1076" t="str">
            <v>Section 6</v>
          </cell>
          <cell r="I1076" t="str">
            <v>nasrul.amran@nsrp.com.vn</v>
          </cell>
          <cell r="J1076">
            <v>0</v>
          </cell>
        </row>
        <row r="1077">
          <cell r="B1077">
            <v>1009359</v>
          </cell>
          <cell r="C1077" t="str">
            <v>Mr.</v>
          </cell>
          <cell r="D1077" t="str">
            <v>Nor Laily Bin Hashim</v>
          </cell>
          <cell r="E1077" t="str">
            <v xml:space="preserve">Advisory Operator </v>
          </cell>
          <cell r="F1077">
            <v>0</v>
          </cell>
          <cell r="G1077" t="str">
            <v>Operation</v>
          </cell>
          <cell r="H1077" t="str">
            <v>Section 6</v>
          </cell>
          <cell r="I1077" t="str">
            <v>norlaily.hashim@nsrp.com.vn</v>
          </cell>
          <cell r="J1077">
            <v>0</v>
          </cell>
        </row>
        <row r="1078">
          <cell r="B1078">
            <v>1009369</v>
          </cell>
          <cell r="C1078" t="str">
            <v>Mr.</v>
          </cell>
          <cell r="D1078" t="str">
            <v>Mohd Alias Bin Pawet</v>
          </cell>
          <cell r="E1078" t="str">
            <v xml:space="preserve">Advisory Operator </v>
          </cell>
          <cell r="F1078">
            <v>0</v>
          </cell>
          <cell r="G1078" t="str">
            <v>Operation</v>
          </cell>
          <cell r="H1078" t="str">
            <v>Section 6</v>
          </cell>
          <cell r="I1078" t="str">
            <v>mohdalias.pawet@nsrp.com.vn</v>
          </cell>
          <cell r="J1078">
            <v>0</v>
          </cell>
        </row>
        <row r="1079">
          <cell r="B1079">
            <v>1009379</v>
          </cell>
          <cell r="C1079" t="str">
            <v>Mr.</v>
          </cell>
          <cell r="D1079" t="str">
            <v>Addrie Mohd Izam Bin Arthur Fernandez</v>
          </cell>
          <cell r="E1079" t="str">
            <v xml:space="preserve">Advisory Operator </v>
          </cell>
          <cell r="F1079">
            <v>0</v>
          </cell>
          <cell r="G1079" t="str">
            <v>Operation</v>
          </cell>
          <cell r="H1079" t="str">
            <v>Section 6</v>
          </cell>
          <cell r="I1079" t="str">
            <v>addrie.arthurfernandez@nsrp.com.vn</v>
          </cell>
          <cell r="J1079">
            <v>0</v>
          </cell>
        </row>
        <row r="1080">
          <cell r="B1080">
            <v>1010159</v>
          </cell>
          <cell r="C1080" t="str">
            <v>Mr.</v>
          </cell>
          <cell r="D1080" t="str">
            <v>Hairul H.B. Hamdan</v>
          </cell>
          <cell r="E1080" t="str">
            <v xml:space="preserve">Advisory Operator </v>
          </cell>
          <cell r="F1080">
            <v>0</v>
          </cell>
          <cell r="G1080" t="str">
            <v>Operation</v>
          </cell>
          <cell r="H1080" t="str">
            <v>Section 6</v>
          </cell>
          <cell r="I1080" t="str">
            <v>hairul.hamdan@nsrp.com.vn</v>
          </cell>
          <cell r="J1080">
            <v>0</v>
          </cell>
        </row>
        <row r="1081">
          <cell r="B1081">
            <v>1010169</v>
          </cell>
          <cell r="C1081" t="str">
            <v>Mr.</v>
          </cell>
          <cell r="D1081" t="str">
            <v>Shah R.B. Ali</v>
          </cell>
          <cell r="E1081" t="str">
            <v xml:space="preserve">Advisory Operator </v>
          </cell>
          <cell r="F1081">
            <v>0</v>
          </cell>
          <cell r="G1081" t="str">
            <v>Operation</v>
          </cell>
          <cell r="H1081" t="str">
            <v>Section 6</v>
          </cell>
          <cell r="I1081" t="str">
            <v>shahrizal.ali@nsrp.com.vn</v>
          </cell>
          <cell r="J1081">
            <v>0</v>
          </cell>
        </row>
        <row r="1082">
          <cell r="B1082">
            <v>1011319</v>
          </cell>
          <cell r="C1082" t="str">
            <v>Mr.</v>
          </cell>
          <cell r="D1082" t="str">
            <v>Teh Siong Aik</v>
          </cell>
          <cell r="E1082" t="str">
            <v xml:space="preserve">Advisory Operator </v>
          </cell>
          <cell r="F1082">
            <v>0</v>
          </cell>
          <cell r="G1082" t="str">
            <v>Operation</v>
          </cell>
          <cell r="H1082" t="str">
            <v>Section 6</v>
          </cell>
          <cell r="I1082" t="str">
            <v>teh.aik@nsrp.com.vn</v>
          </cell>
          <cell r="J1082">
            <v>0</v>
          </cell>
        </row>
        <row r="1083">
          <cell r="B1083">
            <v>1011489</v>
          </cell>
          <cell r="C1083" t="str">
            <v>Mr.</v>
          </cell>
          <cell r="D1083" t="str">
            <v>Abdul Rahim B. A. Rahman</v>
          </cell>
          <cell r="E1083" t="str">
            <v xml:space="preserve">Advisory Operator </v>
          </cell>
          <cell r="F1083">
            <v>0</v>
          </cell>
          <cell r="G1083" t="str">
            <v>Operation</v>
          </cell>
          <cell r="H1083" t="str">
            <v>Section 6</v>
          </cell>
          <cell r="I1083" t="str">
            <v>abdulrahim.rahman@nsrp.com.vn</v>
          </cell>
          <cell r="J1083" t="str">
            <v>60127419005</v>
          </cell>
        </row>
        <row r="1084">
          <cell r="B1084">
            <v>1011529</v>
          </cell>
          <cell r="C1084" t="str">
            <v>Mr.</v>
          </cell>
          <cell r="D1084" t="str">
            <v>Eydi B.M. Dalilan</v>
          </cell>
          <cell r="E1084" t="str">
            <v xml:space="preserve">Advisory Operator </v>
          </cell>
          <cell r="F1084">
            <v>0</v>
          </cell>
          <cell r="G1084" t="str">
            <v>Operation</v>
          </cell>
          <cell r="H1084" t="str">
            <v>Section 6</v>
          </cell>
          <cell r="I1084" t="str">
            <v>eydi.dalilan@nsrp.com.vn</v>
          </cell>
          <cell r="J1084">
            <v>0</v>
          </cell>
        </row>
        <row r="1085">
          <cell r="B1085">
            <v>1011569</v>
          </cell>
          <cell r="C1085" t="str">
            <v>Mr.</v>
          </cell>
          <cell r="D1085" t="str">
            <v>Nguyễn Quốc Việt</v>
          </cell>
          <cell r="E1085" t="str">
            <v>Berth Master (Section 6)</v>
          </cell>
          <cell r="F1085">
            <v>0</v>
          </cell>
          <cell r="G1085" t="str">
            <v>Operation</v>
          </cell>
          <cell r="H1085" t="str">
            <v>Section 6</v>
          </cell>
          <cell r="I1085" t="str">
            <v>viet.nq@nsrp.com.vn</v>
          </cell>
          <cell r="J1085" t="str">
            <v>+84 (0) 933 346 868</v>
          </cell>
        </row>
        <row r="1086">
          <cell r="B1086">
            <v>1011733</v>
          </cell>
          <cell r="C1086" t="str">
            <v>Mr.</v>
          </cell>
          <cell r="D1086" t="str">
            <v>Nguyễn Văn Minh</v>
          </cell>
          <cell r="E1086" t="str">
            <v>Advisory Operator</v>
          </cell>
          <cell r="F1086">
            <v>0</v>
          </cell>
          <cell r="G1086" t="str">
            <v>Operation</v>
          </cell>
          <cell r="H1086" t="str">
            <v>Section 6</v>
          </cell>
          <cell r="I1086" t="str">
            <v>minh.nv3@nsrp.com.vn</v>
          </cell>
          <cell r="J1086" t="str">
            <v>0947 619 017</v>
          </cell>
        </row>
        <row r="1087">
          <cell r="B1087">
            <v>1011743</v>
          </cell>
          <cell r="C1087" t="str">
            <v>Mr.</v>
          </cell>
          <cell r="D1087" t="str">
            <v>Nguyễn Thái Hậu</v>
          </cell>
          <cell r="E1087" t="str">
            <v>Advisory Operator</v>
          </cell>
          <cell r="F1087">
            <v>0</v>
          </cell>
          <cell r="G1087" t="str">
            <v>Operation</v>
          </cell>
          <cell r="H1087" t="str">
            <v>Section 6</v>
          </cell>
          <cell r="I1087" t="str">
            <v>hau.nt@nsrp.com.vn</v>
          </cell>
          <cell r="J1087" t="str">
            <v>0913225221</v>
          </cell>
        </row>
        <row r="1088">
          <cell r="B1088">
            <v>1012070</v>
          </cell>
          <cell r="C1088" t="str">
            <v>Mr.</v>
          </cell>
          <cell r="D1088" t="str">
            <v>Nguyễn Tài Tuấn</v>
          </cell>
          <cell r="E1088" t="str">
            <v>SPM Team Leader</v>
          </cell>
          <cell r="G1088" t="str">
            <v>Operation</v>
          </cell>
          <cell r="H1088" t="str">
            <v>Section 6</v>
          </cell>
          <cell r="I1088" t="str">
            <v>tuan.nt2@nsrp.com.vn</v>
          </cell>
          <cell r="J1088" t="str">
            <v>0912 658 229</v>
          </cell>
        </row>
        <row r="1089">
          <cell r="B1089">
            <v>1012089</v>
          </cell>
          <cell r="C1089" t="str">
            <v>Mr.</v>
          </cell>
          <cell r="D1089" t="str">
            <v>Mohamed Fadzil Bin Hasan</v>
          </cell>
          <cell r="E1089" t="str">
            <v xml:space="preserve">Advisory Operator </v>
          </cell>
          <cell r="G1089" t="str">
            <v>Operation</v>
          </cell>
          <cell r="H1089" t="str">
            <v>Section 6</v>
          </cell>
          <cell r="I1089" t="str">
            <v>mohammad.fadzil@nsrp.com.vn</v>
          </cell>
          <cell r="J1089" t="str">
            <v>0949 620 351</v>
          </cell>
        </row>
        <row r="1090">
          <cell r="B1090">
            <v>1012109</v>
          </cell>
          <cell r="C1090" t="str">
            <v>Mr.</v>
          </cell>
          <cell r="D1090" t="str">
            <v>Alan Thurai Alangaram</v>
          </cell>
          <cell r="E1090" t="str">
            <v>Berth Master (Section 6)</v>
          </cell>
          <cell r="G1090" t="str">
            <v>Operation</v>
          </cell>
          <cell r="H1090" t="str">
            <v>Section 6</v>
          </cell>
          <cell r="I1090" t="str">
            <v>alan.alangaramm@nsrp.com.vn</v>
          </cell>
          <cell r="J1090">
            <v>0</v>
          </cell>
        </row>
        <row r="1091">
          <cell r="B1091">
            <v>1000351</v>
          </cell>
          <cell r="C1091" t="str">
            <v>Mr.</v>
          </cell>
          <cell r="D1091" t="str">
            <v>Junichi Kanai</v>
          </cell>
          <cell r="E1091" t="str">
            <v>Head Office HSE Team Leader cum HSSE &amp; S Division Manager (OPT)</v>
          </cell>
          <cell r="G1091" t="str">
            <v>Health, Safety, Security, Environment &amp; Social</v>
          </cell>
          <cell r="H1091">
            <v>0</v>
          </cell>
          <cell r="I1091" t="str">
            <v>junichi.kanai@nsrp.com.vn</v>
          </cell>
          <cell r="J1091" t="str">
            <v>+84 (0) 904 881 815</v>
          </cell>
        </row>
        <row r="1092">
          <cell r="B1092">
            <v>1000363</v>
          </cell>
          <cell r="C1092" t="str">
            <v>Mr.</v>
          </cell>
          <cell r="D1092" t="str">
            <v>Nguyễn Phương Đông</v>
          </cell>
          <cell r="E1092" t="str">
            <v xml:space="preserve">Deputy Division Manager </v>
          </cell>
          <cell r="F1092">
            <v>0</v>
          </cell>
          <cell r="G1092" t="str">
            <v>Health, Safety, Security, Environment &amp; Social</v>
          </cell>
          <cell r="H1092">
            <v>0</v>
          </cell>
          <cell r="I1092" t="str">
            <v>dong.np@nsrp.com.vn</v>
          </cell>
          <cell r="J1092" t="str">
            <v>+84 (0) 904 879 076</v>
          </cell>
        </row>
        <row r="1093">
          <cell r="B1093">
            <v>1012049</v>
          </cell>
          <cell r="C1093" t="str">
            <v>Mr.</v>
          </cell>
          <cell r="D1093" t="str">
            <v>Ravi Ramasamy</v>
          </cell>
          <cell r="E1093" t="str">
            <v>HSSE commissioning Advisor, Sr.</v>
          </cell>
          <cell r="G1093" t="str">
            <v>Health, Safety, Security, Environment &amp; Social</v>
          </cell>
          <cell r="H1093">
            <v>0</v>
          </cell>
          <cell r="I1093" t="str">
            <v>ramasamy.ravi@nsrp.com.vn</v>
          </cell>
          <cell r="J1093" t="str">
            <v>0935 568 508</v>
          </cell>
        </row>
        <row r="1094">
          <cell r="B1094">
            <v>1000391</v>
          </cell>
          <cell r="C1094" t="str">
            <v>Mr.</v>
          </cell>
          <cell r="D1094" t="str">
            <v>Motohisa Morohashi</v>
          </cell>
          <cell r="E1094" t="str">
            <v>Section Manager (Health &amp; Safety)</v>
          </cell>
          <cell r="G1094" t="str">
            <v>Health, Safety, Security, Environment &amp; Social</v>
          </cell>
          <cell r="H1094" t="str">
            <v>Health &amp; Safety</v>
          </cell>
          <cell r="I1094" t="str">
            <v>motohisa.morohashi@nsrp.com.vn</v>
          </cell>
          <cell r="J1094" t="str">
            <v>+84 (0) 932 320 337</v>
          </cell>
        </row>
        <row r="1095">
          <cell r="B1095">
            <v>1000401</v>
          </cell>
          <cell r="C1095" t="str">
            <v>Mr.</v>
          </cell>
          <cell r="D1095" t="str">
            <v>Yasuo Kitada</v>
          </cell>
          <cell r="E1095" t="str">
            <v>Advisor (Risk Management)</v>
          </cell>
          <cell r="G1095" t="str">
            <v>Health, Safety, Security, Environment &amp; Social</v>
          </cell>
          <cell r="H1095" t="str">
            <v>Health &amp; Safety</v>
          </cell>
          <cell r="I1095" t="str">
            <v>yasuo.kitada@nsrp.com.vn</v>
          </cell>
          <cell r="J1095" t="str">
            <v>+84 (0) 904 898 176</v>
          </cell>
        </row>
        <row r="1096">
          <cell r="B1096">
            <v>1001333</v>
          </cell>
          <cell r="C1096" t="str">
            <v>Mr.</v>
          </cell>
          <cell r="D1096" t="str">
            <v>Trịnh Văn Nghĩa</v>
          </cell>
          <cell r="E1096" t="str">
            <v>Deputy Section Manager (Health &amp; Safety)</v>
          </cell>
          <cell r="G1096" t="str">
            <v>Health, Safety, Security, Environment &amp; Social</v>
          </cell>
          <cell r="H1096" t="str">
            <v>Health &amp; Safety</v>
          </cell>
          <cell r="I1096" t="str">
            <v>nghia.tv@nsrp.com.vn</v>
          </cell>
          <cell r="J1096" t="str">
            <v>+84 (0) 904 557 969</v>
          </cell>
        </row>
        <row r="1097">
          <cell r="B1097">
            <v>1002190</v>
          </cell>
          <cell r="C1097" t="str">
            <v>Mr.</v>
          </cell>
          <cell r="D1097" t="str">
            <v>Lê Đình Bảng</v>
          </cell>
          <cell r="E1097" t="str">
            <v>Health &amp; Safety Leader (Safety Promotion)</v>
          </cell>
          <cell r="G1097" t="str">
            <v>Health, Safety, Security, Environment &amp; Social</v>
          </cell>
          <cell r="H1097" t="str">
            <v>Health &amp; Safety</v>
          </cell>
          <cell r="I1097" t="str">
            <v>bang.ld@nsrp.com.vn</v>
          </cell>
          <cell r="J1097" t="str">
            <v>+84 (0) 918 341 052</v>
          </cell>
        </row>
        <row r="1098">
          <cell r="B1098">
            <v>1002590</v>
          </cell>
          <cell r="C1098" t="str">
            <v>Mr.</v>
          </cell>
          <cell r="D1098" t="str">
            <v>Nguyễn Văn Hiến</v>
          </cell>
          <cell r="E1098" t="str">
            <v>Health &amp; Safety Leader (Standardization)</v>
          </cell>
          <cell r="G1098" t="str">
            <v>Health, Safety, Security, Environment &amp; Social</v>
          </cell>
          <cell r="H1098" t="str">
            <v>Health &amp; Safety</v>
          </cell>
          <cell r="I1098" t="str">
            <v>hien.nv1@nsrp.com.vn</v>
          </cell>
          <cell r="J1098" t="str">
            <v>+84 (0) 983 982 110</v>
          </cell>
        </row>
        <row r="1099">
          <cell r="B1099">
            <v>1006960</v>
          </cell>
          <cell r="C1099" t="str">
            <v>Mr.</v>
          </cell>
          <cell r="D1099" t="str">
            <v>Nguyễn Văn Nhị</v>
          </cell>
          <cell r="E1099" t="str">
            <v>Health &amp; Safety Staff</v>
          </cell>
          <cell r="G1099" t="str">
            <v>Health, Safety, Security, Environment &amp; Social</v>
          </cell>
          <cell r="H1099" t="str">
            <v>Health &amp; Safety</v>
          </cell>
          <cell r="I1099" t="str">
            <v>nhi.nv@nsrp.com.vn</v>
          </cell>
          <cell r="J1099" t="str">
            <v xml:space="preserve">+84 (0) 127 757 5745  </v>
          </cell>
        </row>
        <row r="1100">
          <cell r="B1100">
            <v>1007350</v>
          </cell>
          <cell r="C1100" t="str">
            <v xml:space="preserve">Mr. </v>
          </cell>
          <cell r="D1100" t="str">
            <v>Bùi Hồng Lam</v>
          </cell>
          <cell r="E1100" t="str">
            <v>Health &amp; Safety Staff</v>
          </cell>
          <cell r="G1100" t="str">
            <v>Health, Safety, Security, Environment &amp; Social</v>
          </cell>
          <cell r="H1100" t="str">
            <v>Health &amp; Safety</v>
          </cell>
          <cell r="I1100" t="str">
            <v>lam.bh@nsrp.com.vn</v>
          </cell>
          <cell r="J1100" t="str">
            <v>+84 (0) 168 618 2570</v>
          </cell>
        </row>
        <row r="1101">
          <cell r="B1101">
            <v>1007430</v>
          </cell>
          <cell r="C1101" t="str">
            <v>Mr.</v>
          </cell>
          <cell r="D1101" t="str">
            <v>Lê Văn Tài</v>
          </cell>
          <cell r="E1101" t="str">
            <v>Health &amp; Safety Staff</v>
          </cell>
          <cell r="G1101" t="str">
            <v>Health, Safety, Security, Environment &amp; Social</v>
          </cell>
          <cell r="H1101" t="str">
            <v>Health &amp; Safety</v>
          </cell>
          <cell r="I1101" t="str">
            <v>tai.lv@nsrp.com.vn</v>
          </cell>
          <cell r="J1101" t="str">
            <v xml:space="preserve">+84 (0) 913 902 398  </v>
          </cell>
        </row>
        <row r="1102">
          <cell r="B1102">
            <v>1007440</v>
          </cell>
          <cell r="C1102" t="str">
            <v>Ms.</v>
          </cell>
          <cell r="D1102" t="str">
            <v>Vũ Thị Thanh</v>
          </cell>
          <cell r="E1102" t="str">
            <v>Health &amp; Safety Staff</v>
          </cell>
          <cell r="G1102" t="str">
            <v>Health, Safety, Security, Environment &amp; Social</v>
          </cell>
          <cell r="H1102" t="str">
            <v>Health &amp; Safety</v>
          </cell>
          <cell r="I1102" t="str">
            <v>thanh.vt@nsrp.com.vn</v>
          </cell>
          <cell r="J1102" t="str">
            <v xml:space="preserve">+84 (0) 901 797 833 </v>
          </cell>
        </row>
        <row r="1103">
          <cell r="B1103">
            <v>1007690</v>
          </cell>
          <cell r="C1103" t="str">
            <v>Mr.</v>
          </cell>
          <cell r="D1103" t="str">
            <v>Đoàn Ngọc Quang</v>
          </cell>
          <cell r="E1103" t="str">
            <v>Health &amp; Safety Officer</v>
          </cell>
          <cell r="G1103" t="str">
            <v>Health, Safety, Security, Environment &amp; Social</v>
          </cell>
          <cell r="H1103" t="str">
            <v>Health &amp; Safety</v>
          </cell>
          <cell r="I1103" t="str">
            <v>quang.dn@nsrp.com.vn</v>
          </cell>
          <cell r="J1103" t="str">
            <v xml:space="preserve">+84 (0) 986 501 712  </v>
          </cell>
        </row>
        <row r="1104">
          <cell r="B1104">
            <v>1009140</v>
          </cell>
          <cell r="C1104" t="str">
            <v xml:space="preserve">Mr. </v>
          </cell>
          <cell r="D1104" t="str">
            <v>Phạm Văn Đông</v>
          </cell>
          <cell r="E1104" t="str">
            <v>Health &amp; Safety Officer</v>
          </cell>
          <cell r="G1104" t="str">
            <v>Health, Safety, Security, Environment &amp; Social</v>
          </cell>
          <cell r="H1104" t="str">
            <v>Health &amp; Safety</v>
          </cell>
          <cell r="I1104" t="str">
            <v>dong.pv@nsrp.com.vn</v>
          </cell>
          <cell r="J1104" t="str">
            <v>+84 (0) 979 570 293</v>
          </cell>
        </row>
        <row r="1105">
          <cell r="B1105">
            <v>1011300</v>
          </cell>
          <cell r="C1105" t="str">
            <v>Mr.</v>
          </cell>
          <cell r="D1105" t="str">
            <v>Lê Đức Quang</v>
          </cell>
          <cell r="E1105" t="str">
            <v>Senior Security Officer</v>
          </cell>
          <cell r="G1105" t="str">
            <v>Health, Safety, Security, Environment &amp; Social</v>
          </cell>
          <cell r="H1105" t="str">
            <v>Health &amp; Safety</v>
          </cell>
          <cell r="I1105" t="str">
            <v>quang.ld1@nsrp.com.vn</v>
          </cell>
          <cell r="J1105" t="str">
            <v>+84 (0) 902 586 181</v>
          </cell>
        </row>
        <row r="1106">
          <cell r="B1106">
            <v>1011640</v>
          </cell>
          <cell r="C1106" t="str">
            <v>Mr.</v>
          </cell>
          <cell r="D1106" t="str">
            <v>Lê Duy Khánh</v>
          </cell>
          <cell r="E1106" t="str">
            <v>Health &amp; Safety Leader</v>
          </cell>
          <cell r="G1106" t="str">
            <v>Health, Safety, Security, Environment &amp; Social</v>
          </cell>
          <cell r="H1106" t="str">
            <v xml:space="preserve">Health &amp; Safety </v>
          </cell>
          <cell r="I1106" t="str">
            <v>khanh.ld@nsrp.com.vn</v>
          </cell>
          <cell r="J1106" t="str">
            <v>+84 (0) 945 135 568</v>
          </cell>
        </row>
        <row r="1107">
          <cell r="B1107">
            <v>1000413</v>
          </cell>
          <cell r="C1107" t="str">
            <v>Mr.</v>
          </cell>
          <cell r="D1107" t="str">
            <v>Tạ Minh Thụy</v>
          </cell>
          <cell r="E1107" t="str">
            <v>Section Manager (Environment)</v>
          </cell>
          <cell r="G1107" t="str">
            <v>Health, Safety, Security, Environment &amp; Social</v>
          </cell>
          <cell r="H1107" t="str">
            <v>Environment</v>
          </cell>
          <cell r="I1107" t="str">
            <v>thuy.tm@nsrp.com.vn</v>
          </cell>
          <cell r="J1107" t="str">
            <v>+84 (0) 904 885 467</v>
          </cell>
        </row>
        <row r="1108">
          <cell r="B1108">
            <v>1000423</v>
          </cell>
          <cell r="C1108" t="str">
            <v>Ms.</v>
          </cell>
          <cell r="D1108" t="str">
            <v>Tống Thị Quỳnh Lan</v>
          </cell>
          <cell r="E1108" t="str">
            <v>Deputy Section Manager (Environment)</v>
          </cell>
          <cell r="G1108" t="str">
            <v>Health, Safety, Security, Environment &amp; Social</v>
          </cell>
          <cell r="H1108" t="str">
            <v>Environment</v>
          </cell>
          <cell r="I1108" t="str">
            <v>lan.ttq@nsrp.com.vn</v>
          </cell>
          <cell r="J1108" t="str">
            <v>+84 (0) 904 879 167</v>
          </cell>
        </row>
        <row r="1109">
          <cell r="B1109">
            <v>1002840</v>
          </cell>
          <cell r="C1109" t="str">
            <v>Ms.</v>
          </cell>
          <cell r="D1109" t="str">
            <v>Cao Thị Thủy Tiên</v>
          </cell>
          <cell r="E1109" t="str">
            <v>Environment Staff</v>
          </cell>
          <cell r="G1109" t="str">
            <v>Health, Safety, Security, Environment &amp; Social</v>
          </cell>
          <cell r="H1109" t="str">
            <v>Environment</v>
          </cell>
          <cell r="I1109" t="str">
            <v>tien.ctt@nsrp.com.vn</v>
          </cell>
          <cell r="J1109" t="str">
            <v>+84 (0) 913 293 414</v>
          </cell>
        </row>
        <row r="1110">
          <cell r="B1110">
            <v>1004780</v>
          </cell>
          <cell r="C1110" t="str">
            <v>Mr.</v>
          </cell>
          <cell r="D1110" t="str">
            <v>Vũ Đình Thái</v>
          </cell>
          <cell r="E1110" t="str">
            <v>Environment Leader</v>
          </cell>
          <cell r="G1110" t="str">
            <v>Health, Safety, Security, Environment &amp; Social</v>
          </cell>
          <cell r="H1110" t="str">
            <v>Environment</v>
          </cell>
          <cell r="I1110" t="str">
            <v>thai.vd@nsrp.com.vn</v>
          </cell>
          <cell r="J1110" t="str">
            <v xml:space="preserve">+84 (0) 947 418 082  </v>
          </cell>
        </row>
        <row r="1111">
          <cell r="B1111">
            <v>1007700</v>
          </cell>
          <cell r="C1111" t="str">
            <v>Mr.</v>
          </cell>
          <cell r="D1111" t="str">
            <v>Lê Quang Tiến</v>
          </cell>
          <cell r="E1111" t="str">
            <v>Environment Staff</v>
          </cell>
          <cell r="G1111" t="str">
            <v>Health, Safety, Security, Environment &amp; Social</v>
          </cell>
          <cell r="H1111" t="str">
            <v>Environment</v>
          </cell>
          <cell r="I1111" t="str">
            <v>tien.lq@nsrp.com.vn</v>
          </cell>
          <cell r="J1111" t="str">
            <v xml:space="preserve">+84 (0) 165 624 1006  </v>
          </cell>
        </row>
        <row r="1112">
          <cell r="B1112">
            <v>1007710</v>
          </cell>
          <cell r="C1112" t="str">
            <v>Mr.</v>
          </cell>
          <cell r="D1112" t="str">
            <v>Trần Văn Thành</v>
          </cell>
          <cell r="E1112" t="str">
            <v>Junior Environment Staff</v>
          </cell>
          <cell r="G1112" t="str">
            <v>Health, Safety, Security, Environment &amp; Social</v>
          </cell>
          <cell r="H1112" t="str">
            <v>Environment</v>
          </cell>
          <cell r="I1112" t="str">
            <v>thanh.tv@nsrp.com.vn</v>
          </cell>
          <cell r="J1112" t="str">
            <v xml:space="preserve">+84 (0) 169 204 7314  </v>
          </cell>
        </row>
        <row r="1113">
          <cell r="B1113">
            <v>1011430</v>
          </cell>
          <cell r="C1113" t="str">
            <v>Mr.</v>
          </cell>
          <cell r="D1113" t="str">
            <v>Nguyễn Anh Tuấn</v>
          </cell>
          <cell r="E1113" t="str">
            <v>Junior Environment Staff</v>
          </cell>
          <cell r="F1113">
            <v>0</v>
          </cell>
          <cell r="G1113" t="str">
            <v>Health, Safety, Security, Environment &amp; Social</v>
          </cell>
          <cell r="H1113" t="str">
            <v>Environment</v>
          </cell>
          <cell r="I1113" t="str">
            <v>tuan.na1@nsrp.com.vn</v>
          </cell>
          <cell r="J1113" t="str">
            <v>+84 (0) 167 713 0894</v>
          </cell>
        </row>
        <row r="1114">
          <cell r="B1114">
            <v>1011750</v>
          </cell>
          <cell r="C1114" t="str">
            <v>Mr.</v>
          </cell>
          <cell r="D1114" t="str">
            <v>Bùi Thanh Long</v>
          </cell>
          <cell r="E1114" t="str">
            <v>Environment Section Staff</v>
          </cell>
          <cell r="G1114" t="str">
            <v>Health, Safety, Security, Environment &amp; Social</v>
          </cell>
          <cell r="H1114" t="str">
            <v>Environment</v>
          </cell>
          <cell r="I1114" t="str">
            <v>long.bt@nsrp.com.vn</v>
          </cell>
          <cell r="J1114" t="str">
            <v>+84 (0) 969 313 501</v>
          </cell>
        </row>
        <row r="1115">
          <cell r="B1115">
            <v>1003723</v>
          </cell>
          <cell r="C1115" t="str">
            <v>Mr.</v>
          </cell>
          <cell r="D1115" t="str">
            <v>Đoàn Thanh Tân</v>
          </cell>
          <cell r="E1115" t="str">
            <v>Section Manager (Fire Fighting)</v>
          </cell>
          <cell r="G1115" t="str">
            <v>Health, Safety, Security, Environment &amp; Social</v>
          </cell>
          <cell r="H1115" t="str">
            <v>Fire Fighting</v>
          </cell>
          <cell r="I1115" t="str">
            <v>tan.dt@nsrp.com.vn</v>
          </cell>
          <cell r="J1115" t="str">
            <v>+84 (0) 903 003 589</v>
          </cell>
        </row>
        <row r="1116">
          <cell r="B1116">
            <v>1000433</v>
          </cell>
          <cell r="C1116" t="str">
            <v>Mr.</v>
          </cell>
          <cell r="D1116" t="str">
            <v>Trần Thanh Tuấn</v>
          </cell>
          <cell r="E1116" t="str">
            <v>Section Manager (Social &amp; Community)</v>
          </cell>
          <cell r="G1116" t="str">
            <v>Health, Safety, Security, Environment &amp; Social</v>
          </cell>
          <cell r="H1116" t="str">
            <v>Social &amp; Community</v>
          </cell>
          <cell r="I1116" t="str">
            <v>tuan.tt@nsrp.com.vn</v>
          </cell>
          <cell r="J1116" t="str">
            <v>+84 (0) 904 710 768</v>
          </cell>
        </row>
        <row r="1117">
          <cell r="B1117">
            <v>1000453</v>
          </cell>
          <cell r="C1117" t="str">
            <v>Mr.</v>
          </cell>
          <cell r="D1117" t="str">
            <v>Phan Đình Minh</v>
          </cell>
          <cell r="E1117" t="str">
            <v>Social &amp; Community Advisor</v>
          </cell>
          <cell r="G1117" t="str">
            <v>Health, Safety, Security, Environment &amp; Social</v>
          </cell>
          <cell r="H1117" t="str">
            <v>Social &amp; Community</v>
          </cell>
          <cell r="I1117" t="str">
            <v>minh.pd@nsrp.com.vn</v>
          </cell>
          <cell r="J1117" t="str">
            <v>+84 (0) 904 854 759</v>
          </cell>
        </row>
        <row r="1118">
          <cell r="B1118">
            <v>1000460</v>
          </cell>
          <cell r="C1118" t="str">
            <v>Ms.</v>
          </cell>
          <cell r="D1118" t="str">
            <v>Bùi Thanh Tâm</v>
          </cell>
          <cell r="E1118" t="str">
            <v>Social &amp; Community Officer</v>
          </cell>
          <cell r="G1118" t="str">
            <v>Health, Safety, Security, Environment &amp; Social</v>
          </cell>
          <cell r="H1118" t="str">
            <v>Social &amp; Community</v>
          </cell>
          <cell r="I1118" t="str">
            <v>tam.bt@nsrp.com.vn</v>
          </cell>
          <cell r="J1118" t="str">
            <v>+84 (0) 904 874 418</v>
          </cell>
        </row>
        <row r="1119">
          <cell r="B1119">
            <v>1000470</v>
          </cell>
          <cell r="C1119" t="str">
            <v>Mr.</v>
          </cell>
          <cell r="D1119" t="str">
            <v>Lê Mạnh Cường</v>
          </cell>
          <cell r="E1119" t="str">
            <v>Social &amp; Community Officer</v>
          </cell>
          <cell r="G1119" t="str">
            <v>Health, Safety, Security, Environment &amp; Social</v>
          </cell>
          <cell r="H1119" t="str">
            <v>Social &amp; Community</v>
          </cell>
          <cell r="I1119" t="str">
            <v>cuong.lm@nsrp.com.vn</v>
          </cell>
          <cell r="J1119" t="str">
            <v>+84 (0) 904 874 459</v>
          </cell>
        </row>
        <row r="1120">
          <cell r="B1120">
            <v>1001470</v>
          </cell>
          <cell r="C1120" t="str">
            <v>Ms.</v>
          </cell>
          <cell r="D1120" t="str">
            <v>Đỗ Thị Thanh</v>
          </cell>
          <cell r="E1120" t="str">
            <v>Social &amp; Community Officer</v>
          </cell>
          <cell r="F1120">
            <v>0</v>
          </cell>
          <cell r="G1120" t="str">
            <v>Health, Safety, Security, Environment &amp; Social</v>
          </cell>
          <cell r="H1120" t="str">
            <v>Social &amp; Community</v>
          </cell>
          <cell r="I1120" t="str">
            <v>thanh.dt@nsrp.com.vn</v>
          </cell>
          <cell r="J1120" t="str">
            <v>+84 (0) 904 775 269</v>
          </cell>
        </row>
        <row r="1121">
          <cell r="B1121">
            <v>1001480</v>
          </cell>
          <cell r="C1121" t="str">
            <v>Ms.</v>
          </cell>
          <cell r="D1121" t="str">
            <v>Hồ Thị Hường</v>
          </cell>
          <cell r="E1121" t="str">
            <v>Social &amp; Community Officer</v>
          </cell>
          <cell r="G1121" t="str">
            <v>Health, Safety, Security, Environment &amp; Social</v>
          </cell>
          <cell r="H1121" t="str">
            <v>Social &amp; Community</v>
          </cell>
          <cell r="I1121" t="str">
            <v>huong.ht@nsrp.com.vn</v>
          </cell>
          <cell r="J1121" t="str">
            <v>+84 (0) 904 847 869</v>
          </cell>
        </row>
        <row r="1122">
          <cell r="B1122">
            <v>1001490</v>
          </cell>
          <cell r="C1122" t="str">
            <v>Ms.</v>
          </cell>
          <cell r="D1122" t="str">
            <v>Nguyễn Thị Nga</v>
          </cell>
          <cell r="E1122" t="str">
            <v>Social &amp; Community Officer</v>
          </cell>
          <cell r="G1122" t="str">
            <v>Health, Safety, Security, Environment &amp; Social</v>
          </cell>
          <cell r="H1122" t="str">
            <v>Social &amp; Community</v>
          </cell>
          <cell r="I1122" t="str">
            <v>nga.nt@nsrp.com.vn</v>
          </cell>
          <cell r="J1122" t="str">
            <v>+84 (0) 983 120 590</v>
          </cell>
        </row>
        <row r="1123">
          <cell r="B1123">
            <v>1001510</v>
          </cell>
          <cell r="C1123" t="str">
            <v>Ms.</v>
          </cell>
          <cell r="D1123" t="str">
            <v>Lê Thị Hạnh</v>
          </cell>
          <cell r="E1123" t="str">
            <v>Social &amp; Community Officer</v>
          </cell>
          <cell r="F1123">
            <v>0</v>
          </cell>
          <cell r="G1123" t="str">
            <v>Health, Safety, Security, Environment &amp; Social</v>
          </cell>
          <cell r="H1123" t="str">
            <v>Social &amp; Community</v>
          </cell>
          <cell r="I1123" t="str">
            <v>hanh.lt@nsrp.com.vn</v>
          </cell>
          <cell r="J1123" t="str">
            <v>+84 (0) 948 076 222</v>
          </cell>
        </row>
        <row r="1124">
          <cell r="B1124">
            <v>1001750</v>
          </cell>
          <cell r="C1124" t="str">
            <v>Mr.</v>
          </cell>
          <cell r="D1124" t="str">
            <v>Lê Cảnh Toàn</v>
          </cell>
          <cell r="E1124" t="str">
            <v>Social &amp; Community Officer</v>
          </cell>
          <cell r="G1124" t="str">
            <v>Health, Safety, Security, Environment &amp; Social</v>
          </cell>
          <cell r="H1124" t="str">
            <v>Social &amp; Community</v>
          </cell>
          <cell r="I1124" t="str">
            <v>toan.lc@nsrp.com.vn</v>
          </cell>
          <cell r="J1124" t="str">
            <v>+84 (0) 163 308 7531</v>
          </cell>
        </row>
        <row r="1125">
          <cell r="B1125">
            <v>1002020</v>
          </cell>
          <cell r="C1125" t="str">
            <v>Ms.</v>
          </cell>
          <cell r="D1125" t="str">
            <v>Nguyễn Thùy Dung</v>
          </cell>
          <cell r="E1125" t="str">
            <v>Social &amp; Community Officer</v>
          </cell>
          <cell r="F1125">
            <v>125</v>
          </cell>
          <cell r="G1125" t="str">
            <v>Health, Safety, Security, Environment &amp; Social</v>
          </cell>
          <cell r="H1125" t="str">
            <v>Social &amp; Community</v>
          </cell>
          <cell r="I1125" t="str">
            <v>dung.nt@nsrp.com.vn</v>
          </cell>
          <cell r="J1125" t="str">
            <v>+84 (0) 944 352 053</v>
          </cell>
        </row>
        <row r="1126">
          <cell r="B1126">
            <v>1004790</v>
          </cell>
          <cell r="C1126" t="str">
            <v>Mr.</v>
          </cell>
          <cell r="D1126" t="str">
            <v>Lê Ngọc Huy</v>
          </cell>
          <cell r="E1126" t="str">
            <v>Social &amp; Community Leader</v>
          </cell>
          <cell r="G1126" t="str">
            <v>Health, Safety, Security, Environment &amp; Social</v>
          </cell>
          <cell r="H1126" t="str">
            <v>Social &amp; Community</v>
          </cell>
          <cell r="I1126" t="str">
            <v>huy.ln@nsrp.com.vn</v>
          </cell>
          <cell r="J1126" t="str">
            <v>+84 (0) 983 036 361</v>
          </cell>
        </row>
        <row r="1127">
          <cell r="B1127">
            <v>1010079</v>
          </cell>
          <cell r="C1127" t="str">
            <v>Mr.</v>
          </cell>
          <cell r="D1127" t="str">
            <v>Đào Quang Minh</v>
          </cell>
          <cell r="E1127" t="str">
            <v>Social &amp; Community Advisor</v>
          </cell>
          <cell r="G1127" t="str">
            <v>Health, Safety, Security, Environment &amp; Social</v>
          </cell>
          <cell r="H1127" t="str">
            <v>Social &amp; Community</v>
          </cell>
          <cell r="I1127" t="str">
            <v>minh.dq@nsrp.com.vn</v>
          </cell>
          <cell r="J1127" t="str">
            <v>+84 (0) 972 999 800</v>
          </cell>
        </row>
        <row r="1128">
          <cell r="B1128">
            <v>1012171</v>
          </cell>
          <cell r="C1128" t="str">
            <v>Mr.</v>
          </cell>
          <cell r="D1128" t="str">
            <v>Hiroshi Naya</v>
          </cell>
          <cell r="E1128" t="str">
            <v>Advisory Operator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</sheetData>
      <sheetData sheetId="1">
        <row r="1">
          <cell r="B1" t="str">
            <v>Code / ID</v>
          </cell>
          <cell r="F1" t="str">
            <v>Certificate issue date</v>
          </cell>
        </row>
      </sheetData>
      <sheetData sheetId="2">
        <row r="1">
          <cell r="B1" t="str">
            <v>Code / ID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>
        <row r="1">
          <cell r="A1" t="str">
            <v>Mã/TĐN</v>
          </cell>
        </row>
        <row r="2">
          <cell r="A2">
            <v>1001333</v>
          </cell>
        </row>
        <row r="3">
          <cell r="A3">
            <v>1002190</v>
          </cell>
        </row>
        <row r="4">
          <cell r="A4">
            <v>1002590</v>
          </cell>
        </row>
        <row r="5">
          <cell r="A5">
            <v>1006960</v>
          </cell>
        </row>
        <row r="6">
          <cell r="A6">
            <v>1007350</v>
          </cell>
        </row>
        <row r="7">
          <cell r="A7">
            <v>1007430</v>
          </cell>
        </row>
        <row r="8">
          <cell r="A8">
            <v>1007440</v>
          </cell>
        </row>
        <row r="9">
          <cell r="A9">
            <v>1007690</v>
          </cell>
        </row>
        <row r="10">
          <cell r="A10">
            <v>1009140</v>
          </cell>
        </row>
        <row r="11">
          <cell r="A11">
            <v>1011640</v>
          </cell>
        </row>
        <row r="12">
          <cell r="A12">
            <v>1000391</v>
          </cell>
        </row>
        <row r="13">
          <cell r="A13">
            <v>1000401</v>
          </cell>
        </row>
        <row r="14">
          <cell r="A14">
            <v>1012049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SPPE"/>
      <sheetName val="Maintenance service for HS tool"/>
      <sheetName val="Manpower inspection services"/>
    </sheetNames>
    <sheetDataSet>
      <sheetData sheetId="0"/>
      <sheetData sheetId="1">
        <row r="110">
          <cell r="Y110">
            <v>485645.85463829787</v>
          </cell>
        </row>
      </sheetData>
      <sheetData sheetId="2">
        <row r="129">
          <cell r="G129">
            <v>235139.9241565452</v>
          </cell>
        </row>
      </sheetData>
      <sheetData sheetId="3">
        <row r="23">
          <cell r="P23">
            <v>167457.39130434784</v>
          </cell>
        </row>
      </sheetData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5A7389D0-D859-4A48-8F60-184D00D30492}">
    <nsvFilter filterId="{DA7A2B02-829D-47B7-BC44-33AB554099B6}" ref="A2:F42" tableId="2"/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lam_bh_nsrp_com_vn/Documents/0.Tools,%20Cons,%20Spare%20part%20monitoring/Total%20SPPE%20request%20for%2006%20months%20operation%20(Oct%202024%20to%20Mar%202025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i Hong Lam" refreshedDate="45358.608963078703" createdVersion="7" refreshedVersion="7" minRefreshableVersion="3" recordCount="321" xr:uid="{ED801F06-3B2C-44CA-96D6-29763B842E94}">
  <cacheSource type="worksheet">
    <worksheetSource ref="A1:X322" sheet="Curent balacnce" r:id="rId2"/>
  </cacheSource>
  <cacheFields count="24">
    <cacheField name="itemnum" numFmtId="0">
      <sharedItems containsSemiMixedTypes="0" containsString="0" containsNumber="1" containsInteger="1" minValue="2083100032" maxValue="2085400065" count="99">
        <n v="2083100032"/>
        <n v="2083100222"/>
        <n v="2083100223"/>
        <n v="2083100225"/>
        <n v="2083100228"/>
        <n v="2083100229"/>
        <n v="2083100230"/>
        <n v="2083100231"/>
        <n v="2083100233"/>
        <n v="2083100234"/>
        <n v="2083100235"/>
        <n v="2083100236"/>
        <n v="2083100237"/>
        <n v="2083100238"/>
        <n v="2083100263"/>
        <n v="2083100334"/>
        <n v="2083100355"/>
        <n v="2083100429"/>
        <n v="2083100447"/>
        <n v="2083100451"/>
        <n v="2083100452"/>
        <n v="2083100527"/>
        <n v="2083100528"/>
        <n v="2083100529"/>
        <n v="2083100566"/>
        <n v="2083100592"/>
        <n v="2083100593"/>
        <n v="2083100594"/>
        <n v="2083100595"/>
        <n v="2083100596"/>
        <n v="2083100597"/>
        <n v="2083100598"/>
        <n v="2083100599"/>
        <n v="2083100601"/>
        <n v="2083100602"/>
        <n v="2083100603"/>
        <n v="2083100604"/>
        <n v="2083100605"/>
        <n v="2083100606"/>
        <n v="2083100607"/>
        <n v="2083100608"/>
        <n v="2083100609"/>
        <n v="2083100825"/>
        <n v="2083100826"/>
        <n v="2083100827"/>
        <n v="2083100833"/>
        <n v="2083100834"/>
        <n v="2083100835"/>
        <n v="2083100836"/>
        <n v="2083100837"/>
        <n v="2083100838"/>
        <n v="2083100839"/>
        <n v="2083100840"/>
        <n v="2083100841"/>
        <n v="2083100842"/>
        <n v="2083100843"/>
        <n v="2083100848"/>
        <n v="2083100849"/>
        <n v="2083100850"/>
        <n v="2083100851"/>
        <n v="2083100852"/>
        <n v="2083100853"/>
        <n v="2083100854"/>
        <n v="2083100855"/>
        <n v="2083100856"/>
        <n v="2083100857"/>
        <n v="2083100858"/>
        <n v="2083100859"/>
        <n v="2083100860"/>
        <n v="2083100861"/>
        <n v="2083100862"/>
        <n v="2083100863"/>
        <n v="2083100864"/>
        <n v="2083100865"/>
        <n v="2083100866"/>
        <n v="2083100867"/>
        <n v="2083100868"/>
        <n v="2083100869"/>
        <n v="2083100870"/>
        <n v="2083100871"/>
        <n v="2083100872"/>
        <n v="2083100873"/>
        <n v="2083100874"/>
        <n v="2083100875"/>
        <n v="2083100876"/>
        <n v="2083100880"/>
        <n v="2083100881"/>
        <n v="2083100882"/>
        <n v="2083100883"/>
        <n v="2083100884"/>
        <n v="2083100885"/>
        <n v="2083100886"/>
        <n v="2083100887"/>
        <n v="2083100888"/>
        <n v="2083100889"/>
        <n v="2083100890"/>
        <n v="2083100904"/>
        <n v="2085200029"/>
        <n v="2085400065"/>
      </sharedItems>
    </cacheField>
    <cacheField name="Description" numFmtId="0">
      <sharedItems/>
    </cacheField>
    <cacheField name="Storeroom" numFmtId="0">
      <sharedItems/>
    </cacheField>
    <cacheField name="IssueUnit" numFmtId="0">
      <sharedItems/>
    </cacheField>
    <cacheField name="CurrentBalance" numFmtId="0">
      <sharedItems containsSemiMixedTypes="0" containsString="0" containsNumber="1" containsInteger="1" minValue="0" maxValue="2397"/>
    </cacheField>
    <cacheField name="Lottype" numFmtId="0">
      <sharedItems/>
    </cacheField>
    <cacheField name="Lotnum" numFmtId="0">
      <sharedItems containsBlank="1"/>
    </cacheField>
    <cacheField name="Binnum" numFmtId="0">
      <sharedItems containsBlank="1"/>
    </cacheField>
    <cacheField name="BinCurBal" numFmtId="0">
      <sharedItems containsSemiMixedTypes="0" containsString="0" containsNumber="1" containsInteger="1" minValue="0" maxValue="2080"/>
    </cacheField>
    <cacheField name="QtyAvbl" numFmtId="0">
      <sharedItems containsSemiMixedTypes="0" containsString="0" containsNumber="1" containsInteger="1" minValue="0" maxValue="2397"/>
    </cacheField>
    <cacheField name="QtyResvd" numFmtId="0">
      <sharedItems containsSemiMixedTypes="0" containsString="0" containsNumber="1" containsInteger="1" minValue="0" maxValue="2"/>
    </cacheField>
    <cacheField name="AverageCost" numFmtId="0">
      <sharedItems containsSemiMixedTypes="0" containsString="0" containsNumber="1" minValue="0" maxValue="8924.23"/>
    </cacheField>
    <cacheField name="ExtdCost" numFmtId="0">
      <sharedItems containsSemiMixedTypes="0" containsString="0" containsNumber="1" minValue="0" maxValue="23819.48"/>
    </cacheField>
    <cacheField name="ShelfLife" numFmtId="0">
      <sharedItems containsString="0" containsBlank="1" containsNumber="1" containsInteger="1" minValue="0" maxValue="0"/>
    </cacheField>
    <cacheField name="ExpirationDate" numFmtId="0">
      <sharedItems containsNonDate="0" containsString="0" containsBlank="1"/>
    </cacheField>
    <cacheField name="LastIssueDate" numFmtId="0">
      <sharedItems containsNonDate="0" containsDate="1" containsString="0" containsBlank="1" minDate="2021-09-22T00:00:00" maxDate="2024-03-07T00:00:00"/>
    </cacheField>
    <cacheField name="LastReceiptDate" numFmtId="0">
      <sharedItems containsNonDate="0" containsDate="1" containsString="0" containsBlank="1" minDate="2021-12-31T00:00:00" maxDate="2024-02-07T00:00:00"/>
    </cacheField>
    <cacheField name="totalExtdCost" numFmtId="0">
      <sharedItems containsSemiMixedTypes="0" containsString="0" containsNumber="1" minValue="262688.88" maxValue="262688.88"/>
    </cacheField>
    <cacheField name="storeroom2" numFmtId="0">
      <sharedItems/>
    </cacheField>
    <cacheField name="site" numFmtId="0">
      <sharedItems/>
    </cacheField>
    <cacheField name="curBalan" numFmtId="0">
      <sharedItems containsSemiMixedTypes="0" containsString="0" containsNumber="1" containsInteger="1" minValue="0" maxValue="2397"/>
    </cacheField>
    <cacheField name="BinQuantityInspection" numFmtId="0">
      <sharedItems containsSemiMixedTypes="0" containsString="0" containsNumber="1" containsInteger="1" minValue="0" maxValue="0"/>
    </cacheField>
    <cacheField name="BinQuantityConsolidation" numFmtId="0">
      <sharedItems containsSemiMixedTypes="0" containsString="0" containsNumber="1" containsInteger="1" minValue="0" maxValue="0"/>
    </cacheField>
    <cacheField name="BinQuantityStaged" numFmtId="0">
      <sharedItems containsSemiMixedTypes="0" containsString="0" containsNumber="1" containsInteger="1" minValue="0" maxValue="1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i Hong Lam" refreshedDate="45628.569979282409" createdVersion="7" refreshedVersion="7" minRefreshableVersion="3" recordCount="632" xr:uid="{A242E0DC-932A-4CD0-8924-08204A9545F5}">
  <cacheSource type="worksheet">
    <worksheetSource name="inventory_transactions_issues_returns__SPPE2"/>
  </cacheSource>
  <cacheFields count="21">
    <cacheField name="itemnum" numFmtId="0">
      <sharedItems containsSemiMixedTypes="0" containsString="0" containsNumber="1" containsInteger="1" minValue="2083100032" maxValue="2085400065"/>
    </cacheField>
    <cacheField name="Model" numFmtId="0">
      <sharedItems containsMixedTypes="1" containsNumber="1" containsInteger="1" minValue="0" maxValue="0" count="56">
        <s v="BALACLAVA F1506"/>
        <s v="UVEX SILV-AIR 3310"/>
        <s v="UVEX 9405.714"/>
        <s v="PIP MAXI CHEM 56,635"/>
        <s v="ANSELL 43,216"/>
        <s v="WORKSAFE 520WSWG125"/>
        <s v="NB35A//60954"/>
        <s v="H9P3E"/>
        <s v="UVEX 2111"/>
        <s v="3M 6800 "/>
        <s v="3M 6003"/>
        <s v="3M 7500"/>
        <s v=" 3M-5N11"/>
        <s v="GCKO/Y"/>
        <n v="0"/>
        <s v="TOUCHNTUFF 92-60"/>
        <s v=" ALPHATEC 02-100"/>
        <s v="2111990 &amp; 2112022"/>
        <s v="3000 bar"/>
        <s v="3M H8A + 3M WP96"/>
        <s v="TYVEK (R) 600"/>
        <s v="TYCHEM (R) 2000"/>
        <s v="TYVEK (R) 400"/>
        <s v="TYCHEM (R) 6000"/>
        <s v="EH 827539"/>
        <s v="CAMP 1275"/>
        <s v="3M 6001"/>
        <s v="3M 6004"/>
        <s v="3M 6006"/>
        <s v="3M 60926"/>
        <s v="3M-6100"/>
        <s v=" UVEX C500"/>
        <s v="RX-15011"/>
        <s v="JET CLEANING PROTECIVE GLOVES"/>
        <s v="3M-2091"/>
        <s v="3M- 501M"/>
        <s v="FR19"/>
        <s v="FR18"/>
        <s v="E2490-108"/>
        <s v="E5593-000"/>
        <s v="E4595-004"/>
        <s v="AFH300251 &amp; AFL408612"/>
        <s v="ALPHATEC 56-100"/>
        <s v="SOLVEX 37-676"/>
        <s v="SHOWA 460"/>
        <s v="PIP 73-7016"/>
        <s v="EMVIP"/>
        <s v="CAMP 2034081"/>
        <s v="MV3128 T2"/>
        <s v="THORZT ECVHVY "/>
        <s v="3M-767"/>
        <s v="3M-768"/>
        <s v="PACW100"/>
        <s v="NHI ANH"/>
        <s v="GLOVES COTTON"/>
        <s v="3M 8577"/>
      </sharedItems>
    </cacheField>
    <cacheField name="description" numFmtId="0">
      <sharedItems count="81">
        <s v="FACE MASK, FIRE RESISTANT BALACLAVA, FR NOMEX KNIT (EBT 4.2 CAL/CM2), BLOCKS WIND, SUN AND DUST"/>
        <s v="MASK, DUST MASK WITHOUT VALVE, 3M 9001, MAIN COMPONENT OF 3M ADVANCED FILTER PAPER, MEET AS/NZS"/>
        <s v="MASK, DUST MASK UNVALVE, MODEL: 3M 8210, NIOSH APPROVED FOR AT LEAST 95%, TWO-STRAP DESIGN"/>
        <s v="GLASS, CHEMICAL GOGGLE UVEX, MODEL UVEX  9405.714, POLYCARBON, STYEL GOGGLE WT FRONT VENTILATION SYS"/>
        <s v="GLOVES, CHEMICAL RESISTANT, MODEL: 76-830 MAXI CHEM, NITRILE BLEND COATED GLOVE WITH NYLON"/>
        <s v="GLOVE, HEAT RESISTANT GLOVE, MODEL WORKGUARD ANSELL 43-216, 370-415MM LG, ABBRASION 3, CUT 2, TEAR 4"/>
        <s v="GLOVE, HEAT RESISTANT GLOVE, MODEL WORKSAFE 520WSWG125, STANDARD EN388, FULL-GRAIN COWHIDE LEATHER"/>
        <s v="GLOVE, CHEMICAL PROTECTION GLOVE, MODEL UVEX RUBIFLEX ESD NB35A/60954, LAPPROX.35CM LG, 700MM THK"/>
        <s v="EAR MUFFS, MODEL: 3M - H9P3E, 3Mâ„¢ PELTORâ„¢ OPTIMEâ„¢ 98 CAP-MOUNT EARMUFFS FEATURE, NRR 23 DB"/>
        <s v="EAR PLUG, MODEL UVEX 2111-238, PRODUCT TYPE REUSABLE EARPLUGS, VERSION WT CORD, STANDARD EN 352-2"/>
        <s v="FULL FACE MASK, MODEL: 3M-6800, GREY, HARNESS 4 POINT, NET WEIGT: 400G, STANDARD EN 136:1998 CLASS 1"/>
        <s v="SPPE, FILTER, MODEL:Â 3M 6003"/>
        <s v="RESPIRATOR, HALF FACEPIECE 3M, MODEL: 3M-7500 SERIER, HARNESS TYPE 4 POINT, 136G WEIGHT, SILICONE"/>
        <s v="FILTER, PARTICULATE FILTER, MODEL: 3M-5N11, APPROVED FOR ENVIRONMENTS CONTAINING CERTAIN NON,OIL"/>
        <s v="SPPE, GLOVE CLIP KEEPER, BRAND: PARAMOUNT, MODEL: GCKO/Y"/>
        <s v="CHEMICAL RESISTANCE CLOTHING, LAB CHEMICAL, SIZE S - M - XL, 100% COTTON, LAB CHEMICAL,TCVN"/>
        <s v="GLOVES, MATL: NITRILE, 240MM LG, SIZE: M, MODEL: SHOWA NO. 883, ASTM 6319, ASTM D412, EN 455"/>
        <s v="SPPE, MASK, WITH EXHALATION VALVE, UVEX SILV-AIR 3310 FFP3"/>
        <s v="GLOVES, NITRILE, 240MM LG, SIZE: S, SHOWA NO.883, ASTM D6319, ASTM D412 EN455, LAB &amp; PROCESS AREA"/>
        <s v="GLOVES, FIVE-LAYER, 380 TO 410MM, 6-10, ALPHATEC 02-100, EN 374 TYPE A ABCEFGHIMS, BTX"/>
        <s v="GLOVES, NITRILE, 300MM, 6-10, TOUCHNTUFF 92-605, ASTM D6978, LABORATORY WORK, 100 PAIRS/BOX"/>
        <s v="EAR PLUG, SNR 36 DB, 2111990 &amp; 2112022, UVEX, DISPOSABLE EAR PLUGS, EN 352-2"/>
        <s v="SPPE, HIGH PRESSURE HYDRO JETTING, PRESSURE UP TO 3000 BAR"/>
        <s v="MASK, DUST MASK, MODEL: 3M AURA 9332A+"/>
        <s v="SPPE, FACE SHIELD, MODEL: 3M H8A + 3M WP96, FREE SIZE, MATL: POLYCARPONATE"/>
        <s v="SPPE, CHEMICAL RESISTANT CLOTHING, TYVEK (R) 600 PLUS, SM-5X"/>
        <s v="SPPE, CHEMICAL RESISTANT CLOTHING, TYCHEM (R) 2000, MD-7X"/>
        <s v="SPPE, CHEMICAL RESISTANT CLOTHING, TYVEK (R) 400, MD-7X"/>
        <s v="SPPE, CHEMICAL RESISTANT CLOTHING, TYCHEM (R) 6000, SM-3XL"/>
        <s v="SPPE, ELECTRIC INSULATING BOOTS, MODEL: STEEL BLUETORQUAY EH"/>
        <s v="SPPE, FULL BODY HARNESS AND ENERYGY ABSORBING LANYARD, MODEL: CAMP 1275 &amp; CAMP 70302.06"/>
        <s v="SPPE, FILTER, MODEL:Â 3M 6001"/>
        <s v="SPPE, FILTER, MODEL:Â 3M 6004"/>
        <s v="SPPE, FILTER, MODEL:Â 3M 6006"/>
        <s v="SPPE, FILTER, MODEL:Â 3M 60926"/>
        <s v="SPPE, HAFT FACE MASK, MODEL:Â 3M-6000 SERIER"/>
        <s v="SPPE, GLOVE, MODEL: UVEXÂ C500. 60492"/>
        <s v="SPPE,Â PRESCRIPTIONÂ GLASSESÂ  SAFETY FRAME,Â P/N:Â RX-15011,Â INÂ BLACK"/>
        <s v="SPPE, HIGH PRESSURE JET CLEANING PROTECIVE GLOVES, MODEL: TST 5000, PART#: 5600025-9"/>
        <s v="SPPE, PARTICULATE FILTER, BRAND: 3M, MODEL: 3M-2091, NIOSH-APPROVED P100 PARTICULATE FILTER"/>
        <s v="SPPE, RETAINER, MODEL: 3M- 501, FILTER ADAPTER"/>
        <s v="SPPE, NECK TUBE, FLAME RESISTANT ANTI-STATIC, BRAND: PORTWWEST, MODEL: FR19"/>
        <s v="SPPE, NECK TUBE, BALACLAVA, FLAME RESISTANT ANTI-STATIC, BRAND: PORTWWEST, MODEL: FR18"/>
        <s v="SPPE, HEAVY DUTY BLAST SUIT, BRAND: EDC PROTECTION, MODEL: E2490-108"/>
        <s v="SPPE, SAND BLASTING HELMET, BRAND: EDC PROTECTION, MODEL: E5593-000"/>
        <s v="SPPE, DUTY BLAST GLOVES, BRAND: EDC PROTECTION, MODEL: E4595-004"/>
        <s v="SPPE, FULL BODY HARNESS, BRAND: KSTRONG, MODEL: AFH300251 &amp; AFL408612"/>
        <s v="SPPE, CHEMICAL PROTECTION APRON, BRAND: ANSELL, MODEL: ALPHATEC 56-100"/>
        <s v="SPPE, CHEMICAL PROTECTION GLOVES, BRAND: ANSELL, MODEL: ALPHATEC SOLVEX 37-676, SIZE: 9"/>
        <s v="SPPE, COLD-RESISTANT GLOVE, BRAND: SHOWA, MODEL: SHOWA 460"/>
        <s v="SPPE, WELDING GLOVE, BRAND: PIP, MODEL: PIP 73-7015"/>
        <s v="SPPE, EARMUFFS USE OVER-THE-HEAD, BRAND: PARAMOUNT, MODEL: EMVIP"/>
        <s v="SPPE, TRUCK LOOP, BRAND: CAMP, MODEL: CAMP 2034080"/>
        <s v="SPPE, LIFE JACKET, BRAND: MUSTANG, MODEL: MV3128 T2"/>
        <s v="SPPE, COOLING VEST, BRAND: THORZT, MODEL: THORZT ECVHVY"/>
        <s v="SPPE, HAZARD WARNING TAPE, YELLOW &amp; BLACK, BRAND: 3M, MODEL: 3Mâ„¢-766"/>
        <s v="SPPE, HAZARD WARNING TAPE, RED &amp; WHITE, BRAND: 3M, MODEL: 3Mâ„¢-767"/>
        <s v="SPPE, LENS CLEANING WIPES, BRAND: BOLLE, MODEL: PACW100"/>
        <s v="SPPE, NON-FR REFLECTIVEÂ JACKET, BRAND: NHI ANH"/>
        <s v="GLOVE, FABRIC GLOVE COTTON, 55GR WEIGHT, WHITE/ BLACK, FOR CARRYING, CHECKING MATERIAL"/>
        <s v="MASK, DUST MASK, WITH VALVE, MODEL: 3M 8577, CARBON LAYER, 3M COOL FLOW EXHALATION VALVE"/>
        <s v="CHEMICAL RESISTANT CLOTHING, RESISTS LIQUID SPLASHES UP TO 2 BAR, MODEL TYCHEM C, TYPE 3,4,5&amp;6" u="1"/>
        <s v="EAR MUFFS, MODEL: 3M - H9P3E, 3M? PELTOR? OPTIME? 98 CAP-MOUNT EARMUFFS FEATURE, NRR 23 DB" u="1"/>
        <s v="SPPE, EAR MUFFS, MODEL: K1H" u="1"/>
        <s v="RESPIRATOR, HALF FACEPIECE 3M, MODEL 3M-6000 SERIER, SOFT, LIGHTWEIGHT THERMOPLASTIC ELASTOMER" u="1"/>
        <s v="RESPIRATOR, FACEPIECE 3M, MODEL 3M-7501(S)/7502(M)/7503(L) AND FILTER 3M-6001, SOFT SILICONE" u="1"/>
        <s v="RESPIRATOR, FACEPIECE 3M, MODEL 3M-7501(S)/7502(M)/7503(L) AND FILTER 3M-6006, SOFT SILICONE" u="1"/>
        <s v="RESPIRATOR, FACEPIECE 3M, MODEL 3M-7501(S)/7502(M)/7503(L) AND FILTER 3M-6009, SOFT SILICONE" u="1"/>
        <s v="FILTER, RETAINER, MODEL 3M-5013Mâ„¢, FILTER ADAPTER 603 COLOR TRANSLUCENT 4IN HT, 8.5IN LG, 4.5IN WD" u="1"/>
        <s v="DUST RESISTANT CLOTHING, MODEL TYVEK 1422A, WHITE, TYPE 5, 6, BEST BALANCE OF PROTECTION DURABILITY" u="1"/>
        <s v="CHEMICAL RESISTANT CLOTHING, NOT RESISTS PRESSURIZED LIQUIID SPLASHES, MODEL TYVEK CLASSIC PLUS" u="1"/>
        <s v="CHEMICAL SUITE  STRONG, DURABLE, TRUSTED, MODEL DUPONT TYCHEM F, GREY, TYPE 3B,4,5,6, MULTI-LAYER" u="1"/>
        <s v="FACE SHIELD, MODEL: 3M H8A + 3M WP96, POLYCARPONATE, GENERAL, SPECIAL PURPOSE FACE PROTECTION" u="1"/>
        <s v="FILTER, OF FACEPIECE RESPIRATOR 3M, MODEL 3M-6006, ORGANIC VAPOR, ACID GAS, AMMONIA, METHYLAMINE" u="1"/>
        <s v="GLOVE, NITRILE GLOVE ANSELL, MODEL ANSELL 92-670, ISO9001, EN420, EN374/1,2,3, ASTM D 6319, FDA 21" u="1"/>
        <s v="FILTER, OF FULL FACE MASK, MODEL 3M-6009, MERCURY VAPOR/CHLORINE GAS RESPIRATOR CARTRIDGE" u="1"/>
        <s v="FILTER, MULTI GAS/VAPOR CARTRIDGE, MODEL 3M 60926, 3.4IN HEIGHT, 4.2IN LG, STANDARD P100, ACID GAS" u="1"/>
        <s v="GLOVES, UVEX C500 WET PLUS CUT PROTECTION GLOVE, MODEL: UVEX C500" u="1"/>
        <s v="FILTER, OF FACEPIECE RESPIRATOR 3M, MODEL 3M-6001, ORGANIC VAPORS CARTRIDGE, SWEPT-BACK DESIGN" u="1"/>
        <s v="FILTER, OF FACEPIECE RESPIRATOR 3M, MODEL 3M-6003, ORGANIC VAPOR OR ACID GAS CARTRIDGE, SWEPT-BACK" u="1"/>
        <s v="FILTER, OF FACEPIECE RESPIRATOR 3M, MODEL: 3M-6004, AMMONIA AND METHYLAMINE CARTRIDGE, SWEPT-BACK" u="1"/>
      </sharedItems>
    </cacheField>
    <cacheField name="issuetype" numFmtId="0">
      <sharedItems/>
    </cacheField>
    <cacheField name="actualdate" numFmtId="0">
      <sharedItems/>
    </cacheField>
    <cacheField name="quantity" numFmtId="0">
      <sharedItems containsSemiMixedTypes="0" containsString="0" containsNumber="1" containsInteger="1" minValue="1" maxValue="771"/>
    </cacheField>
    <cacheField name="conditioncode" numFmtId="0">
      <sharedItems/>
    </cacheField>
    <cacheField name="assetnum" numFmtId="0">
      <sharedItems/>
    </cacheField>
    <cacheField name="rotassetnum" numFmtId="0">
      <sharedItems/>
    </cacheField>
    <cacheField name="issueto" numFmtId="0">
      <sharedItems/>
    </cacheField>
    <cacheField name="refwo" numFmtId="0">
      <sharedItems/>
    </cacheField>
    <cacheField name="lotnum" numFmtId="0">
      <sharedItems/>
    </cacheField>
    <cacheField name="binnum" numFmtId="0">
      <sharedItems/>
    </cacheField>
    <cacheField name="unitcost" numFmtId="0">
      <sharedItems/>
    </cacheField>
    <cacheField name="linecost" numFmtId="0">
      <sharedItems/>
    </cacheField>
    <cacheField name="storeroom" numFmtId="0">
      <sharedItems/>
    </cacheField>
    <cacheField name="site" numFmtId="0">
      <sharedItems/>
    </cacheField>
    <cacheField name="startdate" numFmtId="0">
      <sharedItems/>
    </cacheField>
    <cacheField name="enddate" numFmtId="0">
      <sharedItems/>
    </cacheField>
    <cacheField name="transdate" numFmtId="0">
      <sharedItems/>
    </cacheField>
    <cacheField name="Year" numFmtId="0">
      <sharedItems containsSemiMixedTypes="0" containsString="0" containsNumber="1" containsInteger="1" minValue="2021" maxValue="2024" count="4">
        <n v="2024"/>
        <n v="2023"/>
        <n v="2022"/>
        <n v="202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1">
  <r>
    <x v="0"/>
    <s v="FACE MASK, FIRE RESISTANT BALACLAVA, FR NOMEX KNIT (EBT 4.2 CAL/CM2), BLOCKS WIND, SUN AND DUST"/>
    <s v="W2"/>
    <s v="PC"/>
    <n v="179"/>
    <s v="LOT"/>
    <m/>
    <m/>
    <n v="0"/>
    <n v="179"/>
    <n v="0"/>
    <n v="63.77"/>
    <n v="0"/>
    <m/>
    <m/>
    <d v="2023-09-26T00:00:00"/>
    <d v="2023-04-17T00:00:00"/>
    <n v="262688.88"/>
    <s v="W2"/>
    <s v="NGHISON"/>
    <n v="179"/>
    <n v="0"/>
    <n v="0"/>
    <n v="0"/>
  </r>
  <r>
    <x v="0"/>
    <s v="FACE MASK, FIRE RESISTANT BALACLAVA, FR NOMEX KNIT (EBT 4.2 CAL/CM2), BLOCKS WIND, SUN AND DUST"/>
    <s v="W2"/>
    <s v="PC"/>
    <n v="179"/>
    <s v="LOT"/>
    <m/>
    <s v="52A13C04B"/>
    <n v="0"/>
    <n v="179"/>
    <n v="0"/>
    <n v="63.77"/>
    <n v="0"/>
    <m/>
    <m/>
    <d v="2023-09-26T00:00:00"/>
    <d v="2023-04-17T00:00:00"/>
    <n v="262688.88"/>
    <s v="W2"/>
    <s v="NGHISON"/>
    <n v="179"/>
    <n v="0"/>
    <n v="0"/>
    <n v="0"/>
  </r>
  <r>
    <x v="0"/>
    <s v="FACE MASK, FIRE RESISTANT BALACLAVA, FR NOMEX KNIT (EBT 4.2 CAL/CM2), BLOCKS WIND, SUN AND DUST"/>
    <s v="W2"/>
    <s v="PC"/>
    <n v="179"/>
    <s v="LOT"/>
    <m/>
    <s v="52A17C05A"/>
    <n v="0"/>
    <n v="179"/>
    <n v="0"/>
    <n v="63.77"/>
    <n v="0"/>
    <m/>
    <m/>
    <d v="2023-09-26T00:00:00"/>
    <d v="2023-04-17T00:00:00"/>
    <n v="262688.88"/>
    <s v="W2"/>
    <s v="NGHISON"/>
    <n v="179"/>
    <n v="0"/>
    <n v="0"/>
    <n v="0"/>
  </r>
  <r>
    <x v="0"/>
    <s v="FACE MASK, FIRE RESISTANT BALACLAVA, FR NOMEX KNIT (EBT 4.2 CAL/CM2), BLOCKS WIND, SUN AND DUST"/>
    <s v="W2"/>
    <s v="PC"/>
    <n v="179"/>
    <s v="LOT"/>
    <m/>
    <s v="52STAGEBIN"/>
    <n v="0"/>
    <n v="179"/>
    <n v="0"/>
    <n v="63.77"/>
    <n v="0"/>
    <m/>
    <m/>
    <d v="2023-09-26T00:00:00"/>
    <d v="2023-04-17T00:00:00"/>
    <n v="262688.88"/>
    <s v="W2"/>
    <s v="NGHISON"/>
    <n v="179"/>
    <n v="0"/>
    <n v="0"/>
    <n v="0"/>
  </r>
  <r>
    <x v="0"/>
    <s v="FACE MASK, FIRE RESISTANT BALACLAVA, FR NOMEX KNIT (EBT 4.2 CAL/CM2), BLOCKS WIND, SUN AND DUST"/>
    <s v="W2"/>
    <s v="PC"/>
    <n v="179"/>
    <s v="LOT"/>
    <s v="230417-HH-O-L"/>
    <s v="52A17C05A"/>
    <n v="0"/>
    <n v="179"/>
    <n v="0"/>
    <n v="63.77"/>
    <n v="0"/>
    <n v="0"/>
    <m/>
    <d v="2023-09-26T00:00:00"/>
    <d v="2023-04-17T00:00:00"/>
    <n v="262688.88"/>
    <s v="W2"/>
    <s v="NGHISON"/>
    <n v="179"/>
    <n v="0"/>
    <n v="0"/>
    <n v="0"/>
  </r>
  <r>
    <x v="0"/>
    <s v="FACE MASK, FIRE RESISTANT BALACLAVA, FR NOMEX KNIT (EBT 4.2 CAL/CM2), BLOCKS WIND, SUN AND DUST"/>
    <s v="W2"/>
    <s v="PC"/>
    <n v="179"/>
    <s v="LOT"/>
    <s v="230417-HH-O-L"/>
    <s v="AA17C05A1"/>
    <n v="179"/>
    <n v="179"/>
    <n v="0"/>
    <n v="63.77"/>
    <n v="11414.83"/>
    <n v="0"/>
    <m/>
    <d v="2023-09-26T00:00:00"/>
    <d v="2023-04-17T00:00:00"/>
    <n v="262688.88"/>
    <s v="W2"/>
    <s v="NGHISON"/>
    <n v="179"/>
    <n v="0"/>
    <n v="0"/>
    <n v="0"/>
  </r>
  <r>
    <x v="1"/>
    <s v="MASK, DUST MASK WITHOUT VALVE, 3M 9001, MAIN COMPONENT OF 3M ADVANCED FILTER PAPER, MEET AS/NZS"/>
    <s v="W2"/>
    <s v="PC"/>
    <n v="114"/>
    <s v="LOT"/>
    <m/>
    <s v="52A15B05A"/>
    <n v="0"/>
    <n v="114"/>
    <n v="0"/>
    <n v="0.37"/>
    <n v="0"/>
    <m/>
    <m/>
    <d v="2024-01-23T00:00:00"/>
    <d v="2022-12-16T00:00:00"/>
    <n v="262688.88"/>
    <s v="W2"/>
    <s v="NGHISON"/>
    <n v="114"/>
    <n v="0"/>
    <n v="0"/>
    <n v="0"/>
  </r>
  <r>
    <x v="1"/>
    <s v="MASK, DUST MASK WITHOUT VALVE, 3M 9001, MAIN COMPONENT OF 3M ADVANCED FILTER PAPER, MEET AS/NZS"/>
    <s v="W2"/>
    <s v="PC"/>
    <n v="114"/>
    <s v="LOT"/>
    <m/>
    <s v="52STAGEBIN"/>
    <n v="0"/>
    <n v="114"/>
    <n v="0"/>
    <n v="0.37"/>
    <n v="0"/>
    <m/>
    <m/>
    <d v="2024-01-23T00:00:00"/>
    <d v="2022-12-16T00:00:00"/>
    <n v="262688.88"/>
    <s v="W2"/>
    <s v="NGHISON"/>
    <n v="114"/>
    <n v="0"/>
    <n v="0"/>
    <n v="0"/>
  </r>
  <r>
    <x v="1"/>
    <s v="MASK, DUST MASK WITHOUT VALVE, 3M 9001, MAIN COMPONENT OF 3M ADVANCED FILTER PAPER, MEET AS/NZS"/>
    <s v="W2"/>
    <s v="PC"/>
    <n v="114"/>
    <s v="LOT"/>
    <s v="221216-HH-O-L"/>
    <s v="52A15B05A"/>
    <n v="0"/>
    <n v="114"/>
    <n v="0"/>
    <n v="0.37"/>
    <n v="0"/>
    <n v="0"/>
    <m/>
    <d v="2024-01-23T00:00:00"/>
    <d v="2022-12-16T00:00:00"/>
    <n v="262688.88"/>
    <s v="W2"/>
    <s v="NGHISON"/>
    <n v="114"/>
    <n v="0"/>
    <n v="0"/>
    <n v="0"/>
  </r>
  <r>
    <x v="1"/>
    <s v="MASK, DUST MASK WITHOUT VALVE, 3M 9001, MAIN COMPONENT OF 3M ADVANCED FILTER PAPER, MEET AS/NZS"/>
    <s v="W2"/>
    <s v="PC"/>
    <n v="114"/>
    <s v="LOT"/>
    <s v="221216-HH-O-L"/>
    <s v="AA15B05A1"/>
    <n v="114"/>
    <n v="114"/>
    <n v="0"/>
    <n v="0.37"/>
    <n v="42.18"/>
    <n v="0"/>
    <m/>
    <d v="2024-01-23T00:00:00"/>
    <d v="2022-12-16T00:00:00"/>
    <n v="262688.88"/>
    <s v="W2"/>
    <s v="NGHISON"/>
    <n v="114"/>
    <n v="0"/>
    <n v="0"/>
    <n v="0"/>
  </r>
  <r>
    <x v="2"/>
    <s v="MASK, DUST MASK UNVALVE, MODEL: 3M 8210, NIOSH APPROVED FOR AT LEAST 95%, TWO-STRAP DESIGN"/>
    <s v="W2"/>
    <s v="PC"/>
    <n v="1696"/>
    <s v="LOT"/>
    <m/>
    <s v="52A19A05A"/>
    <n v="20"/>
    <n v="1696"/>
    <n v="0"/>
    <n v="0.89"/>
    <n v="17.8"/>
    <m/>
    <m/>
    <d v="2023-09-05T00:00:00"/>
    <d v="2023-03-09T00:00:00"/>
    <n v="262688.88"/>
    <s v="W2"/>
    <s v="NGHISON"/>
    <n v="1716"/>
    <n v="0"/>
    <n v="0"/>
    <n v="20"/>
  </r>
  <r>
    <x v="2"/>
    <s v="MASK, DUST MASK UNVALVE, MODEL: 3M 8210, NIOSH APPROVED FOR AT LEAST 95%, TWO-STRAP DESIGN"/>
    <s v="W2"/>
    <s v="PC"/>
    <n v="1696"/>
    <s v="LOT"/>
    <m/>
    <s v="52A19B05B"/>
    <n v="0"/>
    <n v="1696"/>
    <n v="0"/>
    <n v="0.89"/>
    <n v="0"/>
    <m/>
    <m/>
    <d v="2023-09-05T00:00:00"/>
    <d v="2023-03-09T00:00:00"/>
    <n v="262688.88"/>
    <s v="W2"/>
    <s v="NGHISON"/>
    <n v="1716"/>
    <n v="0"/>
    <n v="0"/>
    <n v="0"/>
  </r>
  <r>
    <x v="2"/>
    <s v="MASK, DUST MASK UNVALVE, MODEL: 3M 8210, NIOSH APPROVED FOR AT LEAST 95%, TWO-STRAP DESIGN"/>
    <s v="W2"/>
    <s v="PC"/>
    <n v="1696"/>
    <s v="LOT"/>
    <m/>
    <s v="52STAGEBIN"/>
    <n v="0"/>
    <n v="1696"/>
    <n v="0"/>
    <n v="0.89"/>
    <n v="0"/>
    <m/>
    <m/>
    <d v="2023-09-05T00:00:00"/>
    <d v="2023-03-09T00:00:00"/>
    <n v="262688.88"/>
    <s v="W2"/>
    <s v="NGHISON"/>
    <n v="1716"/>
    <n v="0"/>
    <n v="0"/>
    <n v="0"/>
  </r>
  <r>
    <x v="2"/>
    <s v="MASK, DUST MASK UNVALVE, MODEL: 3M 8210, NIOSH APPROVED FOR AT LEAST 95%, TWO-STRAP DESIGN"/>
    <s v="W2"/>
    <s v="PC"/>
    <n v="1696"/>
    <s v="LOT"/>
    <s v="230309-HH-O-L"/>
    <s v="52A19A05A"/>
    <n v="1716"/>
    <n v="1696"/>
    <n v="0"/>
    <n v="0.89"/>
    <n v="1527.24"/>
    <n v="0"/>
    <m/>
    <d v="2023-09-05T00:00:00"/>
    <d v="2023-03-09T00:00:00"/>
    <n v="262688.88"/>
    <s v="W2"/>
    <s v="NGHISON"/>
    <n v="1716"/>
    <n v="0"/>
    <n v="0"/>
    <n v="20"/>
  </r>
  <r>
    <x v="3"/>
    <s v="GLASS, CHEMICAL GOGGLE UVEX, MODEL UVEX  9405.714, POLYCARBON, STYEL GOGGLE WT FRONT VENTILATION SYS"/>
    <s v="W2"/>
    <s v="PC"/>
    <n v="164"/>
    <s v="LOT"/>
    <m/>
    <s v="52A15B05B"/>
    <n v="0"/>
    <n v="164"/>
    <n v="0"/>
    <n v="12.32"/>
    <n v="0"/>
    <m/>
    <m/>
    <d v="2023-05-23T00:00:00"/>
    <d v="2023-05-24T00:00:00"/>
    <n v="262688.88"/>
    <s v="W2"/>
    <s v="NGHISON"/>
    <n v="164"/>
    <n v="0"/>
    <n v="0"/>
    <n v="0"/>
  </r>
  <r>
    <x v="3"/>
    <s v="GLASS, CHEMICAL GOGGLE UVEX, MODEL UVEX  9405.714, POLYCARBON, STYEL GOGGLE WT FRONT VENTILATION SYS"/>
    <s v="W2"/>
    <s v="PC"/>
    <n v="164"/>
    <s v="LOT"/>
    <m/>
    <s v="52L21A00"/>
    <n v="0"/>
    <n v="164"/>
    <n v="0"/>
    <n v="12.32"/>
    <n v="0"/>
    <m/>
    <m/>
    <d v="2023-05-23T00:00:00"/>
    <d v="2023-05-24T00:00:00"/>
    <n v="262688.88"/>
    <s v="W2"/>
    <s v="NGHISON"/>
    <n v="164"/>
    <n v="0"/>
    <n v="0"/>
    <n v="0"/>
  </r>
  <r>
    <x v="3"/>
    <s v="GLASS, CHEMICAL GOGGLE UVEX, MODEL UVEX  9405.714, POLYCARBON, STYEL GOGGLE WT FRONT VENTILATION SYS"/>
    <s v="W2"/>
    <s v="PC"/>
    <n v="164"/>
    <s v="LOT"/>
    <m/>
    <s v="52STAGEBIN"/>
    <n v="0"/>
    <n v="164"/>
    <n v="0"/>
    <n v="12.32"/>
    <n v="0"/>
    <m/>
    <m/>
    <d v="2023-05-23T00:00:00"/>
    <d v="2023-05-24T00:00:00"/>
    <n v="262688.88"/>
    <s v="W2"/>
    <s v="NGHISON"/>
    <n v="164"/>
    <n v="0"/>
    <n v="0"/>
    <n v="0"/>
  </r>
  <r>
    <x v="3"/>
    <s v="GLASS, CHEMICAL GOGGLE UVEX, MODEL UVEX  9405.714, POLYCARBON, STYEL GOGGLE WT FRONT VENTILATION SYS"/>
    <s v="W2"/>
    <s v="PC"/>
    <n v="164"/>
    <s v="LOT"/>
    <s v="230524-HH-O-L"/>
    <s v="52A15B05B"/>
    <n v="0"/>
    <n v="164"/>
    <n v="0"/>
    <n v="12.32"/>
    <n v="0"/>
    <n v="0"/>
    <m/>
    <d v="2023-05-23T00:00:00"/>
    <d v="2023-05-24T00:00:00"/>
    <n v="262688.88"/>
    <s v="W2"/>
    <s v="NGHISON"/>
    <n v="164"/>
    <n v="0"/>
    <n v="0"/>
    <n v="0"/>
  </r>
  <r>
    <x v="3"/>
    <s v="GLASS, CHEMICAL GOGGLE UVEX, MODEL UVEX  9405.714, POLYCARBON, STYEL GOGGLE WT FRONT VENTILATION SYS"/>
    <s v="W2"/>
    <s v="PC"/>
    <n v="164"/>
    <s v="LOT"/>
    <s v="230524-HH-O-L"/>
    <s v="AA15B05B1"/>
    <n v="164"/>
    <n v="164"/>
    <n v="0"/>
    <n v="12.32"/>
    <n v="2020.48"/>
    <n v="0"/>
    <m/>
    <d v="2023-05-23T00:00:00"/>
    <d v="2023-05-24T00:00:00"/>
    <n v="262688.88"/>
    <s v="W2"/>
    <s v="NGHISON"/>
    <n v="164"/>
    <n v="0"/>
    <n v="0"/>
    <n v="0"/>
  </r>
  <r>
    <x v="4"/>
    <s v="GLOVES, CHEMICAL RESISTANT, MODEL: 76-830 MAXI CHEM, NITRILE BLEND COATED GLOVE WITH NYLON"/>
    <s v="W2"/>
    <s v="PAA"/>
    <n v="515"/>
    <s v="LOT"/>
    <m/>
    <s v="52A00A"/>
    <n v="0"/>
    <n v="515"/>
    <n v="0"/>
    <n v="13.29"/>
    <n v="0"/>
    <m/>
    <m/>
    <d v="2024-03-06T00:00:00"/>
    <d v="2023-06-28T00:00:00"/>
    <n v="262688.88"/>
    <s v="W2"/>
    <s v="NGHISON"/>
    <n v="635"/>
    <n v="0"/>
    <n v="0"/>
    <n v="0"/>
  </r>
  <r>
    <x v="4"/>
    <s v="GLOVES, CHEMICAL RESISTANT, MODEL: 76-830 MAXI CHEM, NITRILE BLEND COATED GLOVE WITH NYLON"/>
    <s v="W2"/>
    <s v="PAA"/>
    <n v="515"/>
    <s v="LOT"/>
    <m/>
    <s v="52A11C07B"/>
    <n v="0"/>
    <n v="515"/>
    <n v="0"/>
    <n v="13.29"/>
    <n v="0"/>
    <m/>
    <m/>
    <d v="2024-03-06T00:00:00"/>
    <d v="2023-06-28T00:00:00"/>
    <n v="262688.88"/>
    <s v="W2"/>
    <s v="NGHISON"/>
    <n v="635"/>
    <n v="0"/>
    <n v="0"/>
    <n v="0"/>
  </r>
  <r>
    <x v="4"/>
    <s v="GLOVES, CHEMICAL RESISTANT, MODEL: 76-830 MAXI CHEM, NITRILE BLEND COATED GLOVE WITH NYLON"/>
    <s v="W2"/>
    <s v="PAA"/>
    <n v="515"/>
    <s v="LOT"/>
    <m/>
    <s v="52A13B04A"/>
    <n v="0"/>
    <n v="515"/>
    <n v="0"/>
    <n v="13.29"/>
    <n v="0"/>
    <m/>
    <m/>
    <d v="2024-03-06T00:00:00"/>
    <d v="2023-06-28T00:00:00"/>
    <n v="262688.88"/>
    <s v="W2"/>
    <s v="NGHISON"/>
    <n v="635"/>
    <n v="0"/>
    <n v="0"/>
    <n v="0"/>
  </r>
  <r>
    <x v="4"/>
    <s v="GLOVES, CHEMICAL RESISTANT, MODEL: 76-830 MAXI CHEM, NITRILE BLEND COATED GLOVE WITH NYLON"/>
    <s v="W2"/>
    <s v="PAA"/>
    <n v="515"/>
    <s v="LOT"/>
    <m/>
    <s v="52A15A05A"/>
    <n v="120"/>
    <n v="515"/>
    <n v="0"/>
    <n v="13.29"/>
    <n v="1594.8"/>
    <m/>
    <m/>
    <d v="2024-03-06T00:00:00"/>
    <d v="2023-06-28T00:00:00"/>
    <n v="262688.88"/>
    <s v="W2"/>
    <s v="NGHISON"/>
    <n v="635"/>
    <n v="0"/>
    <n v="0"/>
    <n v="120"/>
  </r>
  <r>
    <x v="4"/>
    <s v="GLOVES, CHEMICAL RESISTANT, MODEL: 76-830 MAXI CHEM, NITRILE BLEND COATED GLOVE WITH NYLON"/>
    <s v="W2"/>
    <s v="PAA"/>
    <n v="515"/>
    <s v="LOT"/>
    <m/>
    <s v="52A15D05B1"/>
    <n v="0"/>
    <n v="515"/>
    <n v="0"/>
    <n v="13.29"/>
    <n v="0"/>
    <m/>
    <m/>
    <d v="2024-03-06T00:00:00"/>
    <d v="2023-06-28T00:00:00"/>
    <n v="262688.88"/>
    <s v="W2"/>
    <s v="NGHISON"/>
    <n v="635"/>
    <n v="0"/>
    <n v="0"/>
    <n v="0"/>
  </r>
  <r>
    <x v="4"/>
    <s v="GLOVES, CHEMICAL RESISTANT, MODEL: 76-830 MAXI CHEM, NITRILE BLEND COATED GLOVE WITH NYLON"/>
    <s v="W2"/>
    <s v="PAA"/>
    <n v="515"/>
    <s v="LOT"/>
    <m/>
    <s v="52A16D05A"/>
    <n v="0"/>
    <n v="515"/>
    <n v="0"/>
    <n v="13.29"/>
    <n v="0"/>
    <m/>
    <m/>
    <d v="2024-03-06T00:00:00"/>
    <d v="2023-06-28T00:00:00"/>
    <n v="262688.88"/>
    <s v="W2"/>
    <s v="NGHISON"/>
    <n v="635"/>
    <n v="0"/>
    <n v="0"/>
    <n v="0"/>
  </r>
  <r>
    <x v="4"/>
    <s v="GLOVES, CHEMICAL RESISTANT, MODEL: 76-830 MAXI CHEM, NITRILE BLEND COATED GLOVE WITH NYLON"/>
    <s v="W2"/>
    <s v="PAA"/>
    <n v="515"/>
    <s v="LOT"/>
    <m/>
    <s v="52A19B05B"/>
    <n v="0"/>
    <n v="515"/>
    <n v="0"/>
    <n v="13.29"/>
    <n v="0"/>
    <m/>
    <m/>
    <d v="2024-03-06T00:00:00"/>
    <d v="2023-06-28T00:00:00"/>
    <n v="262688.88"/>
    <s v="W2"/>
    <s v="NGHISON"/>
    <n v="635"/>
    <n v="0"/>
    <n v="0"/>
    <n v="0"/>
  </r>
  <r>
    <x v="4"/>
    <s v="GLOVES, CHEMICAL RESISTANT, MODEL: 76-830 MAXI CHEM, NITRILE BLEND COATED GLOVE WITH NYLON"/>
    <s v="W2"/>
    <s v="PAA"/>
    <n v="515"/>
    <s v="LOT"/>
    <m/>
    <s v="52L23D05B"/>
    <n v="0"/>
    <n v="515"/>
    <n v="0"/>
    <n v="13.29"/>
    <n v="0"/>
    <m/>
    <m/>
    <d v="2024-03-06T00:00:00"/>
    <d v="2023-06-28T00:00:00"/>
    <n v="262688.88"/>
    <s v="W2"/>
    <s v="NGHISON"/>
    <n v="635"/>
    <n v="0"/>
    <n v="0"/>
    <n v="0"/>
  </r>
  <r>
    <x v="4"/>
    <s v="GLOVES, CHEMICAL RESISTANT, MODEL: 76-830 MAXI CHEM, NITRILE BLEND COATED GLOVE WITH NYLON"/>
    <s v="W2"/>
    <s v="PAA"/>
    <n v="515"/>
    <s v="LOT"/>
    <m/>
    <s v="52STAGEBIN"/>
    <n v="0"/>
    <n v="515"/>
    <n v="0"/>
    <n v="13.29"/>
    <n v="0"/>
    <m/>
    <m/>
    <d v="2024-03-06T00:00:00"/>
    <d v="2023-06-28T00:00:00"/>
    <n v="262688.88"/>
    <s v="W2"/>
    <s v="NGHISON"/>
    <n v="635"/>
    <n v="0"/>
    <n v="0"/>
    <n v="0"/>
  </r>
  <r>
    <x v="4"/>
    <s v="GLOVES, CHEMICAL RESISTANT, MODEL: 76-830 MAXI CHEM, NITRILE BLEND COATED GLOVE WITH NYLON"/>
    <s v="W2"/>
    <s v="PAA"/>
    <n v="515"/>
    <s v="LOT"/>
    <s v="230628-HH-O-L"/>
    <s v="52A15A05A"/>
    <n v="635"/>
    <n v="515"/>
    <n v="0"/>
    <n v="13.29"/>
    <n v="8439.15"/>
    <n v="0"/>
    <m/>
    <d v="2024-03-06T00:00:00"/>
    <d v="2023-06-28T00:00:00"/>
    <n v="262688.88"/>
    <s v="W2"/>
    <s v="NGHISON"/>
    <n v="635"/>
    <n v="0"/>
    <n v="0"/>
    <n v="120"/>
  </r>
  <r>
    <x v="5"/>
    <s v="GLOVE, HEAT RESISTANT GLOVE, MODEL WORKGUARD ANSELL 43-216, 370-415MM LG, ABBRASION 3, CUT 2, TEAR 4"/>
    <s v="W2"/>
    <s v="PAA"/>
    <n v="765"/>
    <s v="LOT"/>
    <m/>
    <s v="52B10B07A"/>
    <n v="0"/>
    <n v="765"/>
    <n v="0"/>
    <n v="12.42"/>
    <n v="0"/>
    <m/>
    <m/>
    <d v="2023-08-04T00:00:00"/>
    <d v="2023-08-25T00:00:00"/>
    <n v="262688.88"/>
    <s v="W2"/>
    <s v="NGHISON"/>
    <n v="765"/>
    <n v="0"/>
    <n v="0"/>
    <n v="0"/>
  </r>
  <r>
    <x v="5"/>
    <s v="GLOVE, HEAT RESISTANT GLOVE, MODEL WORKGUARD ANSELL 43-216, 370-415MM LG, ABBRASION 3, CUT 2, TEAR 4"/>
    <s v="W2"/>
    <s v="PAA"/>
    <n v="765"/>
    <s v="LOT"/>
    <m/>
    <s v="52STAGEBIN"/>
    <n v="0"/>
    <n v="765"/>
    <n v="0"/>
    <n v="12.42"/>
    <n v="0"/>
    <m/>
    <m/>
    <d v="2023-08-04T00:00:00"/>
    <d v="2023-08-25T00:00:00"/>
    <n v="262688.88"/>
    <s v="W2"/>
    <s v="NGHISON"/>
    <n v="765"/>
    <n v="0"/>
    <n v="0"/>
    <n v="0"/>
  </r>
  <r>
    <x v="5"/>
    <s v="GLOVE, HEAT RESISTANT GLOVE, MODEL WORKGUARD ANSELL 43-216, 370-415MM LG, ABBRASION 3, CUT 2, TEAR 4"/>
    <s v="W2"/>
    <s v="PAA"/>
    <n v="765"/>
    <s v="LOT"/>
    <s v="230825-HH-O-L"/>
    <s v="52B10B07A"/>
    <n v="0"/>
    <n v="765"/>
    <n v="0"/>
    <n v="12.42"/>
    <n v="0"/>
    <n v="0"/>
    <m/>
    <d v="2023-08-04T00:00:00"/>
    <d v="2023-08-25T00:00:00"/>
    <n v="262688.88"/>
    <s v="W2"/>
    <s v="NGHISON"/>
    <n v="765"/>
    <n v="0"/>
    <n v="0"/>
    <n v="0"/>
  </r>
  <r>
    <x v="5"/>
    <s v="GLOVE, HEAT RESISTANT GLOVE, MODEL WORKGUARD ANSELL 43-216, 370-415MM LG, ABBRASION 3, CUT 2, TEAR 4"/>
    <s v="W2"/>
    <s v="PAA"/>
    <n v="765"/>
    <s v="LOT"/>
    <s v="230825-HH-O-L"/>
    <s v="AB10B07A1"/>
    <n v="765"/>
    <n v="765"/>
    <n v="0"/>
    <n v="12.42"/>
    <n v="9501.2999999999993"/>
    <n v="0"/>
    <m/>
    <d v="2023-08-04T00:00:00"/>
    <d v="2023-08-25T00:00:00"/>
    <n v="262688.88"/>
    <s v="W2"/>
    <s v="NGHISON"/>
    <n v="765"/>
    <n v="0"/>
    <n v="0"/>
    <n v="0"/>
  </r>
  <r>
    <x v="6"/>
    <s v="GLOVE, HEAT RESISTANT GLOVE, MODEL WORKSAFE 520WSWG125, STANDARD EN388, FULL-GRAIN COWHIDE LEATHER"/>
    <s v="W2"/>
    <s v="PAA"/>
    <n v="483"/>
    <s v="LOT"/>
    <m/>
    <s v="52A14D04A"/>
    <n v="0"/>
    <n v="483"/>
    <n v="0"/>
    <n v="10.39"/>
    <n v="0"/>
    <m/>
    <m/>
    <d v="2023-08-04T00:00:00"/>
    <d v="2023-04-17T00:00:00"/>
    <n v="262688.88"/>
    <s v="W2"/>
    <s v="NGHISON"/>
    <n v="583"/>
    <n v="0"/>
    <n v="0"/>
    <n v="0"/>
  </r>
  <r>
    <x v="6"/>
    <s v="GLOVE, HEAT RESISTANT GLOVE, MODEL WORKSAFE 520WSWG125, STANDARD EN388, FULL-GRAIN COWHIDE LEATHER"/>
    <s v="W2"/>
    <s v="PAA"/>
    <n v="483"/>
    <s v="LOT"/>
    <m/>
    <s v="52A15C05B"/>
    <n v="100"/>
    <n v="483"/>
    <n v="0"/>
    <n v="10.39"/>
    <n v="1039"/>
    <m/>
    <m/>
    <d v="2023-08-04T00:00:00"/>
    <d v="2023-04-17T00:00:00"/>
    <n v="262688.88"/>
    <s v="W2"/>
    <s v="NGHISON"/>
    <n v="583"/>
    <n v="0"/>
    <n v="0"/>
    <n v="100"/>
  </r>
  <r>
    <x v="6"/>
    <s v="GLOVE, HEAT RESISTANT GLOVE, MODEL WORKSAFE 520WSWG125, STANDARD EN388, FULL-GRAIN COWHIDE LEATHER"/>
    <s v="W2"/>
    <s v="PAA"/>
    <n v="483"/>
    <s v="LOT"/>
    <m/>
    <s v="52L20F05C"/>
    <n v="0"/>
    <n v="483"/>
    <n v="0"/>
    <n v="10.39"/>
    <n v="0"/>
    <m/>
    <m/>
    <d v="2023-08-04T00:00:00"/>
    <d v="2023-04-17T00:00:00"/>
    <n v="262688.88"/>
    <s v="W2"/>
    <s v="NGHISON"/>
    <n v="583"/>
    <n v="0"/>
    <n v="0"/>
    <n v="0"/>
  </r>
  <r>
    <x v="6"/>
    <s v="GLOVE, HEAT RESISTANT GLOVE, MODEL WORKSAFE 520WSWG125, STANDARD EN388, FULL-GRAIN COWHIDE LEATHER"/>
    <s v="W2"/>
    <s v="PAA"/>
    <n v="483"/>
    <s v="LOT"/>
    <m/>
    <s v="52STAGEBIN"/>
    <n v="0"/>
    <n v="483"/>
    <n v="0"/>
    <n v="10.39"/>
    <n v="0"/>
    <m/>
    <m/>
    <d v="2023-08-04T00:00:00"/>
    <d v="2023-04-17T00:00:00"/>
    <n v="262688.88"/>
    <s v="W2"/>
    <s v="NGHISON"/>
    <n v="583"/>
    <n v="0"/>
    <n v="0"/>
    <n v="0"/>
  </r>
  <r>
    <x v="6"/>
    <s v="GLOVE, HEAT RESISTANT GLOVE, MODEL WORKSAFE 520WSWG125, STANDARD EN388, FULL-GRAIN COWHIDE LEATHER"/>
    <s v="W2"/>
    <s v="PAA"/>
    <n v="483"/>
    <s v="LOT"/>
    <s v="230417-HH-O-L"/>
    <s v="52A15C05B"/>
    <n v="583"/>
    <n v="483"/>
    <n v="0"/>
    <n v="10.39"/>
    <n v="6057.37"/>
    <n v="0"/>
    <m/>
    <d v="2023-08-04T00:00:00"/>
    <d v="2023-04-17T00:00:00"/>
    <n v="262688.88"/>
    <s v="W2"/>
    <s v="NGHISON"/>
    <n v="583"/>
    <n v="0"/>
    <n v="0"/>
    <n v="100"/>
  </r>
  <r>
    <x v="7"/>
    <s v="GLOVE, CHEMICAL PROTECTION GLOVE, MODEL UVEX RUBIFLEX ESD NB35A/60954, LAPPROX.35CM LG, 700MM THK"/>
    <s v="W2"/>
    <s v="PAA"/>
    <n v="175"/>
    <s v="LOT"/>
    <m/>
    <m/>
    <n v="0"/>
    <n v="175"/>
    <n v="0"/>
    <n v="17.489999999999998"/>
    <n v="0"/>
    <m/>
    <m/>
    <d v="2024-03-06T00:00:00"/>
    <d v="2023-08-25T00:00:00"/>
    <n v="262688.88"/>
    <s v="W2"/>
    <s v="NGHISON"/>
    <n v="175"/>
    <n v="0"/>
    <n v="0"/>
    <n v="0"/>
  </r>
  <r>
    <x v="7"/>
    <s v="GLOVE, CHEMICAL PROTECTION GLOVE, MODEL UVEX RUBIFLEX ESD NB35A/60954, LAPPROX.35CM LG, 700MM THK"/>
    <s v="W2"/>
    <s v="PAA"/>
    <n v="175"/>
    <s v="LOT"/>
    <m/>
    <s v="52B08C06A"/>
    <n v="0"/>
    <n v="175"/>
    <n v="0"/>
    <n v="17.489999999999998"/>
    <n v="0"/>
    <m/>
    <m/>
    <d v="2024-03-06T00:00:00"/>
    <d v="2023-08-25T00:00:00"/>
    <n v="262688.88"/>
    <s v="W2"/>
    <s v="NGHISON"/>
    <n v="175"/>
    <n v="0"/>
    <n v="0"/>
    <n v="0"/>
  </r>
  <r>
    <x v="7"/>
    <s v="GLOVE, CHEMICAL PROTECTION GLOVE, MODEL UVEX RUBIFLEX ESD NB35A/60954, LAPPROX.35CM LG, 700MM THK"/>
    <s v="W2"/>
    <s v="PAA"/>
    <n v="175"/>
    <s v="LOT"/>
    <m/>
    <s v="52STAGEBIN"/>
    <n v="0"/>
    <n v="175"/>
    <n v="0"/>
    <n v="17.489999999999998"/>
    <n v="0"/>
    <m/>
    <m/>
    <d v="2024-03-06T00:00:00"/>
    <d v="2023-08-25T00:00:00"/>
    <n v="262688.88"/>
    <s v="W2"/>
    <s v="NGHISON"/>
    <n v="175"/>
    <n v="0"/>
    <n v="0"/>
    <n v="0"/>
  </r>
  <r>
    <x v="7"/>
    <s v="GLOVE, CHEMICAL PROTECTION GLOVE, MODEL UVEX RUBIFLEX ESD NB35A/60954, LAPPROX.35CM LG, 700MM THK"/>
    <s v="W2"/>
    <s v="PAA"/>
    <n v="175"/>
    <s v="LOT"/>
    <s v="230825-HH-O-L"/>
    <s v="52B08C06A"/>
    <n v="175"/>
    <n v="175"/>
    <n v="0"/>
    <n v="17.489999999999998"/>
    <n v="3060.74999999999"/>
    <n v="0"/>
    <m/>
    <d v="2024-03-06T00:00:00"/>
    <d v="2023-08-25T00:00:00"/>
    <n v="262688.88"/>
    <s v="W2"/>
    <s v="NGHISON"/>
    <n v="175"/>
    <n v="0"/>
    <n v="0"/>
    <n v="0"/>
  </r>
  <r>
    <x v="8"/>
    <s v="EAR MUFFS, MODEL: 3M - H9P3E, 3M? PELTOR? OPTIME? 98 CAP-MOUNT EARMUFFS FEATURE, NRR 23 DB"/>
    <s v="W2"/>
    <s v="PAA"/>
    <n v="576"/>
    <s v="LOT"/>
    <m/>
    <s v="52A13A04B"/>
    <n v="0"/>
    <n v="574"/>
    <n v="2"/>
    <n v="20.32"/>
    <n v="0"/>
    <m/>
    <m/>
    <d v="2023-07-25T00:00:00"/>
    <d v="2023-06-28T00:00:00"/>
    <n v="262688.88"/>
    <s v="W2"/>
    <s v="NGHISON"/>
    <n v="586"/>
    <n v="0"/>
    <n v="0"/>
    <n v="0"/>
  </r>
  <r>
    <x v="8"/>
    <s v="EAR MUFFS, MODEL: 3M - H9P3E, 3M? PELTOR? OPTIME? 98 CAP-MOUNT EARMUFFS FEATURE, NRR 23 DB"/>
    <s v="W2"/>
    <s v="PAA"/>
    <n v="576"/>
    <s v="LOT"/>
    <m/>
    <s v="52A18B05B"/>
    <n v="10"/>
    <n v="574"/>
    <n v="2"/>
    <n v="20.32"/>
    <n v="203.2"/>
    <m/>
    <m/>
    <d v="2023-07-25T00:00:00"/>
    <d v="2023-06-28T00:00:00"/>
    <n v="262688.88"/>
    <s v="W2"/>
    <s v="NGHISON"/>
    <n v="586"/>
    <n v="0"/>
    <n v="0"/>
    <n v="10"/>
  </r>
  <r>
    <x v="8"/>
    <s v="EAR MUFFS, MODEL: 3M - H9P3E, 3M? PELTOR? OPTIME? 98 CAP-MOUNT EARMUFFS FEATURE, NRR 23 DB"/>
    <s v="W2"/>
    <s v="PAA"/>
    <n v="576"/>
    <s v="LOT"/>
    <m/>
    <s v="52L20A06B"/>
    <n v="0"/>
    <n v="574"/>
    <n v="2"/>
    <n v="20.32"/>
    <n v="0"/>
    <m/>
    <m/>
    <d v="2023-07-25T00:00:00"/>
    <d v="2023-06-28T00:00:00"/>
    <n v="262688.88"/>
    <s v="W2"/>
    <s v="NGHISON"/>
    <n v="586"/>
    <n v="0"/>
    <n v="0"/>
    <n v="0"/>
  </r>
  <r>
    <x v="8"/>
    <s v="EAR MUFFS, MODEL: 3M - H9P3E, 3M? PELTOR? OPTIME? 98 CAP-MOUNT EARMUFFS FEATURE, NRR 23 DB"/>
    <s v="W2"/>
    <s v="PAA"/>
    <n v="576"/>
    <s v="LOT"/>
    <m/>
    <s v="52STAGEBIN"/>
    <n v="0"/>
    <n v="574"/>
    <n v="2"/>
    <n v="20.32"/>
    <n v="0"/>
    <m/>
    <m/>
    <d v="2023-07-25T00:00:00"/>
    <d v="2023-06-28T00:00:00"/>
    <n v="262688.88"/>
    <s v="W2"/>
    <s v="NGHISON"/>
    <n v="586"/>
    <n v="0"/>
    <n v="0"/>
    <n v="0"/>
  </r>
  <r>
    <x v="8"/>
    <s v="EAR MUFFS, MODEL: 3M - H9P3E, 3M? PELTOR? OPTIME? 98 CAP-MOUNT EARMUFFS FEATURE, NRR 23 DB"/>
    <s v="W2"/>
    <s v="PAA"/>
    <n v="576"/>
    <s v="LOT"/>
    <s v="230628-HH-O-L"/>
    <s v="52A13A04B"/>
    <n v="0"/>
    <n v="574"/>
    <n v="2"/>
    <n v="20.32"/>
    <n v="0"/>
    <n v="0"/>
    <m/>
    <d v="2023-07-25T00:00:00"/>
    <d v="2023-06-28T00:00:00"/>
    <n v="262688.88"/>
    <s v="W2"/>
    <s v="NGHISON"/>
    <n v="586"/>
    <n v="0"/>
    <n v="0"/>
    <n v="0"/>
  </r>
  <r>
    <x v="8"/>
    <s v="EAR MUFFS, MODEL: 3M - H9P3E, 3M? PELTOR? OPTIME? 98 CAP-MOUNT EARMUFFS FEATURE, NRR 23 DB"/>
    <s v="W2"/>
    <s v="PAA"/>
    <n v="576"/>
    <s v="LOT"/>
    <s v="230628-HH-O-L"/>
    <s v="52A18B05B"/>
    <n v="207"/>
    <n v="574"/>
    <n v="2"/>
    <n v="20.32"/>
    <n v="4206.24"/>
    <n v="0"/>
    <m/>
    <d v="2023-07-25T00:00:00"/>
    <d v="2023-06-28T00:00:00"/>
    <n v="262688.88"/>
    <s v="W2"/>
    <s v="NGHISON"/>
    <n v="586"/>
    <n v="0"/>
    <n v="0"/>
    <n v="10"/>
  </r>
  <r>
    <x v="8"/>
    <s v="EAR MUFFS, MODEL: 3M - H9P3E, 3M? PELTOR? OPTIME? 98 CAP-MOUNT EARMUFFS FEATURE, NRR 23 DB"/>
    <s v="W2"/>
    <s v="PAA"/>
    <n v="576"/>
    <s v="LOT"/>
    <s v="230628-HH-O-L"/>
    <s v="AA13A04B1"/>
    <n v="379"/>
    <n v="574"/>
    <n v="2"/>
    <n v="20.32"/>
    <n v="7701.28"/>
    <n v="0"/>
    <m/>
    <d v="2023-07-25T00:00:00"/>
    <d v="2023-06-28T00:00:00"/>
    <n v="262688.88"/>
    <s v="W2"/>
    <s v="NGHISON"/>
    <n v="586"/>
    <n v="0"/>
    <n v="0"/>
    <n v="0"/>
  </r>
  <r>
    <x v="9"/>
    <s v="SPPE, EAR MUFFS, MODEL: K1H"/>
    <s v="W2"/>
    <s v="PAA"/>
    <n v="130"/>
    <s v="LOT"/>
    <m/>
    <s v="52A13A04B"/>
    <n v="0"/>
    <n v="130"/>
    <n v="0"/>
    <n v="42.32"/>
    <n v="0"/>
    <m/>
    <m/>
    <d v="2021-09-22T00:00:00"/>
    <d v="2023-02-15T00:00:00"/>
    <n v="262688.88"/>
    <s v="W2"/>
    <s v="NGHISON"/>
    <n v="130"/>
    <n v="0"/>
    <n v="0"/>
    <n v="0"/>
  </r>
  <r>
    <x v="9"/>
    <s v="SPPE, EAR MUFFS, MODEL: K1H"/>
    <s v="W2"/>
    <s v="PAA"/>
    <n v="130"/>
    <s v="LOT"/>
    <m/>
    <s v="52B08B06B"/>
    <n v="0"/>
    <n v="130"/>
    <n v="0"/>
    <n v="42.32"/>
    <n v="0"/>
    <m/>
    <m/>
    <d v="2021-09-22T00:00:00"/>
    <d v="2023-02-15T00:00:00"/>
    <n v="262688.88"/>
    <s v="W2"/>
    <s v="NGHISON"/>
    <n v="130"/>
    <n v="0"/>
    <n v="0"/>
    <n v="0"/>
  </r>
  <r>
    <x v="9"/>
    <s v="SPPE, EAR MUFFS, MODEL: K1H"/>
    <s v="W2"/>
    <s v="PAA"/>
    <n v="130"/>
    <s v="LOT"/>
    <m/>
    <s v="52B08D06B"/>
    <n v="0"/>
    <n v="130"/>
    <n v="0"/>
    <n v="42.32"/>
    <n v="0"/>
    <m/>
    <m/>
    <d v="2021-09-22T00:00:00"/>
    <d v="2023-02-15T00:00:00"/>
    <n v="262688.88"/>
    <s v="W2"/>
    <s v="NGHISON"/>
    <n v="130"/>
    <n v="0"/>
    <n v="0"/>
    <n v="0"/>
  </r>
  <r>
    <x v="9"/>
    <s v="SPPE, EAR MUFFS, MODEL: K1H"/>
    <s v="W2"/>
    <s v="PAA"/>
    <n v="130"/>
    <s v="LOT"/>
    <m/>
    <s v="52L21A04A"/>
    <n v="0"/>
    <n v="130"/>
    <n v="0"/>
    <n v="42.32"/>
    <n v="0"/>
    <m/>
    <m/>
    <d v="2021-09-22T00:00:00"/>
    <d v="2023-02-15T00:00:00"/>
    <n v="262688.88"/>
    <s v="W2"/>
    <s v="NGHISON"/>
    <n v="130"/>
    <n v="0"/>
    <n v="0"/>
    <n v="0"/>
  </r>
  <r>
    <x v="9"/>
    <s v="SPPE, EAR MUFFS, MODEL: K1H"/>
    <s v="W2"/>
    <s v="PAA"/>
    <n v="130"/>
    <s v="LOT"/>
    <m/>
    <s v="52STAGEBIN"/>
    <n v="0"/>
    <n v="130"/>
    <n v="0"/>
    <n v="42.32"/>
    <n v="0"/>
    <m/>
    <m/>
    <d v="2021-09-22T00:00:00"/>
    <d v="2023-02-15T00:00:00"/>
    <n v="262688.88"/>
    <s v="W2"/>
    <s v="NGHISON"/>
    <n v="130"/>
    <n v="0"/>
    <n v="0"/>
    <n v="0"/>
  </r>
  <r>
    <x v="9"/>
    <s v="SPPE, EAR MUFFS, MODEL: K1H"/>
    <s v="W2"/>
    <s v="PAA"/>
    <n v="130"/>
    <s v="LOT"/>
    <s v="230215-HH-O-L"/>
    <s v="52B08D06B"/>
    <n v="0"/>
    <n v="130"/>
    <n v="0"/>
    <n v="42.32"/>
    <n v="0"/>
    <n v="0"/>
    <m/>
    <d v="2021-09-22T00:00:00"/>
    <d v="2023-02-15T00:00:00"/>
    <n v="262688.88"/>
    <s v="W2"/>
    <s v="NGHISON"/>
    <n v="130"/>
    <n v="0"/>
    <n v="0"/>
    <n v="0"/>
  </r>
  <r>
    <x v="9"/>
    <s v="SPPE, EAR MUFFS, MODEL: K1H"/>
    <s v="W2"/>
    <s v="PAA"/>
    <n v="130"/>
    <s v="LOT"/>
    <s v="230215-HH-O-L"/>
    <s v="AB08D06B1"/>
    <n v="130"/>
    <n v="130"/>
    <n v="0"/>
    <n v="42.32"/>
    <n v="5501.6"/>
    <n v="0"/>
    <m/>
    <d v="2021-09-22T00:00:00"/>
    <d v="2023-02-15T00:00:00"/>
    <n v="262688.88"/>
    <s v="W2"/>
    <s v="NGHISON"/>
    <n v="130"/>
    <n v="0"/>
    <n v="0"/>
    <n v="0"/>
  </r>
  <r>
    <x v="10"/>
    <s v="EAR PLUG, MODEL UVEX 2111-238, PRODUCT TYPE REUSABLE EARPLUGS, VERSION WT CORD, STANDARD EN 352-2"/>
    <s v="W2"/>
    <s v="PAA"/>
    <n v="1102"/>
    <s v="LOT"/>
    <m/>
    <s v="52A19B05B"/>
    <n v="10"/>
    <n v="1102"/>
    <n v="0"/>
    <n v="1.27"/>
    <n v="12.7"/>
    <m/>
    <m/>
    <d v="2023-11-16T00:00:00"/>
    <d v="2023-03-23T00:00:00"/>
    <n v="262688.88"/>
    <s v="W2"/>
    <s v="NGHISON"/>
    <n v="1112"/>
    <n v="0"/>
    <n v="0"/>
    <n v="10"/>
  </r>
  <r>
    <x v="10"/>
    <s v="EAR PLUG, MODEL UVEX 2111-238, PRODUCT TYPE REUSABLE EARPLUGS, VERSION WT CORD, STANDARD EN 352-2"/>
    <s v="W2"/>
    <s v="PAA"/>
    <n v="1102"/>
    <s v="LOT"/>
    <m/>
    <s v="52STAGEBIN"/>
    <n v="0"/>
    <n v="1102"/>
    <n v="0"/>
    <n v="1.27"/>
    <n v="0"/>
    <m/>
    <m/>
    <d v="2023-11-16T00:00:00"/>
    <d v="2023-03-23T00:00:00"/>
    <n v="262688.88"/>
    <s v="W2"/>
    <s v="NGHISON"/>
    <n v="1112"/>
    <n v="0"/>
    <n v="0"/>
    <n v="0"/>
  </r>
  <r>
    <x v="10"/>
    <s v="EAR PLUG, MODEL UVEX 2111-238, PRODUCT TYPE REUSABLE EARPLUGS, VERSION WT CORD, STANDARD EN 352-2"/>
    <s v="W2"/>
    <s v="PAA"/>
    <n v="1102"/>
    <s v="LOT"/>
    <s v="230323-HH-O-L"/>
    <s v="52A19B05B"/>
    <n v="1112"/>
    <n v="1102"/>
    <n v="0"/>
    <n v="1.27"/>
    <n v="1412.24"/>
    <n v="0"/>
    <m/>
    <d v="2023-11-16T00:00:00"/>
    <d v="2023-03-23T00:00:00"/>
    <n v="262688.88"/>
    <s v="W2"/>
    <s v="NGHISON"/>
    <n v="1112"/>
    <n v="0"/>
    <n v="0"/>
    <n v="10"/>
  </r>
  <r>
    <x v="11"/>
    <s v="FULL FACE MASK, MODEL: 3M-6800, GREY, HARNESS 4 POINT, NET WEIGT: 400G, STANDARD EN 136:1998 CLASS 1"/>
    <s v="W2"/>
    <s v="PC"/>
    <n v="97"/>
    <s v="LOT"/>
    <m/>
    <s v="52B08A06B"/>
    <n v="3"/>
    <n v="97"/>
    <n v="0"/>
    <n v="147.57"/>
    <n v="442.71"/>
    <m/>
    <m/>
    <d v="2023-08-09T00:00:00"/>
    <d v="2023-02-15T00:00:00"/>
    <n v="262688.88"/>
    <s v="W2"/>
    <s v="NGHISON"/>
    <n v="100"/>
    <n v="0"/>
    <n v="0"/>
    <n v="3"/>
  </r>
  <r>
    <x v="11"/>
    <s v="FULL FACE MASK, MODEL: 3M-6800, GREY, HARNESS 4 POINT, NET WEIGT: 400G, STANDARD EN 136:1998 CLASS 1"/>
    <s v="W2"/>
    <s v="PC"/>
    <n v="97"/>
    <s v="LOT"/>
    <m/>
    <s v="52B08D06B"/>
    <n v="0"/>
    <n v="97"/>
    <n v="0"/>
    <n v="147.57"/>
    <n v="0"/>
    <m/>
    <m/>
    <d v="2023-08-09T00:00:00"/>
    <d v="2023-02-15T00:00:00"/>
    <n v="262688.88"/>
    <s v="W2"/>
    <s v="NGHISON"/>
    <n v="100"/>
    <n v="0"/>
    <n v="0"/>
    <n v="0"/>
  </r>
  <r>
    <x v="11"/>
    <s v="FULL FACE MASK, MODEL: 3M-6800, GREY, HARNESS 4 POINT, NET WEIGT: 400G, STANDARD EN 136:1998 CLASS 1"/>
    <s v="W2"/>
    <s v="PC"/>
    <n v="97"/>
    <s v="LOT"/>
    <m/>
    <s v="52STAGEBIN"/>
    <n v="0"/>
    <n v="97"/>
    <n v="0"/>
    <n v="147.57"/>
    <n v="0"/>
    <m/>
    <m/>
    <d v="2023-08-09T00:00:00"/>
    <d v="2023-02-15T00:00:00"/>
    <n v="262688.88"/>
    <s v="W2"/>
    <s v="NGHISON"/>
    <n v="100"/>
    <n v="0"/>
    <n v="0"/>
    <n v="0"/>
  </r>
  <r>
    <x v="11"/>
    <s v="FULL FACE MASK, MODEL: 3M-6800, GREY, HARNESS 4 POINT, NET WEIGT: 400G, STANDARD EN 136:1998 CLASS 1"/>
    <s v="W2"/>
    <s v="PC"/>
    <n v="97"/>
    <s v="LOT"/>
    <s v="230215-HH-O-L"/>
    <s v="52B08A06B"/>
    <n v="100"/>
    <n v="97"/>
    <n v="0"/>
    <n v="147.57"/>
    <n v="14757"/>
    <n v="0"/>
    <m/>
    <d v="2023-08-09T00:00:00"/>
    <d v="2023-02-15T00:00:00"/>
    <n v="262688.88"/>
    <s v="W2"/>
    <s v="NGHISON"/>
    <n v="100"/>
    <n v="0"/>
    <n v="0"/>
    <n v="3"/>
  </r>
  <r>
    <x v="12"/>
    <s v="SPPE, FILTER, MODEL:Â 3M 6003"/>
    <s v="W2"/>
    <s v="PAA"/>
    <n v="393"/>
    <s v="LOT"/>
    <m/>
    <s v="52A11B07A"/>
    <n v="80"/>
    <n v="393"/>
    <n v="0"/>
    <n v="12.58"/>
    <n v="1006.4"/>
    <m/>
    <m/>
    <d v="2024-01-31T00:00:00"/>
    <d v="2023-06-09T00:00:00"/>
    <n v="262688.88"/>
    <s v="W2"/>
    <s v="NGHISON"/>
    <n v="473"/>
    <n v="0"/>
    <n v="0"/>
    <n v="80"/>
  </r>
  <r>
    <x v="12"/>
    <s v="SPPE, FILTER, MODEL:Â 3M 6003"/>
    <s v="W2"/>
    <s v="PAA"/>
    <n v="393"/>
    <s v="LOT"/>
    <m/>
    <s v="52A13B04A"/>
    <n v="0"/>
    <n v="393"/>
    <n v="0"/>
    <n v="12.58"/>
    <n v="0"/>
    <m/>
    <m/>
    <d v="2024-01-31T00:00:00"/>
    <d v="2023-06-09T00:00:00"/>
    <n v="262688.88"/>
    <s v="W2"/>
    <s v="NGHISON"/>
    <n v="473"/>
    <n v="0"/>
    <n v="0"/>
    <n v="0"/>
  </r>
  <r>
    <x v="12"/>
    <s v="SPPE, FILTER, MODEL:Â 3M 6003"/>
    <s v="W2"/>
    <s v="PAA"/>
    <n v="393"/>
    <s v="LOT"/>
    <m/>
    <s v="52STAGEBIN"/>
    <n v="0"/>
    <n v="393"/>
    <n v="0"/>
    <n v="12.58"/>
    <n v="0"/>
    <m/>
    <m/>
    <d v="2024-01-31T00:00:00"/>
    <d v="2023-06-09T00:00:00"/>
    <n v="262688.88"/>
    <s v="W2"/>
    <s v="NGHISON"/>
    <n v="473"/>
    <n v="0"/>
    <n v="0"/>
    <n v="0"/>
  </r>
  <r>
    <x v="12"/>
    <s v="SPPE, FILTER, MODEL:Â 3M 6003"/>
    <s v="W2"/>
    <s v="PAA"/>
    <n v="393"/>
    <s v="LOT"/>
    <s v="230609-HH-O-L"/>
    <s v="52A11B07A"/>
    <n v="473"/>
    <n v="393"/>
    <n v="0"/>
    <n v="12.58"/>
    <n v="5950.34"/>
    <n v="0"/>
    <m/>
    <d v="2024-01-31T00:00:00"/>
    <d v="2023-06-09T00:00:00"/>
    <n v="262688.88"/>
    <s v="W2"/>
    <s v="NGHISON"/>
    <n v="473"/>
    <n v="0"/>
    <n v="0"/>
    <n v="80"/>
  </r>
  <r>
    <x v="13"/>
    <s v="RESPIRATOR, HALF FACEPIECE 3M, MODEL: 3M-7500 SERIER, HARNESS TYPE 4 POINT, 136G WEIGHT, SILICONE"/>
    <s v="W2"/>
    <s v="SET"/>
    <n v="256"/>
    <s v="LOT"/>
    <m/>
    <s v="52A11B07B"/>
    <n v="0"/>
    <n v="256"/>
    <n v="0"/>
    <n v="21.22"/>
    <n v="0"/>
    <m/>
    <m/>
    <d v="2024-01-23T00:00:00"/>
    <d v="2023-06-09T00:00:00"/>
    <n v="262688.88"/>
    <s v="W2"/>
    <s v="NGHISON"/>
    <n v="276"/>
    <n v="0"/>
    <n v="0"/>
    <n v="0"/>
  </r>
  <r>
    <x v="13"/>
    <s v="RESPIRATOR, HALF FACEPIECE 3M, MODEL: 3M-7500 SERIER, HARNESS TYPE 4 POINT, 136G WEIGHT, SILICONE"/>
    <s v="W2"/>
    <s v="SET"/>
    <n v="256"/>
    <s v="LOT"/>
    <m/>
    <s v="52A15C05A1"/>
    <n v="0"/>
    <n v="256"/>
    <n v="0"/>
    <n v="21.22"/>
    <n v="0"/>
    <m/>
    <m/>
    <d v="2024-01-23T00:00:00"/>
    <d v="2023-06-09T00:00:00"/>
    <n v="262688.88"/>
    <s v="W2"/>
    <s v="NGHISON"/>
    <n v="276"/>
    <n v="0"/>
    <n v="0"/>
    <n v="0"/>
  </r>
  <r>
    <x v="13"/>
    <s v="RESPIRATOR, HALF FACEPIECE 3M, MODEL: 3M-7500 SERIER, HARNESS TYPE 4 POINT, 136G WEIGHT, SILICONE"/>
    <s v="W2"/>
    <s v="SET"/>
    <n v="256"/>
    <s v="LOT"/>
    <m/>
    <s v="52STAGEBIN"/>
    <n v="0"/>
    <n v="256"/>
    <n v="0"/>
    <n v="21.22"/>
    <n v="0"/>
    <m/>
    <m/>
    <d v="2024-01-23T00:00:00"/>
    <d v="2023-06-09T00:00:00"/>
    <n v="262688.88"/>
    <s v="W2"/>
    <s v="NGHISON"/>
    <n v="276"/>
    <n v="0"/>
    <n v="0"/>
    <n v="0"/>
  </r>
  <r>
    <x v="13"/>
    <s v="RESPIRATOR, HALF FACEPIECE 3M, MODEL: 3M-7500 SERIER, HARNESS TYPE 4 POINT, 136G WEIGHT, SILICONE"/>
    <s v="W2"/>
    <s v="SET"/>
    <n v="256"/>
    <s v="LOT"/>
    <s v="230609-HH-O-L"/>
    <s v="52A15C05A1"/>
    <n v="0"/>
    <n v="256"/>
    <n v="0"/>
    <n v="21.22"/>
    <n v="0"/>
    <n v="0"/>
    <m/>
    <d v="2024-01-23T00:00:00"/>
    <d v="2023-06-09T00:00:00"/>
    <n v="262688.88"/>
    <s v="W2"/>
    <s v="NGHISON"/>
    <n v="276"/>
    <n v="0"/>
    <n v="0"/>
    <n v="0"/>
  </r>
  <r>
    <x v="13"/>
    <s v="RESPIRATOR, HALF FACEPIECE 3M, MODEL: 3M-7500 SERIER, HARNESS TYPE 4 POINT, 136G WEIGHT, SILICONE"/>
    <s v="W2"/>
    <s v="SET"/>
    <n v="256"/>
    <s v="LOT"/>
    <s v="230609-HH-O-L"/>
    <s v="AA15C05A1"/>
    <n v="276"/>
    <n v="256"/>
    <n v="0"/>
    <n v="21.22"/>
    <n v="5856.7199999999903"/>
    <n v="0"/>
    <m/>
    <d v="2024-01-23T00:00:00"/>
    <d v="2023-06-09T00:00:00"/>
    <n v="262688.88"/>
    <s v="W2"/>
    <s v="NGHISON"/>
    <n v="276"/>
    <n v="0"/>
    <n v="0"/>
    <n v="20"/>
  </r>
  <r>
    <x v="14"/>
    <s v="FILTER, PARTICULATE FILTER, MODEL: 3M-5N11, APPROVED FOR ENVIRONMENTS CONTAINING CERTAIN NON,OIL"/>
    <s v="W2"/>
    <s v="PC"/>
    <n v="860"/>
    <s v="LOT"/>
    <m/>
    <s v="52A15B05A"/>
    <n v="0"/>
    <n v="860"/>
    <n v="0"/>
    <n v="0.86"/>
    <n v="0"/>
    <m/>
    <m/>
    <d v="2023-12-29T00:00:00"/>
    <d v="2023-12-28T00:00:00"/>
    <n v="262688.88"/>
    <s v="W2"/>
    <s v="NGHISON"/>
    <n v="860"/>
    <n v="0"/>
    <n v="0"/>
    <n v="0"/>
  </r>
  <r>
    <x v="14"/>
    <s v="FILTER, PARTICULATE FILTER, MODEL: 3M-5N11, APPROVED FOR ENVIRONMENTS CONTAINING CERTAIN NON,OIL"/>
    <s v="W2"/>
    <s v="PC"/>
    <n v="860"/>
    <s v="LOT"/>
    <s v="231228-HH-O-L"/>
    <s v="AA09C07B1"/>
    <n v="860"/>
    <n v="860"/>
    <n v="0"/>
    <n v="0.86"/>
    <n v="739.6"/>
    <n v="0"/>
    <m/>
    <d v="2023-12-29T00:00:00"/>
    <d v="2023-12-28T00:00:00"/>
    <n v="262688.88"/>
    <s v="W2"/>
    <s v="NGHISON"/>
    <n v="860"/>
    <n v="0"/>
    <n v="0"/>
    <n v="0"/>
  </r>
  <r>
    <x v="14"/>
    <s v="FILTER, PARTICULATE FILTER, MODEL: 3M-5N11, APPROVED FOR ENVIRONMENTS CONTAINING CERTAIN NON,OIL"/>
    <s v="W2"/>
    <s v="PC"/>
    <n v="860"/>
    <s v="LOT"/>
    <s v="231228-HH-O-L"/>
    <s v="INBO_CENT"/>
    <n v="0"/>
    <n v="860"/>
    <n v="0"/>
    <n v="0.86"/>
    <n v="0"/>
    <n v="0"/>
    <m/>
    <d v="2023-12-29T00:00:00"/>
    <d v="2023-12-28T00:00:00"/>
    <n v="262688.88"/>
    <s v="W2"/>
    <s v="NGHISON"/>
    <n v="860"/>
    <n v="0"/>
    <n v="0"/>
    <n v="0"/>
  </r>
  <r>
    <x v="15"/>
    <s v="SPPE, GLOVE CLIP KEEPER, BRAND: CAMP, MODEL: GCKO/Y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16"/>
    <s v="SPPE, SUSPENSION RELIEF STRAPS, BRAND: SKYLOTEC, MODEL: ACS-0189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17"/>
    <s v="CHEMICAL RESISTANCE CLOTHING, LAB CHEMICAL, SIZE S - M - XL, 100% COTTON, LAB CHEMICAL,TCVN"/>
    <s v="W2"/>
    <s v="PC"/>
    <n v="0"/>
    <s v="LOT"/>
    <m/>
    <s v="52B08C06A"/>
    <n v="0"/>
    <n v="0"/>
    <n v="0"/>
    <n v="58.61"/>
    <n v="0"/>
    <m/>
    <m/>
    <d v="2023-02-27T00:00:00"/>
    <d v="2023-02-15T00:00:00"/>
    <n v="262688.88"/>
    <s v="W2"/>
    <s v="NGHISON"/>
    <n v="0"/>
    <n v="0"/>
    <n v="0"/>
    <n v="0"/>
  </r>
  <r>
    <x v="17"/>
    <s v="CHEMICAL RESISTANCE CLOTHING, LAB CHEMICAL, SIZE S - M - XL, 100% COTTON, LAB CHEMICAL,TCVN"/>
    <s v="W2"/>
    <s v="PC"/>
    <n v="0"/>
    <s v="LOT"/>
    <m/>
    <s v="52L21A01C"/>
    <n v="0"/>
    <n v="0"/>
    <n v="0"/>
    <n v="58.61"/>
    <n v="0"/>
    <m/>
    <m/>
    <d v="2023-02-27T00:00:00"/>
    <d v="2023-02-15T00:00:00"/>
    <n v="262688.88"/>
    <s v="W2"/>
    <s v="NGHISON"/>
    <n v="0"/>
    <n v="0"/>
    <n v="0"/>
    <n v="0"/>
  </r>
  <r>
    <x v="17"/>
    <s v="CHEMICAL RESISTANCE CLOTHING, LAB CHEMICAL, SIZE S - M - XL, 100% COTTON, LAB CHEMICAL,TCVN"/>
    <s v="W2"/>
    <s v="PC"/>
    <n v="0"/>
    <s v="LOT"/>
    <m/>
    <s v="52STAGEBIN"/>
    <n v="0"/>
    <n v="0"/>
    <n v="0"/>
    <n v="58.61"/>
    <n v="0"/>
    <m/>
    <m/>
    <d v="2023-02-27T00:00:00"/>
    <d v="2023-02-15T00:00:00"/>
    <n v="262688.88"/>
    <s v="W2"/>
    <s v="NGHISON"/>
    <n v="0"/>
    <n v="0"/>
    <n v="0"/>
    <n v="0"/>
  </r>
  <r>
    <x v="18"/>
    <s v="GLOVES, MATL: NITRILE, 240MM LG, SIZE: M, MODEL: SHOWA NO. 883, ASTM 6319, ASTM D412, EN 455"/>
    <s v="W2"/>
    <s v="BOX"/>
    <n v="13"/>
    <s v="LOT"/>
    <m/>
    <s v="52A15B05B"/>
    <n v="60"/>
    <n v="13"/>
    <n v="0"/>
    <n v="14.98"/>
    <n v="898.8"/>
    <m/>
    <m/>
    <d v="2023-08-09T00:00:00"/>
    <d v="2023-06-09T00:00:00"/>
    <n v="262688.88"/>
    <s v="W2"/>
    <s v="NGHISON"/>
    <n v="73"/>
    <n v="0"/>
    <n v="0"/>
    <n v="60"/>
  </r>
  <r>
    <x v="18"/>
    <s v="GLOVES, MATL: NITRILE, 240MM LG, SIZE: M, MODEL: SHOWA NO. 883, ASTM 6319, ASTM D412, EN 455"/>
    <s v="W2"/>
    <s v="BOX"/>
    <n v="13"/>
    <s v="LOT"/>
    <m/>
    <s v="52H01D00D"/>
    <n v="0"/>
    <n v="13"/>
    <n v="0"/>
    <n v="14.98"/>
    <n v="0"/>
    <m/>
    <m/>
    <d v="2023-08-09T00:00:00"/>
    <d v="2023-06-09T00:00:00"/>
    <n v="262688.88"/>
    <s v="W2"/>
    <s v="NGHISON"/>
    <n v="73"/>
    <n v="0"/>
    <n v="0"/>
    <n v="0"/>
  </r>
  <r>
    <x v="18"/>
    <s v="GLOVES, MATL: NITRILE, 240MM LG, SIZE: M, MODEL: SHOWA NO. 883, ASTM 6319, ASTM D412, EN 455"/>
    <s v="W2"/>
    <s v="BOX"/>
    <n v="13"/>
    <s v="LOT"/>
    <m/>
    <s v="52STAGEBIN"/>
    <n v="0"/>
    <n v="13"/>
    <n v="0"/>
    <n v="14.98"/>
    <n v="0"/>
    <m/>
    <m/>
    <d v="2023-08-09T00:00:00"/>
    <d v="2023-06-09T00:00:00"/>
    <n v="262688.88"/>
    <s v="W2"/>
    <s v="NGHISON"/>
    <n v="73"/>
    <n v="0"/>
    <n v="0"/>
    <n v="0"/>
  </r>
  <r>
    <x v="18"/>
    <s v="GLOVES, MATL: NITRILE, 240MM LG, SIZE: M, MODEL: SHOWA NO. 883, ASTM 6319, ASTM D412, EN 455"/>
    <s v="W2"/>
    <s v="BOX"/>
    <n v="13"/>
    <s v="LOT"/>
    <s v="230609-HH-O-L"/>
    <s v="52A15B05B"/>
    <n v="73"/>
    <n v="13"/>
    <n v="0"/>
    <n v="14.98"/>
    <n v="1093.54"/>
    <n v="0"/>
    <m/>
    <d v="2023-08-09T00:00:00"/>
    <d v="2023-06-09T00:00:00"/>
    <n v="262688.88"/>
    <s v="W2"/>
    <s v="NGHISON"/>
    <n v="73"/>
    <n v="0"/>
    <n v="0"/>
    <n v="60"/>
  </r>
  <r>
    <x v="19"/>
    <s v="SPPE, MASK, WITH EXHALATION VALVE, UVEX SILV-AIR 3310 FFP3"/>
    <s v="W2"/>
    <s v="PC"/>
    <n v="0"/>
    <s v="LOT"/>
    <m/>
    <s v="52B10A07B"/>
    <n v="0"/>
    <n v="0"/>
    <n v="0"/>
    <n v="3.49"/>
    <n v="0"/>
    <m/>
    <m/>
    <d v="2022-12-29T00:00:00"/>
    <d v="2021-12-31T00:00:00"/>
    <n v="262688.88"/>
    <s v="W2"/>
    <s v="NGHISON"/>
    <n v="0"/>
    <n v="0"/>
    <n v="0"/>
    <n v="0"/>
  </r>
  <r>
    <x v="20"/>
    <s v="GLOVES, NITRILE, 240MM LG, SIZE: S, SHOWA NO.883, ASTM D6319, ASTM D412 EN455, LAB &amp; PROCESS AREA"/>
    <s v="W2"/>
    <s v="BOX"/>
    <n v="338"/>
    <s v="LOT"/>
    <m/>
    <s v="52A15B05B"/>
    <n v="0"/>
    <n v="338"/>
    <n v="0"/>
    <n v="14.8"/>
    <n v="0"/>
    <m/>
    <m/>
    <d v="2024-01-23T00:00:00"/>
    <d v="2023-03-09T00:00:00"/>
    <n v="262688.88"/>
    <s v="W2"/>
    <s v="NGHISON"/>
    <n v="338"/>
    <n v="0"/>
    <n v="0"/>
    <n v="0"/>
  </r>
  <r>
    <x v="20"/>
    <s v="GLOVES, NITRILE, 240MM LG, SIZE: S, SHOWA NO.883, ASTM D6319, ASTM D412 EN455, LAB &amp; PROCESS AREA"/>
    <s v="W2"/>
    <s v="BOX"/>
    <n v="338"/>
    <s v="LOT"/>
    <m/>
    <s v="52A18D05A"/>
    <n v="0"/>
    <n v="338"/>
    <n v="0"/>
    <n v="14.8"/>
    <n v="0"/>
    <m/>
    <m/>
    <d v="2024-01-23T00:00:00"/>
    <d v="2023-03-09T00:00:00"/>
    <n v="262688.88"/>
    <s v="W2"/>
    <s v="NGHISON"/>
    <n v="338"/>
    <n v="0"/>
    <n v="0"/>
    <n v="0"/>
  </r>
  <r>
    <x v="20"/>
    <s v="GLOVES, NITRILE, 240MM LG, SIZE: S, SHOWA NO.883, ASTM D6319, ASTM D412 EN455, LAB &amp; PROCESS AREA"/>
    <s v="W2"/>
    <s v="BOX"/>
    <n v="338"/>
    <s v="LOT"/>
    <m/>
    <s v="52L20B05B"/>
    <n v="0"/>
    <n v="338"/>
    <n v="0"/>
    <n v="14.8"/>
    <n v="0"/>
    <m/>
    <m/>
    <d v="2024-01-23T00:00:00"/>
    <d v="2023-03-09T00:00:00"/>
    <n v="262688.88"/>
    <s v="W2"/>
    <s v="NGHISON"/>
    <n v="338"/>
    <n v="0"/>
    <n v="0"/>
    <n v="0"/>
  </r>
  <r>
    <x v="20"/>
    <s v="GLOVES, NITRILE, 240MM LG, SIZE: S, SHOWA NO.883, ASTM D6319, ASTM D412 EN455, LAB &amp; PROCESS AREA"/>
    <s v="W2"/>
    <s v="BOX"/>
    <n v="338"/>
    <s v="LOT"/>
    <m/>
    <s v="52STAGEBIN"/>
    <n v="0"/>
    <n v="338"/>
    <n v="0"/>
    <n v="14.8"/>
    <n v="0"/>
    <m/>
    <m/>
    <d v="2024-01-23T00:00:00"/>
    <d v="2023-03-09T00:00:00"/>
    <n v="262688.88"/>
    <s v="W2"/>
    <s v="NGHISON"/>
    <n v="338"/>
    <n v="0"/>
    <n v="0"/>
    <n v="0"/>
  </r>
  <r>
    <x v="20"/>
    <s v="GLOVES, NITRILE, 240MM LG, SIZE: S, SHOWA NO.883, ASTM D6319, ASTM D412 EN455, LAB &amp; PROCESS AREA"/>
    <s v="W2"/>
    <s v="BOX"/>
    <n v="338"/>
    <s v="LOT"/>
    <s v="230309-HH-O-L"/>
    <s v="52A15B05B"/>
    <n v="0"/>
    <n v="338"/>
    <n v="0"/>
    <n v="14.8"/>
    <n v="0"/>
    <n v="0"/>
    <m/>
    <d v="2024-01-23T00:00:00"/>
    <d v="2023-03-09T00:00:00"/>
    <n v="262688.88"/>
    <s v="W2"/>
    <s v="NGHISON"/>
    <n v="338"/>
    <n v="0"/>
    <n v="0"/>
    <n v="0"/>
  </r>
  <r>
    <x v="20"/>
    <s v="GLOVES, NITRILE, 240MM LG, SIZE: S, SHOWA NO.883, ASTM D6319, ASTM D412 EN455, LAB &amp; PROCESS AREA"/>
    <s v="W2"/>
    <s v="BOX"/>
    <n v="338"/>
    <s v="LOT"/>
    <s v="230309-HH-O-L"/>
    <s v="52A18D05A"/>
    <n v="0"/>
    <n v="338"/>
    <n v="0"/>
    <n v="14.8"/>
    <n v="0"/>
    <n v="0"/>
    <m/>
    <d v="2024-01-23T00:00:00"/>
    <d v="2023-03-09T00:00:00"/>
    <n v="262688.88"/>
    <s v="W2"/>
    <s v="NGHISON"/>
    <n v="338"/>
    <n v="0"/>
    <n v="0"/>
    <n v="0"/>
  </r>
  <r>
    <x v="20"/>
    <s v="GLOVES, NITRILE, 240MM LG, SIZE: S, SHOWA NO.883, ASTM D6319, ASTM D412 EN455, LAB &amp; PROCESS AREA"/>
    <s v="W2"/>
    <s v="BOX"/>
    <n v="338"/>
    <s v="LOT"/>
    <s v="230309-HH-O-L"/>
    <s v="AA18D05A1"/>
    <n v="338"/>
    <n v="338"/>
    <n v="0"/>
    <n v="14.8"/>
    <n v="5002.3999999999996"/>
    <n v="0"/>
    <m/>
    <d v="2024-01-23T00:00:00"/>
    <d v="2023-03-09T00:00:00"/>
    <n v="262688.88"/>
    <s v="W2"/>
    <s v="NGHISON"/>
    <n v="338"/>
    <n v="0"/>
    <n v="0"/>
    <n v="0"/>
  </r>
  <r>
    <x v="21"/>
    <s v="GLOVES, FIVE-LAYER, 380 TO 410MM, 6-10, ALPHATEC 02-100, EN 374 TYPE A ABCEFGHIMS, BTX"/>
    <s v="W2"/>
    <s v="PAA"/>
    <n v="480"/>
    <s v="LOT"/>
    <m/>
    <m/>
    <n v="0"/>
    <n v="480"/>
    <n v="0"/>
    <n v="7.45"/>
    <n v="0"/>
    <m/>
    <m/>
    <d v="2022-11-16T00:00:00"/>
    <d v="2023-07-26T00:00:00"/>
    <n v="262688.88"/>
    <s v="W2"/>
    <s v="NGHISON"/>
    <n v="480"/>
    <n v="0"/>
    <n v="0"/>
    <n v="0"/>
  </r>
  <r>
    <x v="21"/>
    <s v="GLOVES, FIVE-LAYER, 380 TO 410MM, 6-10, ALPHATEC 02-100, EN 374 TYPE A ABCEFGHIMS, BTX"/>
    <s v="W2"/>
    <s v="PAA"/>
    <n v="480"/>
    <s v="LOT"/>
    <m/>
    <s v="52A15B05A"/>
    <n v="0"/>
    <n v="480"/>
    <n v="0"/>
    <n v="7.45"/>
    <n v="0"/>
    <m/>
    <m/>
    <d v="2022-11-16T00:00:00"/>
    <d v="2023-07-26T00:00:00"/>
    <n v="262688.88"/>
    <s v="W2"/>
    <s v="NGHISON"/>
    <n v="480"/>
    <n v="0"/>
    <n v="0"/>
    <n v="0"/>
  </r>
  <r>
    <x v="21"/>
    <s v="GLOVES, FIVE-LAYER, 380 TO 410MM, 6-10, ALPHATEC 02-100, EN 374 TYPE A ABCEFGHIMS, BTX"/>
    <s v="W2"/>
    <s v="PAA"/>
    <n v="480"/>
    <s v="LOT"/>
    <m/>
    <s v="52STAGEBIN"/>
    <n v="0"/>
    <n v="480"/>
    <n v="0"/>
    <n v="7.45"/>
    <n v="0"/>
    <m/>
    <m/>
    <d v="2022-11-16T00:00:00"/>
    <d v="2023-07-26T00:00:00"/>
    <n v="262688.88"/>
    <s v="W2"/>
    <s v="NGHISON"/>
    <n v="480"/>
    <n v="0"/>
    <n v="0"/>
    <n v="0"/>
  </r>
  <r>
    <x v="21"/>
    <s v="GLOVES, FIVE-LAYER, 380 TO 410MM, 6-10, ALPHATEC 02-100, EN 374 TYPE A ABCEFGHIMS, BTX"/>
    <s v="W2"/>
    <s v="PAA"/>
    <n v="480"/>
    <s v="LOT"/>
    <s v="230726-HH-O-L"/>
    <s v="52A15B05A"/>
    <n v="0"/>
    <n v="480"/>
    <n v="0"/>
    <n v="7.45"/>
    <n v="0"/>
    <n v="0"/>
    <m/>
    <d v="2022-11-16T00:00:00"/>
    <d v="2023-07-26T00:00:00"/>
    <n v="262688.88"/>
    <s v="W2"/>
    <s v="NGHISON"/>
    <n v="480"/>
    <n v="0"/>
    <n v="0"/>
    <n v="0"/>
  </r>
  <r>
    <x v="21"/>
    <s v="GLOVES, FIVE-LAYER, 380 TO 410MM, 6-10, ALPHATEC 02-100, EN 374 TYPE A ABCEFGHIMS, BTX"/>
    <s v="W2"/>
    <s v="PAA"/>
    <n v="480"/>
    <s v="LOT"/>
    <s v="230726-HH-O-L"/>
    <s v="AA15B05A1"/>
    <n v="480"/>
    <n v="480"/>
    <n v="0"/>
    <n v="7.45"/>
    <n v="3576"/>
    <n v="0"/>
    <m/>
    <d v="2022-11-16T00:00:00"/>
    <d v="2023-07-26T00:00:00"/>
    <n v="262688.88"/>
    <s v="W2"/>
    <s v="NGHISON"/>
    <n v="480"/>
    <n v="0"/>
    <n v="0"/>
    <n v="0"/>
  </r>
  <r>
    <x v="22"/>
    <s v="GLOVES, NITRILE, 300MM, 6-10, TOUCHNTUFF 92-605, ASTM D6978, LABORATORY WORK, 100 PAIRS/BOX"/>
    <s v="W2"/>
    <s v="BOX"/>
    <n v="70"/>
    <s v="LOT"/>
    <m/>
    <m/>
    <n v="0"/>
    <n v="70"/>
    <n v="0"/>
    <n v="15.99"/>
    <n v="0"/>
    <m/>
    <m/>
    <d v="2024-01-31T00:00:00"/>
    <d v="2023-04-17T00:00:00"/>
    <n v="262688.88"/>
    <s v="W2"/>
    <s v="NGHISON"/>
    <n v="70"/>
    <n v="0"/>
    <n v="0"/>
    <n v="0"/>
  </r>
  <r>
    <x v="22"/>
    <s v="GLOVES, NITRILE, 300MM, 6-10, TOUCHNTUFF 92-605, ASTM D6978, LABORATORY WORK, 100 PAIRS/BOX"/>
    <s v="W2"/>
    <s v="BOX"/>
    <n v="70"/>
    <s v="LOT"/>
    <m/>
    <s v="52A04A03B"/>
    <n v="0"/>
    <n v="70"/>
    <n v="0"/>
    <n v="15.99"/>
    <n v="0"/>
    <m/>
    <m/>
    <d v="2024-01-31T00:00:00"/>
    <d v="2023-04-17T00:00:00"/>
    <n v="262688.88"/>
    <s v="W2"/>
    <s v="NGHISON"/>
    <n v="70"/>
    <n v="0"/>
    <n v="0"/>
    <n v="0"/>
  </r>
  <r>
    <x v="22"/>
    <s v="GLOVES, NITRILE, 300MM, 6-10, TOUCHNTUFF 92-605, ASTM D6978, LABORATORY WORK, 100 PAIRS/BOX"/>
    <s v="W2"/>
    <s v="BOX"/>
    <n v="70"/>
    <s v="LOT"/>
    <m/>
    <s v="52A04A04B"/>
    <n v="0"/>
    <n v="70"/>
    <n v="0"/>
    <n v="15.99"/>
    <n v="0"/>
    <m/>
    <m/>
    <d v="2024-01-31T00:00:00"/>
    <d v="2023-04-17T00:00:00"/>
    <n v="262688.88"/>
    <s v="W2"/>
    <s v="NGHISON"/>
    <n v="70"/>
    <n v="0"/>
    <n v="0"/>
    <n v="0"/>
  </r>
  <r>
    <x v="22"/>
    <s v="GLOVES, NITRILE, 300MM, 6-10, TOUCHNTUFF 92-605, ASTM D6978, LABORATORY WORK, 100 PAIRS/BOX"/>
    <s v="W2"/>
    <s v="BOX"/>
    <n v="70"/>
    <s v="LOT"/>
    <m/>
    <s v="52A07C04B"/>
    <n v="0"/>
    <n v="70"/>
    <n v="0"/>
    <n v="15.99"/>
    <n v="0"/>
    <m/>
    <m/>
    <d v="2024-01-31T00:00:00"/>
    <d v="2023-04-17T00:00:00"/>
    <n v="262688.88"/>
    <s v="W2"/>
    <s v="NGHISON"/>
    <n v="70"/>
    <n v="0"/>
    <n v="0"/>
    <n v="0"/>
  </r>
  <r>
    <x v="22"/>
    <s v="GLOVES, NITRILE, 300MM, 6-10, TOUCHNTUFF 92-605, ASTM D6978, LABORATORY WORK, 100 PAIRS/BOX"/>
    <s v="W2"/>
    <s v="BOX"/>
    <n v="70"/>
    <s v="LOT"/>
    <m/>
    <s v="52A11D07B"/>
    <n v="0"/>
    <n v="70"/>
    <n v="0"/>
    <n v="15.99"/>
    <n v="0"/>
    <m/>
    <m/>
    <d v="2024-01-31T00:00:00"/>
    <d v="2023-04-17T00:00:00"/>
    <n v="262688.88"/>
    <s v="W2"/>
    <s v="NGHISON"/>
    <n v="70"/>
    <n v="0"/>
    <n v="0"/>
    <n v="0"/>
  </r>
  <r>
    <x v="22"/>
    <s v="GLOVES, NITRILE, 300MM, 6-10, TOUCHNTUFF 92-605, ASTM D6978, LABORATORY WORK, 100 PAIRS/BOX"/>
    <s v="W2"/>
    <s v="BOX"/>
    <n v="70"/>
    <s v="LOT"/>
    <m/>
    <s v="52A15C05B"/>
    <n v="0"/>
    <n v="70"/>
    <n v="0"/>
    <n v="15.99"/>
    <n v="0"/>
    <m/>
    <m/>
    <d v="2024-01-31T00:00:00"/>
    <d v="2023-04-17T00:00:00"/>
    <n v="262688.88"/>
    <s v="W2"/>
    <s v="NGHISON"/>
    <n v="70"/>
    <n v="0"/>
    <n v="0"/>
    <n v="0"/>
  </r>
  <r>
    <x v="22"/>
    <s v="GLOVES, NITRILE, 300MM, 6-10, TOUCHNTUFF 92-605, ASTM D6978, LABORATORY WORK, 100 PAIRS/BOX"/>
    <s v="W2"/>
    <s v="BOX"/>
    <n v="70"/>
    <s v="LOT"/>
    <m/>
    <s v="52STAGEBIN"/>
    <n v="0"/>
    <n v="70"/>
    <n v="0"/>
    <n v="15.99"/>
    <n v="0"/>
    <m/>
    <m/>
    <d v="2024-01-31T00:00:00"/>
    <d v="2023-04-17T00:00:00"/>
    <n v="262688.88"/>
    <s v="W2"/>
    <s v="NGHISON"/>
    <n v="70"/>
    <n v="0"/>
    <n v="0"/>
    <n v="0"/>
  </r>
  <r>
    <x v="22"/>
    <s v="GLOVES, NITRILE, 300MM, 6-10, TOUCHNTUFF 92-605, ASTM D6978, LABORATORY WORK, 100 PAIRS/BOX"/>
    <s v="W2"/>
    <s v="BOX"/>
    <n v="70"/>
    <s v="LOT"/>
    <s v="230417-HH-O-L"/>
    <s v="52A04A04B"/>
    <n v="0"/>
    <n v="70"/>
    <n v="0"/>
    <n v="15.99"/>
    <n v="0"/>
    <n v="0"/>
    <m/>
    <d v="2024-01-31T00:00:00"/>
    <d v="2023-04-17T00:00:00"/>
    <n v="262688.88"/>
    <s v="W2"/>
    <s v="NGHISON"/>
    <n v="70"/>
    <n v="0"/>
    <n v="0"/>
    <n v="0"/>
  </r>
  <r>
    <x v="22"/>
    <s v="GLOVES, NITRILE, 300MM, 6-10, TOUCHNTUFF 92-605, ASTM D6978, LABORATORY WORK, 100 PAIRS/BOX"/>
    <s v="W2"/>
    <s v="BOX"/>
    <n v="70"/>
    <s v="LOT"/>
    <s v="230417-HH-O-L"/>
    <s v="AA04A04B1"/>
    <n v="70"/>
    <n v="70"/>
    <n v="0"/>
    <n v="15.99"/>
    <n v="1119.3"/>
    <n v="0"/>
    <m/>
    <d v="2024-01-31T00:00:00"/>
    <d v="2023-04-17T00:00:00"/>
    <n v="262688.88"/>
    <s v="W2"/>
    <s v="NGHISON"/>
    <n v="70"/>
    <n v="0"/>
    <n v="0"/>
    <n v="0"/>
  </r>
  <r>
    <x v="23"/>
    <s v="EAR PLUG, SNR 36 DB, 2111990 &amp; 2112022, UVEX, DISPOSABLE EAR PLUGS, EN 352-2"/>
    <s v="W2"/>
    <s v="BOX"/>
    <n v="46"/>
    <s v="LOT"/>
    <m/>
    <m/>
    <n v="0"/>
    <n v="46"/>
    <n v="0"/>
    <n v="121.97"/>
    <n v="0"/>
    <m/>
    <m/>
    <d v="2024-01-31T00:00:00"/>
    <d v="2023-06-28T00:00:00"/>
    <n v="262688.88"/>
    <s v="W2"/>
    <s v="NGHISON"/>
    <n v="46"/>
    <n v="0"/>
    <n v="0"/>
    <n v="0"/>
  </r>
  <r>
    <x v="23"/>
    <s v="EAR PLUG, SNR 36 DB, 2111990 &amp; 2112022, UVEX, DISPOSABLE EAR PLUGS, EN 352-2"/>
    <s v="W2"/>
    <s v="BOX"/>
    <n v="46"/>
    <s v="LOT"/>
    <m/>
    <s v="52A14D04A"/>
    <n v="0"/>
    <n v="46"/>
    <n v="0"/>
    <n v="121.97"/>
    <n v="0"/>
    <m/>
    <m/>
    <d v="2024-01-31T00:00:00"/>
    <d v="2023-06-28T00:00:00"/>
    <n v="262688.88"/>
    <s v="W2"/>
    <s v="NGHISON"/>
    <n v="46"/>
    <n v="0"/>
    <n v="0"/>
    <n v="0"/>
  </r>
  <r>
    <x v="23"/>
    <s v="EAR PLUG, SNR 36 DB, 2111990 &amp; 2112022, UVEX, DISPOSABLE EAR PLUGS, EN 352-2"/>
    <s v="W2"/>
    <s v="BOX"/>
    <n v="46"/>
    <s v="LOT"/>
    <m/>
    <s v="52A15C05B"/>
    <n v="0"/>
    <n v="46"/>
    <n v="0"/>
    <n v="121.97"/>
    <n v="0"/>
    <m/>
    <m/>
    <d v="2024-01-31T00:00:00"/>
    <d v="2023-06-28T00:00:00"/>
    <n v="262688.88"/>
    <s v="W2"/>
    <s v="NGHISON"/>
    <n v="46"/>
    <n v="0"/>
    <n v="0"/>
    <n v="0"/>
  </r>
  <r>
    <x v="23"/>
    <s v="EAR PLUG, SNR 36 DB, 2111990 &amp; 2112022, UVEX, DISPOSABLE EAR PLUGS, EN 352-2"/>
    <s v="W2"/>
    <s v="BOX"/>
    <n v="46"/>
    <s v="LOT"/>
    <m/>
    <s v="52STAGEBIN"/>
    <n v="0"/>
    <n v="46"/>
    <n v="0"/>
    <n v="121.97"/>
    <n v="0"/>
    <m/>
    <m/>
    <d v="2024-01-31T00:00:00"/>
    <d v="2023-06-28T00:00:00"/>
    <n v="262688.88"/>
    <s v="W2"/>
    <s v="NGHISON"/>
    <n v="46"/>
    <n v="0"/>
    <n v="0"/>
    <n v="0"/>
  </r>
  <r>
    <x v="23"/>
    <s v="EAR PLUG, SNR 36 DB, 2111990 &amp; 2112022, UVEX, DISPOSABLE EAR PLUGS, EN 352-2"/>
    <s v="W2"/>
    <s v="BOX"/>
    <n v="46"/>
    <s v="LOT"/>
    <s v="230628-HH-O-L"/>
    <s v="52A14D04A"/>
    <n v="0"/>
    <n v="46"/>
    <n v="0"/>
    <n v="121.97"/>
    <n v="0"/>
    <n v="0"/>
    <m/>
    <d v="2024-01-31T00:00:00"/>
    <d v="2023-06-28T00:00:00"/>
    <n v="262688.88"/>
    <s v="W2"/>
    <s v="NGHISON"/>
    <n v="46"/>
    <n v="0"/>
    <n v="0"/>
    <n v="0"/>
  </r>
  <r>
    <x v="23"/>
    <s v="EAR PLUG, SNR 36 DB, 2111990 &amp; 2112022, UVEX, DISPOSABLE EAR PLUGS, EN 352-2"/>
    <s v="W2"/>
    <s v="BOX"/>
    <n v="46"/>
    <s v="LOT"/>
    <s v="230628-HH-O-L"/>
    <s v="AA14D04A1"/>
    <n v="46"/>
    <n v="46"/>
    <n v="0"/>
    <n v="121.97"/>
    <n v="5610.62"/>
    <n v="0"/>
    <m/>
    <d v="2024-01-31T00:00:00"/>
    <d v="2023-06-28T00:00:00"/>
    <n v="262688.88"/>
    <s v="W2"/>
    <s v="NGHISON"/>
    <n v="46"/>
    <n v="0"/>
    <n v="0"/>
    <n v="0"/>
  </r>
  <r>
    <x v="24"/>
    <s v="SPPE, HIGH PRESSURE HYDRO JETTING, PRESSURE UP TO 3000 BAR"/>
    <s v="W2"/>
    <s v="SET"/>
    <n v="2"/>
    <s v="LOT"/>
    <m/>
    <m/>
    <n v="0"/>
    <n v="2"/>
    <n v="0"/>
    <n v="8924.23"/>
    <n v="0"/>
    <m/>
    <m/>
    <d v="2023-11-22T00:00:00"/>
    <d v="2023-07-26T00:00:00"/>
    <n v="262688.88"/>
    <s v="W2"/>
    <s v="NGHISON"/>
    <n v="2"/>
    <n v="0"/>
    <n v="0"/>
    <n v="0"/>
  </r>
  <r>
    <x v="24"/>
    <s v="SPPE, HIGH PRESSURE HYDRO JETTING, PRESSURE UP TO 3000 BAR"/>
    <s v="W2"/>
    <s v="SET"/>
    <n v="2"/>
    <s v="LOT"/>
    <m/>
    <s v="52A17C05A"/>
    <n v="0"/>
    <n v="2"/>
    <n v="0"/>
    <n v="8924.23"/>
    <n v="0"/>
    <m/>
    <m/>
    <d v="2023-11-22T00:00:00"/>
    <d v="2023-07-26T00:00:00"/>
    <n v="262688.88"/>
    <s v="W2"/>
    <s v="NGHISON"/>
    <n v="2"/>
    <n v="0"/>
    <n v="0"/>
    <n v="0"/>
  </r>
  <r>
    <x v="24"/>
    <s v="SPPE, HIGH PRESSURE HYDRO JETTING, PRESSURE UP TO 3000 BAR"/>
    <s v="W2"/>
    <s v="SET"/>
    <n v="2"/>
    <s v="LOT"/>
    <m/>
    <s v="52STAGEBIN"/>
    <n v="0"/>
    <n v="2"/>
    <n v="0"/>
    <n v="8924.23"/>
    <n v="0"/>
    <m/>
    <m/>
    <d v="2023-11-22T00:00:00"/>
    <d v="2023-07-26T00:00:00"/>
    <n v="262688.88"/>
    <s v="W2"/>
    <s v="NGHISON"/>
    <n v="2"/>
    <n v="0"/>
    <n v="0"/>
    <n v="0"/>
  </r>
  <r>
    <x v="24"/>
    <s v="SPPE, HIGH PRESSURE HYDRO JETTING, PRESSURE UP TO 3000 BAR"/>
    <s v="W2"/>
    <s v="SET"/>
    <n v="2"/>
    <s v="LOT"/>
    <s v="230726-HH-O-L"/>
    <s v="52A17C05A"/>
    <n v="0"/>
    <n v="2"/>
    <n v="0"/>
    <n v="8924.23"/>
    <n v="0"/>
    <n v="0"/>
    <m/>
    <d v="2023-11-22T00:00:00"/>
    <d v="2023-07-26T00:00:00"/>
    <n v="262688.88"/>
    <s v="W2"/>
    <s v="NGHISON"/>
    <n v="2"/>
    <n v="0"/>
    <n v="0"/>
    <n v="0"/>
  </r>
  <r>
    <x v="24"/>
    <s v="SPPE, HIGH PRESSURE HYDRO JETTING, PRESSURE UP TO 3000 BAR"/>
    <s v="W2"/>
    <s v="SET"/>
    <n v="2"/>
    <s v="LOT"/>
    <s v="230726-HH-O-L"/>
    <s v="AA17C05A1"/>
    <n v="2"/>
    <n v="2"/>
    <n v="0"/>
    <n v="8924.23"/>
    <n v="17848.46"/>
    <n v="0"/>
    <m/>
    <d v="2023-11-22T00:00:00"/>
    <d v="2023-07-26T00:00:00"/>
    <n v="262688.88"/>
    <s v="W2"/>
    <s v="NGHISON"/>
    <n v="2"/>
    <n v="0"/>
    <n v="0"/>
    <n v="0"/>
  </r>
  <r>
    <x v="25"/>
    <s v="MASK, DUST MASK, MODEL: 3M AURA 9332A+"/>
    <s v="W2"/>
    <s v="PC"/>
    <n v="2397"/>
    <s v="LOT"/>
    <m/>
    <m/>
    <n v="0"/>
    <n v="2397"/>
    <n v="0"/>
    <n v="3.55"/>
    <n v="0"/>
    <m/>
    <m/>
    <d v="2023-11-16T00:00:00"/>
    <d v="2023-03-09T00:00:00"/>
    <n v="262688.88"/>
    <s v="W2"/>
    <s v="NGHISON"/>
    <n v="2397"/>
    <n v="0"/>
    <n v="0"/>
    <n v="0"/>
  </r>
  <r>
    <x v="25"/>
    <s v="MASK, DUST MASK, MODEL: 3M AURA 9332A+"/>
    <s v="W2"/>
    <s v="PC"/>
    <n v="2397"/>
    <s v="LOT"/>
    <m/>
    <s v="52A15B05A"/>
    <n v="0"/>
    <n v="2397"/>
    <n v="0"/>
    <n v="3.55"/>
    <n v="0"/>
    <m/>
    <m/>
    <d v="2023-11-16T00:00:00"/>
    <d v="2023-03-09T00:00:00"/>
    <n v="262688.88"/>
    <s v="W2"/>
    <s v="NGHISON"/>
    <n v="2397"/>
    <n v="0"/>
    <n v="0"/>
    <n v="0"/>
  </r>
  <r>
    <x v="25"/>
    <s v="MASK, DUST MASK, MODEL: 3M AURA 9332A+"/>
    <s v="W2"/>
    <s v="PC"/>
    <n v="2397"/>
    <s v="LOT"/>
    <m/>
    <s v="52A20D05A"/>
    <n v="0"/>
    <n v="2397"/>
    <n v="0"/>
    <n v="3.55"/>
    <n v="0"/>
    <m/>
    <m/>
    <d v="2023-11-16T00:00:00"/>
    <d v="2023-03-09T00:00:00"/>
    <n v="262688.88"/>
    <s v="W2"/>
    <s v="NGHISON"/>
    <n v="2397"/>
    <n v="0"/>
    <n v="0"/>
    <n v="0"/>
  </r>
  <r>
    <x v="25"/>
    <s v="MASK, DUST MASK, MODEL: 3M AURA 9332A+"/>
    <s v="W2"/>
    <s v="PC"/>
    <n v="2397"/>
    <s v="LOT"/>
    <m/>
    <s v="52A20D05B"/>
    <n v="0"/>
    <n v="2397"/>
    <n v="0"/>
    <n v="3.55"/>
    <n v="0"/>
    <m/>
    <m/>
    <d v="2023-11-16T00:00:00"/>
    <d v="2023-03-09T00:00:00"/>
    <n v="262688.88"/>
    <s v="W2"/>
    <s v="NGHISON"/>
    <n v="2397"/>
    <n v="0"/>
    <n v="0"/>
    <n v="0"/>
  </r>
  <r>
    <x v="25"/>
    <s v="MASK, DUST MASK, MODEL: 3M AURA 9332A+"/>
    <s v="W2"/>
    <s v="PC"/>
    <n v="2397"/>
    <s v="LOT"/>
    <m/>
    <s v="52STAGEBIN"/>
    <n v="0"/>
    <n v="2397"/>
    <n v="0"/>
    <n v="3.55"/>
    <n v="0"/>
    <m/>
    <m/>
    <d v="2023-11-16T00:00:00"/>
    <d v="2023-03-09T00:00:00"/>
    <n v="262688.88"/>
    <s v="W2"/>
    <s v="NGHISON"/>
    <n v="2397"/>
    <n v="0"/>
    <n v="0"/>
    <n v="0"/>
  </r>
  <r>
    <x v="25"/>
    <s v="MASK, DUST MASK, MODEL: 3M AURA 9332A+"/>
    <s v="W2"/>
    <s v="PC"/>
    <n v="2397"/>
    <s v="LOT"/>
    <s v="230309-HH-O-L"/>
    <s v="52A20D05A"/>
    <n v="0"/>
    <n v="2397"/>
    <n v="0"/>
    <n v="3.55"/>
    <n v="0"/>
    <n v="0"/>
    <m/>
    <d v="2023-11-16T00:00:00"/>
    <d v="2023-03-09T00:00:00"/>
    <n v="262688.88"/>
    <s v="W2"/>
    <s v="NGHISON"/>
    <n v="2397"/>
    <n v="0"/>
    <n v="0"/>
    <n v="0"/>
  </r>
  <r>
    <x v="25"/>
    <s v="MASK, DUST MASK, MODEL: 3M AURA 9332A+"/>
    <s v="W2"/>
    <s v="PC"/>
    <n v="2397"/>
    <s v="LOT"/>
    <s v="230309-HH-O-L"/>
    <s v="52A20D05B"/>
    <n v="0"/>
    <n v="2397"/>
    <n v="0"/>
    <n v="3.55"/>
    <n v="0"/>
    <n v="0"/>
    <m/>
    <d v="2023-11-16T00:00:00"/>
    <d v="2023-03-09T00:00:00"/>
    <n v="262688.88"/>
    <s v="W2"/>
    <s v="NGHISON"/>
    <n v="2397"/>
    <n v="0"/>
    <n v="0"/>
    <n v="0"/>
  </r>
  <r>
    <x v="25"/>
    <s v="MASK, DUST MASK, MODEL: 3M AURA 9332A+"/>
    <s v="W2"/>
    <s v="PC"/>
    <n v="2397"/>
    <s v="LOT"/>
    <s v="230309-HH-O-L"/>
    <s v="AA20D05A1"/>
    <n v="317"/>
    <n v="2397"/>
    <n v="0"/>
    <n v="3.55"/>
    <n v="1125.3499999999999"/>
    <n v="0"/>
    <m/>
    <d v="2023-11-16T00:00:00"/>
    <d v="2023-03-09T00:00:00"/>
    <n v="262688.88"/>
    <s v="W2"/>
    <s v="NGHISON"/>
    <n v="2397"/>
    <n v="0"/>
    <n v="0"/>
    <n v="0"/>
  </r>
  <r>
    <x v="25"/>
    <s v="MASK, DUST MASK, MODEL: 3M AURA 9332A+"/>
    <s v="W2"/>
    <s v="PC"/>
    <n v="2397"/>
    <s v="LOT"/>
    <s v="230309-HH-O-L"/>
    <s v="AA20D05B1"/>
    <n v="2080"/>
    <n v="2397"/>
    <n v="0"/>
    <n v="3.55"/>
    <n v="7384"/>
    <n v="0"/>
    <m/>
    <d v="2023-11-16T00:00:00"/>
    <d v="2023-03-09T00:00:00"/>
    <n v="262688.88"/>
    <s v="W2"/>
    <s v="NGHISON"/>
    <n v="2397"/>
    <n v="0"/>
    <n v="0"/>
    <n v="0"/>
  </r>
  <r>
    <x v="26"/>
    <s v="SPPE, FACE SHIELD, MODEL: 3M H8A + 3M WP96, FREE SIZE, MATL: POLYCARPONATE"/>
    <s v="W2"/>
    <s v="SET"/>
    <n v="178"/>
    <s v="LOT"/>
    <m/>
    <m/>
    <n v="0"/>
    <n v="178"/>
    <n v="0"/>
    <n v="29.39"/>
    <n v="0"/>
    <m/>
    <m/>
    <d v="2023-08-22T00:00:00"/>
    <d v="2023-07-26T00:00:00"/>
    <n v="262688.88"/>
    <s v="W2"/>
    <s v="NGHISON"/>
    <n v="178"/>
    <n v="0"/>
    <n v="0"/>
    <n v="0"/>
  </r>
  <r>
    <x v="26"/>
    <s v="SPPE, FACE SHIELD, MODEL: 3M H8A + 3M WP96, FREE SIZE, MATL: POLYCARPONATE"/>
    <s v="W2"/>
    <s v="SET"/>
    <n v="178"/>
    <s v="LOT"/>
    <m/>
    <s v="52A03D04A"/>
    <n v="0"/>
    <n v="178"/>
    <n v="0"/>
    <n v="29.39"/>
    <n v="0"/>
    <m/>
    <m/>
    <d v="2023-08-22T00:00:00"/>
    <d v="2023-07-26T00:00:00"/>
    <n v="262688.88"/>
    <s v="W2"/>
    <s v="NGHISON"/>
    <n v="178"/>
    <n v="0"/>
    <n v="0"/>
    <n v="0"/>
  </r>
  <r>
    <x v="26"/>
    <s v="SPPE, FACE SHIELD, MODEL: 3M H8A + 3M WP96, FREE SIZE, MATL: POLYCARPONATE"/>
    <s v="W2"/>
    <s v="SET"/>
    <n v="178"/>
    <s v="LOT"/>
    <m/>
    <s v="52A09C07B"/>
    <n v="0"/>
    <n v="178"/>
    <n v="0"/>
    <n v="29.39"/>
    <n v="0"/>
    <m/>
    <m/>
    <d v="2023-08-22T00:00:00"/>
    <d v="2023-07-26T00:00:00"/>
    <n v="262688.88"/>
    <s v="W2"/>
    <s v="NGHISON"/>
    <n v="178"/>
    <n v="0"/>
    <n v="0"/>
    <n v="0"/>
  </r>
  <r>
    <x v="26"/>
    <s v="SPPE, FACE SHIELD, MODEL: 3M H8A + 3M WP96, FREE SIZE, MATL: POLYCARPONATE"/>
    <s v="W2"/>
    <s v="SET"/>
    <n v="178"/>
    <s v="LOT"/>
    <m/>
    <s v="52A14D04A"/>
    <n v="0"/>
    <n v="178"/>
    <n v="0"/>
    <n v="29.39"/>
    <n v="0"/>
    <m/>
    <m/>
    <d v="2023-08-22T00:00:00"/>
    <d v="2023-07-26T00:00:00"/>
    <n v="262688.88"/>
    <s v="W2"/>
    <s v="NGHISON"/>
    <n v="178"/>
    <n v="0"/>
    <n v="0"/>
    <n v="0"/>
  </r>
  <r>
    <x v="26"/>
    <s v="SPPE, FACE SHIELD, MODEL: 3M H8A + 3M WP96, FREE SIZE, MATL: POLYCARPONATE"/>
    <s v="W2"/>
    <s v="SET"/>
    <n v="178"/>
    <s v="LOT"/>
    <m/>
    <s v="52A15C05B"/>
    <n v="0"/>
    <n v="178"/>
    <n v="0"/>
    <n v="29.39"/>
    <n v="0"/>
    <m/>
    <m/>
    <d v="2023-08-22T00:00:00"/>
    <d v="2023-07-26T00:00:00"/>
    <n v="262688.88"/>
    <s v="W2"/>
    <s v="NGHISON"/>
    <n v="178"/>
    <n v="0"/>
    <n v="0"/>
    <n v="0"/>
  </r>
  <r>
    <x v="26"/>
    <s v="SPPE, FACE SHIELD, MODEL: 3M H8A + 3M WP96, FREE SIZE, MATL: POLYCARPONATE"/>
    <s v="W2"/>
    <s v="SET"/>
    <n v="178"/>
    <s v="LOT"/>
    <m/>
    <s v="52STAGEBIN"/>
    <n v="0"/>
    <n v="178"/>
    <n v="0"/>
    <n v="29.39"/>
    <n v="0"/>
    <m/>
    <m/>
    <d v="2023-08-22T00:00:00"/>
    <d v="2023-07-26T00:00:00"/>
    <n v="262688.88"/>
    <s v="W2"/>
    <s v="NGHISON"/>
    <n v="178"/>
    <n v="0"/>
    <n v="0"/>
    <n v="0"/>
  </r>
  <r>
    <x v="26"/>
    <s v="SPPE, FACE SHIELD, MODEL: 3M H8A + 3M WP96, FREE SIZE, MATL: POLYCARPONATE"/>
    <s v="W2"/>
    <s v="SET"/>
    <n v="178"/>
    <s v="LOT"/>
    <s v="230726-HH-O-L"/>
    <s v="52A03D04A"/>
    <n v="0"/>
    <n v="178"/>
    <n v="0"/>
    <n v="29.39"/>
    <n v="0"/>
    <n v="0"/>
    <m/>
    <d v="2023-08-22T00:00:00"/>
    <d v="2023-07-26T00:00:00"/>
    <n v="262688.88"/>
    <s v="W2"/>
    <s v="NGHISON"/>
    <n v="178"/>
    <n v="0"/>
    <n v="0"/>
    <n v="0"/>
  </r>
  <r>
    <x v="26"/>
    <s v="SPPE, FACE SHIELD, MODEL: 3M H8A + 3M WP96, FREE SIZE, MATL: POLYCARPONATE"/>
    <s v="W2"/>
    <s v="SET"/>
    <n v="178"/>
    <s v="LOT"/>
    <s v="230726-HH-O-L"/>
    <s v="52A09C07B"/>
    <n v="0"/>
    <n v="178"/>
    <n v="0"/>
    <n v="29.39"/>
    <n v="0"/>
    <n v="0"/>
    <m/>
    <d v="2023-08-22T00:00:00"/>
    <d v="2023-07-26T00:00:00"/>
    <n v="262688.88"/>
    <s v="W2"/>
    <s v="NGHISON"/>
    <n v="178"/>
    <n v="0"/>
    <n v="0"/>
    <n v="0"/>
  </r>
  <r>
    <x v="26"/>
    <s v="SPPE, FACE SHIELD, MODEL: 3M H8A + 3M WP96, FREE SIZE, MATL: POLYCARPONATE"/>
    <s v="W2"/>
    <s v="SET"/>
    <n v="178"/>
    <s v="LOT"/>
    <s v="230726-HH-O-L"/>
    <s v="AA03D04A1"/>
    <n v="142"/>
    <n v="178"/>
    <n v="0"/>
    <n v="29.39"/>
    <n v="4173.38"/>
    <n v="0"/>
    <m/>
    <d v="2023-08-22T00:00:00"/>
    <d v="2023-07-26T00:00:00"/>
    <n v="262688.88"/>
    <s v="W2"/>
    <s v="NGHISON"/>
    <n v="178"/>
    <n v="0"/>
    <n v="0"/>
    <n v="0"/>
  </r>
  <r>
    <x v="26"/>
    <s v="SPPE, FACE SHIELD, MODEL: 3M H8A + 3M WP96, FREE SIZE, MATL: POLYCARPONATE"/>
    <s v="W2"/>
    <s v="SET"/>
    <n v="178"/>
    <s v="LOT"/>
    <s v="230726-HH-O-L"/>
    <s v="AA09C07B1"/>
    <n v="36"/>
    <n v="178"/>
    <n v="0"/>
    <n v="29.39"/>
    <n v="1058.04"/>
    <n v="0"/>
    <m/>
    <d v="2023-08-22T00:00:00"/>
    <d v="2023-07-26T00:00:00"/>
    <n v="262688.88"/>
    <s v="W2"/>
    <s v="NGHISON"/>
    <n v="178"/>
    <n v="0"/>
    <n v="0"/>
    <n v="0"/>
  </r>
  <r>
    <x v="27"/>
    <s v="SPPE, CHEMICAL RESISTANT CLOTHING, TYVEK (R) 600 PLUS, SM-5X"/>
    <s v="W2"/>
    <s v="SET"/>
    <n v="1536"/>
    <s v="LOT"/>
    <m/>
    <m/>
    <n v="0"/>
    <n v="1536"/>
    <n v="0"/>
    <n v="10.11"/>
    <n v="0"/>
    <m/>
    <m/>
    <d v="2024-01-16T00:00:00"/>
    <d v="2023-06-28T00:00:00"/>
    <n v="262688.88"/>
    <s v="W2"/>
    <s v="NGHISON"/>
    <n v="1536"/>
    <n v="0"/>
    <n v="0"/>
    <n v="0"/>
  </r>
  <r>
    <x v="27"/>
    <s v="SPPE, CHEMICAL RESISTANT CLOTHING, TYVEK (R) 600 PLUS, SM-5X"/>
    <s v="W2"/>
    <s v="SET"/>
    <n v="1536"/>
    <s v="LOT"/>
    <m/>
    <s v="52A03C04B"/>
    <n v="0"/>
    <n v="1536"/>
    <n v="0"/>
    <n v="10.11"/>
    <n v="0"/>
    <m/>
    <m/>
    <d v="2024-01-16T00:00:00"/>
    <d v="2023-06-28T00:00:00"/>
    <n v="262688.88"/>
    <s v="W2"/>
    <s v="NGHISON"/>
    <n v="1536"/>
    <n v="0"/>
    <n v="0"/>
    <n v="0"/>
  </r>
  <r>
    <x v="27"/>
    <s v="SPPE, CHEMICAL RESISTANT CLOTHING, TYVEK (R) 600 PLUS, SM-5X"/>
    <s v="W2"/>
    <s v="SET"/>
    <n v="1536"/>
    <s v="LOT"/>
    <m/>
    <s v="52A15D05B"/>
    <n v="0"/>
    <n v="1536"/>
    <n v="0"/>
    <n v="10.11"/>
    <n v="0"/>
    <m/>
    <m/>
    <d v="2024-01-16T00:00:00"/>
    <d v="2023-06-28T00:00:00"/>
    <n v="262688.88"/>
    <s v="W2"/>
    <s v="NGHISON"/>
    <n v="1536"/>
    <n v="0"/>
    <n v="0"/>
    <n v="0"/>
  </r>
  <r>
    <x v="27"/>
    <s v="SPPE, CHEMICAL RESISTANT CLOTHING, TYVEK (R) 600 PLUS, SM-5X"/>
    <s v="W2"/>
    <s v="SET"/>
    <n v="1536"/>
    <s v="LOT"/>
    <m/>
    <s v="52A17C05A"/>
    <n v="0"/>
    <n v="1536"/>
    <n v="0"/>
    <n v="10.11"/>
    <n v="0"/>
    <m/>
    <m/>
    <d v="2024-01-16T00:00:00"/>
    <d v="2023-06-28T00:00:00"/>
    <n v="262688.88"/>
    <s v="W2"/>
    <s v="NGHISON"/>
    <n v="1536"/>
    <n v="0"/>
    <n v="0"/>
    <n v="0"/>
  </r>
  <r>
    <x v="27"/>
    <s v="SPPE, CHEMICAL RESISTANT CLOTHING, TYVEK (R) 600 PLUS, SM-5X"/>
    <s v="W2"/>
    <s v="SET"/>
    <n v="1536"/>
    <s v="LOT"/>
    <m/>
    <s v="52B04C08B"/>
    <n v="0"/>
    <n v="1536"/>
    <n v="0"/>
    <n v="10.11"/>
    <n v="0"/>
    <m/>
    <m/>
    <d v="2024-01-16T00:00:00"/>
    <d v="2023-06-28T00:00:00"/>
    <n v="262688.88"/>
    <s v="W2"/>
    <s v="NGHISON"/>
    <n v="1536"/>
    <n v="0"/>
    <n v="0"/>
    <n v="0"/>
  </r>
  <r>
    <x v="27"/>
    <s v="SPPE, CHEMICAL RESISTANT CLOTHING, TYVEK (R) 600 PLUS, SM-5X"/>
    <s v="W2"/>
    <s v="SET"/>
    <n v="1536"/>
    <s v="LOT"/>
    <m/>
    <s v="52B07A05B"/>
    <n v="0"/>
    <n v="1536"/>
    <n v="0"/>
    <n v="10.11"/>
    <n v="0"/>
    <m/>
    <m/>
    <d v="2024-01-16T00:00:00"/>
    <d v="2023-06-28T00:00:00"/>
    <n v="262688.88"/>
    <s v="W2"/>
    <s v="NGHISON"/>
    <n v="1536"/>
    <n v="0"/>
    <n v="0"/>
    <n v="0"/>
  </r>
  <r>
    <x v="27"/>
    <s v="SPPE, CHEMICAL RESISTANT CLOTHING, TYVEK (R) 600 PLUS, SM-5X"/>
    <s v="W2"/>
    <s v="SET"/>
    <n v="1536"/>
    <s v="LOT"/>
    <m/>
    <s v="52B09A04B"/>
    <n v="0"/>
    <n v="1536"/>
    <n v="0"/>
    <n v="10.11"/>
    <n v="0"/>
    <m/>
    <m/>
    <d v="2024-01-16T00:00:00"/>
    <d v="2023-06-28T00:00:00"/>
    <n v="262688.88"/>
    <s v="W2"/>
    <s v="NGHISON"/>
    <n v="1536"/>
    <n v="0"/>
    <n v="0"/>
    <n v="0"/>
  </r>
  <r>
    <x v="27"/>
    <s v="SPPE, CHEMICAL RESISTANT CLOTHING, TYVEK (R) 600 PLUS, SM-5X"/>
    <s v="W2"/>
    <s v="SET"/>
    <n v="1536"/>
    <s v="LOT"/>
    <m/>
    <s v="52STAGEBIN"/>
    <n v="0"/>
    <n v="1536"/>
    <n v="0"/>
    <n v="10.11"/>
    <n v="0"/>
    <m/>
    <m/>
    <d v="2024-01-16T00:00:00"/>
    <d v="2023-06-28T00:00:00"/>
    <n v="262688.88"/>
    <s v="W2"/>
    <s v="NGHISON"/>
    <n v="1536"/>
    <n v="0"/>
    <n v="0"/>
    <n v="0"/>
  </r>
  <r>
    <x v="27"/>
    <s v="SPPE, CHEMICAL RESISTANT CLOTHING, TYVEK (R) 600 PLUS, SM-5X"/>
    <s v="W2"/>
    <s v="SET"/>
    <n v="1536"/>
    <s v="LOT"/>
    <s v="230628-HH-O-L"/>
    <s v="52B04C08B"/>
    <n v="0"/>
    <n v="1536"/>
    <n v="0"/>
    <n v="10.11"/>
    <n v="0"/>
    <n v="0"/>
    <m/>
    <d v="2024-01-16T00:00:00"/>
    <d v="2023-06-28T00:00:00"/>
    <n v="262688.88"/>
    <s v="W2"/>
    <s v="NGHISON"/>
    <n v="1536"/>
    <n v="0"/>
    <n v="0"/>
    <n v="0"/>
  </r>
  <r>
    <x v="27"/>
    <s v="SPPE, CHEMICAL RESISTANT CLOTHING, TYVEK (R) 600 PLUS, SM-5X"/>
    <s v="W2"/>
    <s v="SET"/>
    <n v="1536"/>
    <s v="LOT"/>
    <s v="230628-HH-O-L"/>
    <s v="52B07A05B"/>
    <n v="0"/>
    <n v="1536"/>
    <n v="0"/>
    <n v="10.11"/>
    <n v="0"/>
    <n v="0"/>
    <m/>
    <d v="2024-01-16T00:00:00"/>
    <d v="2023-06-28T00:00:00"/>
    <n v="262688.88"/>
    <s v="W2"/>
    <s v="NGHISON"/>
    <n v="1536"/>
    <n v="0"/>
    <n v="0"/>
    <n v="0"/>
  </r>
  <r>
    <x v="27"/>
    <s v="SPPE, CHEMICAL RESISTANT CLOTHING, TYVEK (R) 600 PLUS, SM-5X"/>
    <s v="W2"/>
    <s v="SET"/>
    <n v="1536"/>
    <s v="LOT"/>
    <s v="230628-HH-O-L"/>
    <s v="52B09A04B"/>
    <n v="0"/>
    <n v="1536"/>
    <n v="0"/>
    <n v="10.11"/>
    <n v="0"/>
    <n v="0"/>
    <m/>
    <d v="2024-01-16T00:00:00"/>
    <d v="2023-06-28T00:00:00"/>
    <n v="262688.88"/>
    <s v="W2"/>
    <s v="NGHISON"/>
    <n v="1536"/>
    <n v="0"/>
    <n v="0"/>
    <n v="0"/>
  </r>
  <r>
    <x v="27"/>
    <s v="SPPE, CHEMICAL RESISTANT CLOTHING, TYVEK (R) 600 PLUS, SM-5X"/>
    <s v="W2"/>
    <s v="SET"/>
    <n v="1536"/>
    <s v="LOT"/>
    <s v="230628-HH-O-L"/>
    <s v="AB04C08B1"/>
    <n v="317"/>
    <n v="1536"/>
    <n v="0"/>
    <n v="10.11"/>
    <n v="3204.87"/>
    <n v="0"/>
    <m/>
    <d v="2024-01-16T00:00:00"/>
    <d v="2023-06-28T00:00:00"/>
    <n v="262688.88"/>
    <s v="W2"/>
    <s v="NGHISON"/>
    <n v="1536"/>
    <n v="0"/>
    <n v="0"/>
    <n v="0"/>
  </r>
  <r>
    <x v="27"/>
    <s v="SPPE, CHEMICAL RESISTANT CLOTHING, TYVEK (R) 600 PLUS, SM-5X"/>
    <s v="W2"/>
    <s v="SET"/>
    <n v="1536"/>
    <s v="LOT"/>
    <s v="230628-HH-O-L"/>
    <s v="AB09A04B1"/>
    <n v="1219"/>
    <n v="1536"/>
    <n v="0"/>
    <n v="10.11"/>
    <n v="12324.09"/>
    <n v="0"/>
    <m/>
    <d v="2024-01-16T00:00:00"/>
    <d v="2023-06-28T00:00:00"/>
    <n v="262688.88"/>
    <s v="W2"/>
    <s v="NGHISON"/>
    <n v="1536"/>
    <n v="0"/>
    <n v="0"/>
    <n v="0"/>
  </r>
  <r>
    <x v="28"/>
    <s v="SPPE, CHEMICAL RESISTANT CLOTHING, TYCHEM (R) 2000, MD-7X"/>
    <s v="W2"/>
    <s v="SET"/>
    <n v="839"/>
    <s v="LOT"/>
    <m/>
    <m/>
    <n v="0"/>
    <n v="839"/>
    <n v="0"/>
    <n v="16.57"/>
    <n v="0"/>
    <m/>
    <m/>
    <d v="2023-08-23T00:00:00"/>
    <d v="2023-06-09T00:00:00"/>
    <n v="262688.88"/>
    <s v="W2"/>
    <s v="NGHISON"/>
    <n v="919"/>
    <n v="0"/>
    <n v="0"/>
    <n v="0"/>
  </r>
  <r>
    <x v="28"/>
    <s v="SPPE, CHEMICAL RESISTANT CLOTHING, TYCHEM (R) 2000, MD-7X"/>
    <s v="W2"/>
    <s v="SET"/>
    <n v="839"/>
    <s v="LOT"/>
    <m/>
    <s v="52A13B04A"/>
    <n v="80"/>
    <n v="839"/>
    <n v="0"/>
    <n v="16.57"/>
    <n v="1325.6"/>
    <m/>
    <m/>
    <d v="2023-08-23T00:00:00"/>
    <d v="2023-06-09T00:00:00"/>
    <n v="262688.88"/>
    <s v="W2"/>
    <s v="NGHISON"/>
    <n v="919"/>
    <n v="0"/>
    <n v="0"/>
    <n v="80"/>
  </r>
  <r>
    <x v="28"/>
    <s v="SPPE, CHEMICAL RESISTANT CLOTHING, TYCHEM (R) 2000, MD-7X"/>
    <s v="W2"/>
    <s v="SET"/>
    <n v="839"/>
    <s v="LOT"/>
    <m/>
    <s v="52A16C05A"/>
    <n v="0"/>
    <n v="839"/>
    <n v="0"/>
    <n v="16.57"/>
    <n v="0"/>
    <m/>
    <m/>
    <d v="2023-08-23T00:00:00"/>
    <d v="2023-06-09T00:00:00"/>
    <n v="262688.88"/>
    <s v="W2"/>
    <s v="NGHISON"/>
    <n v="919"/>
    <n v="0"/>
    <n v="0"/>
    <n v="0"/>
  </r>
  <r>
    <x v="28"/>
    <s v="SPPE, CHEMICAL RESISTANT CLOTHING, TYCHEM (R) 2000, MD-7X"/>
    <s v="W2"/>
    <s v="SET"/>
    <n v="839"/>
    <s v="LOT"/>
    <m/>
    <s v="52STAGEBIN"/>
    <n v="0"/>
    <n v="839"/>
    <n v="0"/>
    <n v="16.57"/>
    <n v="0"/>
    <m/>
    <m/>
    <d v="2023-08-23T00:00:00"/>
    <d v="2023-06-09T00:00:00"/>
    <n v="262688.88"/>
    <s v="W2"/>
    <s v="NGHISON"/>
    <n v="919"/>
    <n v="0"/>
    <n v="0"/>
    <n v="0"/>
  </r>
  <r>
    <x v="28"/>
    <s v="SPPE, CHEMICAL RESISTANT CLOTHING, TYCHEM (R) 2000, MD-7X"/>
    <s v="W2"/>
    <s v="SET"/>
    <n v="839"/>
    <s v="LOT"/>
    <s v="230609-HH-O-L"/>
    <s v="52A13B04A"/>
    <n v="212"/>
    <n v="839"/>
    <n v="0"/>
    <n v="16.57"/>
    <n v="3512.84"/>
    <n v="0"/>
    <m/>
    <d v="2023-08-23T00:00:00"/>
    <d v="2023-06-09T00:00:00"/>
    <n v="262688.88"/>
    <s v="W2"/>
    <s v="NGHISON"/>
    <n v="919"/>
    <n v="0"/>
    <n v="0"/>
    <n v="80"/>
  </r>
  <r>
    <x v="28"/>
    <s v="SPPE, CHEMICAL RESISTANT CLOTHING, TYCHEM (R) 2000, MD-7X"/>
    <s v="W2"/>
    <s v="SET"/>
    <n v="839"/>
    <s v="LOT"/>
    <s v="230609-HH-O-L"/>
    <s v="52A16C05A"/>
    <n v="0"/>
    <n v="839"/>
    <n v="0"/>
    <n v="16.57"/>
    <n v="0"/>
    <n v="0"/>
    <m/>
    <d v="2023-08-23T00:00:00"/>
    <d v="2023-06-09T00:00:00"/>
    <n v="262688.88"/>
    <s v="W2"/>
    <s v="NGHISON"/>
    <n v="919"/>
    <n v="0"/>
    <n v="0"/>
    <n v="0"/>
  </r>
  <r>
    <x v="28"/>
    <s v="SPPE, CHEMICAL RESISTANT CLOTHING, TYCHEM (R) 2000, MD-7X"/>
    <s v="W2"/>
    <s v="SET"/>
    <n v="839"/>
    <s v="LOT"/>
    <s v="230609-HH-O-L"/>
    <s v="AA16B05A1"/>
    <n v="707"/>
    <n v="839"/>
    <n v="0"/>
    <n v="16.57"/>
    <n v="11714.99"/>
    <n v="0"/>
    <m/>
    <d v="2023-08-23T00:00:00"/>
    <d v="2023-06-09T00:00:00"/>
    <n v="262688.88"/>
    <s v="W2"/>
    <s v="NGHISON"/>
    <n v="919"/>
    <n v="0"/>
    <n v="0"/>
    <n v="0"/>
  </r>
  <r>
    <x v="29"/>
    <s v="SPPE, CHEMICAL RESISTANT CLOTHING, TYVEK (R) 400, MD-7X"/>
    <s v="W2"/>
    <s v="SET"/>
    <n v="1068"/>
    <s v="LOT"/>
    <m/>
    <m/>
    <n v="0"/>
    <n v="1068"/>
    <n v="0"/>
    <n v="5.88"/>
    <n v="0"/>
    <m/>
    <m/>
    <d v="2024-01-16T00:00:00"/>
    <d v="2023-06-09T00:00:00"/>
    <n v="262688.88"/>
    <s v="W2"/>
    <s v="NGHISON"/>
    <n v="1148"/>
    <n v="0"/>
    <n v="0"/>
    <n v="0"/>
  </r>
  <r>
    <x v="29"/>
    <s v="SPPE, CHEMICAL RESISTANT CLOTHING, TYVEK (R) 400, MD-7X"/>
    <s v="W2"/>
    <s v="SET"/>
    <n v="1068"/>
    <s v="LOT"/>
    <m/>
    <s v="52A02D03B"/>
    <n v="0"/>
    <n v="1068"/>
    <n v="0"/>
    <n v="5.88"/>
    <n v="0"/>
    <m/>
    <m/>
    <d v="2024-01-16T00:00:00"/>
    <d v="2023-06-09T00:00:00"/>
    <n v="262688.88"/>
    <s v="W2"/>
    <s v="NGHISON"/>
    <n v="1148"/>
    <n v="0"/>
    <n v="0"/>
    <n v="0"/>
  </r>
  <r>
    <x v="29"/>
    <s v="SPPE, CHEMICAL RESISTANT CLOTHING, TYVEK (R) 400, MD-7X"/>
    <s v="W2"/>
    <s v="SET"/>
    <n v="1068"/>
    <s v="LOT"/>
    <m/>
    <s v="52A12A07B"/>
    <n v="80"/>
    <n v="1068"/>
    <n v="0"/>
    <n v="5.88"/>
    <n v="470.4"/>
    <m/>
    <m/>
    <d v="2024-01-16T00:00:00"/>
    <d v="2023-06-09T00:00:00"/>
    <n v="262688.88"/>
    <s v="W2"/>
    <s v="NGHISON"/>
    <n v="1148"/>
    <n v="0"/>
    <n v="0"/>
    <n v="80"/>
  </r>
  <r>
    <x v="29"/>
    <s v="SPPE, CHEMICAL RESISTANT CLOTHING, TYVEK (R) 400, MD-7X"/>
    <s v="W2"/>
    <s v="SET"/>
    <n v="1068"/>
    <s v="LOT"/>
    <m/>
    <s v="52A14B04B"/>
    <n v="0"/>
    <n v="1068"/>
    <n v="0"/>
    <n v="5.88"/>
    <n v="0"/>
    <m/>
    <m/>
    <d v="2024-01-16T00:00:00"/>
    <d v="2023-06-09T00:00:00"/>
    <n v="262688.88"/>
    <s v="W2"/>
    <s v="NGHISON"/>
    <n v="1148"/>
    <n v="0"/>
    <n v="0"/>
    <n v="0"/>
  </r>
  <r>
    <x v="29"/>
    <s v="SPPE, CHEMICAL RESISTANT CLOTHING, TYVEK (R) 400, MD-7X"/>
    <s v="W2"/>
    <s v="SET"/>
    <n v="1068"/>
    <s v="LOT"/>
    <m/>
    <s v="52B08C06A"/>
    <n v="0"/>
    <n v="1068"/>
    <n v="0"/>
    <n v="5.88"/>
    <n v="0"/>
    <m/>
    <m/>
    <d v="2024-01-16T00:00:00"/>
    <d v="2023-06-09T00:00:00"/>
    <n v="262688.88"/>
    <s v="W2"/>
    <s v="NGHISON"/>
    <n v="1148"/>
    <n v="0"/>
    <n v="0"/>
    <n v="0"/>
  </r>
  <r>
    <x v="29"/>
    <s v="SPPE, CHEMICAL RESISTANT CLOTHING, TYVEK (R) 400, MD-7X"/>
    <s v="W2"/>
    <s v="SET"/>
    <n v="1068"/>
    <s v="LOT"/>
    <m/>
    <s v="52STAGEBIN"/>
    <n v="0"/>
    <n v="1068"/>
    <n v="0"/>
    <n v="5.88"/>
    <n v="0"/>
    <m/>
    <m/>
    <d v="2024-01-16T00:00:00"/>
    <d v="2023-06-09T00:00:00"/>
    <n v="262688.88"/>
    <s v="W2"/>
    <s v="NGHISON"/>
    <n v="1148"/>
    <n v="0"/>
    <n v="0"/>
    <n v="0"/>
  </r>
  <r>
    <x v="29"/>
    <s v="SPPE, CHEMICAL RESISTANT CLOTHING, TYVEK (R) 400, MD-7X"/>
    <s v="W2"/>
    <s v="SET"/>
    <n v="1068"/>
    <s v="LOT"/>
    <s v="230609-HH-O-L"/>
    <s v="52A12A07B"/>
    <n v="1148"/>
    <n v="1068"/>
    <n v="0"/>
    <n v="5.88"/>
    <n v="6750.24"/>
    <n v="0"/>
    <m/>
    <d v="2024-01-16T00:00:00"/>
    <d v="2023-06-09T00:00:00"/>
    <n v="262688.88"/>
    <s v="W2"/>
    <s v="NGHISON"/>
    <n v="1148"/>
    <n v="0"/>
    <n v="0"/>
    <n v="80"/>
  </r>
  <r>
    <x v="30"/>
    <s v="SPPE, CHEMICAL RESISTANT CLOTHING, TYCHEM (R) 6000, SM-3XL"/>
    <s v="W2"/>
    <s v="SET"/>
    <n v="315"/>
    <s v="LOT"/>
    <m/>
    <m/>
    <n v="0"/>
    <n v="315"/>
    <n v="0"/>
    <n v="49"/>
    <n v="0"/>
    <m/>
    <m/>
    <d v="2023-12-04T00:00:00"/>
    <d v="2023-05-24T00:00:00"/>
    <n v="262688.88"/>
    <s v="W2"/>
    <s v="NGHISON"/>
    <n v="315"/>
    <n v="0"/>
    <n v="0"/>
    <n v="0"/>
  </r>
  <r>
    <x v="30"/>
    <s v="SPPE, CHEMICAL RESISTANT CLOTHING, TYCHEM (R) 6000, SM-3XL"/>
    <s v="W2"/>
    <s v="SET"/>
    <n v="315"/>
    <s v="LOT"/>
    <m/>
    <s v="52A03C04B"/>
    <n v="0"/>
    <n v="315"/>
    <n v="0"/>
    <n v="49"/>
    <n v="0"/>
    <m/>
    <m/>
    <d v="2023-12-04T00:00:00"/>
    <d v="2023-05-24T00:00:00"/>
    <n v="262688.88"/>
    <s v="W2"/>
    <s v="NGHISON"/>
    <n v="315"/>
    <n v="0"/>
    <n v="0"/>
    <n v="0"/>
  </r>
  <r>
    <x v="30"/>
    <s v="SPPE, CHEMICAL RESISTANT CLOTHING, TYCHEM (R) 6000, SM-3XL"/>
    <s v="W2"/>
    <s v="SET"/>
    <n v="315"/>
    <s v="LOT"/>
    <m/>
    <s v="52A15D05B"/>
    <n v="0"/>
    <n v="315"/>
    <n v="0"/>
    <n v="49"/>
    <n v="0"/>
    <m/>
    <m/>
    <d v="2023-12-04T00:00:00"/>
    <d v="2023-05-24T00:00:00"/>
    <n v="262688.88"/>
    <s v="W2"/>
    <s v="NGHISON"/>
    <n v="315"/>
    <n v="0"/>
    <n v="0"/>
    <n v="0"/>
  </r>
  <r>
    <x v="30"/>
    <s v="SPPE, CHEMICAL RESISTANT CLOTHING, TYCHEM (R) 6000, SM-3XL"/>
    <s v="W2"/>
    <s v="SET"/>
    <n v="315"/>
    <s v="LOT"/>
    <m/>
    <s v="52STAGEBIN"/>
    <n v="0"/>
    <n v="315"/>
    <n v="0"/>
    <n v="49"/>
    <n v="0"/>
    <m/>
    <m/>
    <d v="2023-12-04T00:00:00"/>
    <d v="2023-05-24T00:00:00"/>
    <n v="262688.88"/>
    <s v="W2"/>
    <s v="NGHISON"/>
    <n v="315"/>
    <n v="0"/>
    <n v="0"/>
    <n v="0"/>
  </r>
  <r>
    <x v="30"/>
    <s v="SPPE, CHEMICAL RESISTANT CLOTHING, TYCHEM (R) 6000, SM-3XL"/>
    <s v="W2"/>
    <s v="SET"/>
    <n v="315"/>
    <s v="LOT"/>
    <s v="230524-HH-O-L"/>
    <s v="52A03C04B"/>
    <n v="0"/>
    <n v="315"/>
    <n v="0"/>
    <n v="49"/>
    <n v="0"/>
    <n v="0"/>
    <m/>
    <d v="2023-12-04T00:00:00"/>
    <d v="2023-05-24T00:00:00"/>
    <n v="262688.88"/>
    <s v="W2"/>
    <s v="NGHISON"/>
    <n v="315"/>
    <n v="0"/>
    <n v="0"/>
    <n v="0"/>
  </r>
  <r>
    <x v="30"/>
    <s v="SPPE, CHEMICAL RESISTANT CLOTHING, TYCHEM (R) 6000, SM-3XL"/>
    <s v="W2"/>
    <s v="SET"/>
    <n v="315"/>
    <s v="LOT"/>
    <s v="230524-HH-O-L"/>
    <s v="52A15D05B"/>
    <n v="0"/>
    <n v="315"/>
    <n v="0"/>
    <n v="49"/>
    <n v="0"/>
    <n v="0"/>
    <m/>
    <d v="2023-12-04T00:00:00"/>
    <d v="2023-05-24T00:00:00"/>
    <n v="262688.88"/>
    <s v="W2"/>
    <s v="NGHISON"/>
    <n v="315"/>
    <n v="0"/>
    <n v="0"/>
    <n v="0"/>
  </r>
  <r>
    <x v="30"/>
    <s v="SPPE, CHEMICAL RESISTANT CLOTHING, TYCHEM (R) 6000, SM-3XL"/>
    <s v="W2"/>
    <s v="SET"/>
    <n v="315"/>
    <s v="LOT"/>
    <s v="230524-HH-O-L"/>
    <s v="AA03C04B1"/>
    <n v="122"/>
    <n v="315"/>
    <n v="0"/>
    <n v="49"/>
    <n v="5978"/>
    <n v="0"/>
    <m/>
    <d v="2023-12-04T00:00:00"/>
    <d v="2023-05-24T00:00:00"/>
    <n v="262688.88"/>
    <s v="W2"/>
    <s v="NGHISON"/>
    <n v="315"/>
    <n v="0"/>
    <n v="0"/>
    <n v="0"/>
  </r>
  <r>
    <x v="30"/>
    <s v="SPPE, CHEMICAL RESISTANT CLOTHING, TYCHEM (R) 6000, SM-3XL"/>
    <s v="W2"/>
    <s v="SET"/>
    <n v="315"/>
    <s v="LOT"/>
    <s v="230524-HH-O-L"/>
    <s v="AA15D05B1"/>
    <n v="193"/>
    <n v="315"/>
    <n v="0"/>
    <n v="49"/>
    <n v="9457"/>
    <n v="0"/>
    <m/>
    <d v="2023-12-04T00:00:00"/>
    <d v="2023-05-24T00:00:00"/>
    <n v="262688.88"/>
    <s v="W2"/>
    <s v="NGHISON"/>
    <n v="315"/>
    <n v="0"/>
    <n v="0"/>
    <n v="0"/>
  </r>
  <r>
    <x v="31"/>
    <s v="SPPE, ELECTRIC INSULATING BOOTS, MODEL: STEEL BLUETORQUAY EH"/>
    <s v="W2"/>
    <s v="PAA"/>
    <n v="22"/>
    <s v="LOT"/>
    <m/>
    <m/>
    <n v="0"/>
    <n v="22"/>
    <n v="0"/>
    <n v="147.77000000000001"/>
    <n v="0"/>
    <m/>
    <m/>
    <d v="2023-11-28T00:00:00"/>
    <d v="2023-07-26T00:00:00"/>
    <n v="262688.88"/>
    <s v="W2"/>
    <s v="NGHISON"/>
    <n v="22"/>
    <n v="0"/>
    <n v="0"/>
    <n v="0"/>
  </r>
  <r>
    <x v="31"/>
    <s v="SPPE, ELECTRIC INSULATING BOOTS, MODEL: STEEL BLUETORQUAY EH"/>
    <s v="W2"/>
    <s v="PAA"/>
    <n v="22"/>
    <s v="LOT"/>
    <m/>
    <s v="52A02D03A"/>
    <n v="0"/>
    <n v="22"/>
    <n v="0"/>
    <n v="147.77000000000001"/>
    <n v="0"/>
    <m/>
    <m/>
    <d v="2023-11-28T00:00:00"/>
    <d v="2023-07-26T00:00:00"/>
    <n v="262688.88"/>
    <s v="W2"/>
    <s v="NGHISON"/>
    <n v="22"/>
    <n v="0"/>
    <n v="0"/>
    <n v="0"/>
  </r>
  <r>
    <x v="31"/>
    <s v="SPPE, ELECTRIC INSULATING BOOTS, MODEL: STEEL BLUETORQUAY EH"/>
    <s v="W2"/>
    <s v="PAA"/>
    <n v="22"/>
    <s v="LOT"/>
    <m/>
    <s v="52A02D04A"/>
    <n v="0"/>
    <n v="22"/>
    <n v="0"/>
    <n v="147.77000000000001"/>
    <n v="0"/>
    <m/>
    <m/>
    <d v="2023-11-28T00:00:00"/>
    <d v="2023-07-26T00:00:00"/>
    <n v="262688.88"/>
    <s v="W2"/>
    <s v="NGHISON"/>
    <n v="22"/>
    <n v="0"/>
    <n v="0"/>
    <n v="0"/>
  </r>
  <r>
    <x v="31"/>
    <s v="SPPE, ELECTRIC INSULATING BOOTS, MODEL: STEEL BLUETORQUAY EH"/>
    <s v="W2"/>
    <s v="PAA"/>
    <n v="22"/>
    <s v="LOT"/>
    <m/>
    <s v="52A14B03A"/>
    <n v="0"/>
    <n v="22"/>
    <n v="0"/>
    <n v="147.77000000000001"/>
    <n v="0"/>
    <m/>
    <m/>
    <d v="2023-11-28T00:00:00"/>
    <d v="2023-07-26T00:00:00"/>
    <n v="262688.88"/>
    <s v="W2"/>
    <s v="NGHISON"/>
    <n v="22"/>
    <n v="0"/>
    <n v="0"/>
    <n v="0"/>
  </r>
  <r>
    <x v="31"/>
    <s v="SPPE, ELECTRIC INSULATING BOOTS, MODEL: STEEL BLUETORQUAY EH"/>
    <s v="W2"/>
    <s v="PAA"/>
    <n v="22"/>
    <s v="LOT"/>
    <m/>
    <s v="52STAGEBIN"/>
    <n v="0"/>
    <n v="22"/>
    <n v="0"/>
    <n v="147.77000000000001"/>
    <n v="0"/>
    <m/>
    <m/>
    <d v="2023-11-28T00:00:00"/>
    <d v="2023-07-26T00:00:00"/>
    <n v="262688.88"/>
    <s v="W2"/>
    <s v="NGHISON"/>
    <n v="22"/>
    <n v="0"/>
    <n v="0"/>
    <n v="0"/>
  </r>
  <r>
    <x v="31"/>
    <s v="SPPE, ELECTRIC INSULATING BOOTS, MODEL: STEEL BLUETORQUAY EH"/>
    <s v="W2"/>
    <s v="PAA"/>
    <n v="22"/>
    <s v="LOT"/>
    <s v="230726-HH-O-L"/>
    <s v="52A02D04A"/>
    <n v="0"/>
    <n v="22"/>
    <n v="0"/>
    <n v="147.77000000000001"/>
    <n v="0"/>
    <n v="0"/>
    <m/>
    <d v="2023-11-28T00:00:00"/>
    <d v="2023-07-26T00:00:00"/>
    <n v="262688.88"/>
    <s v="W2"/>
    <s v="NGHISON"/>
    <n v="22"/>
    <n v="0"/>
    <n v="0"/>
    <n v="0"/>
  </r>
  <r>
    <x v="31"/>
    <s v="SPPE, ELECTRIC INSULATING BOOTS, MODEL: STEEL BLUETORQUAY EH"/>
    <s v="W2"/>
    <s v="PAA"/>
    <n v="22"/>
    <s v="LOT"/>
    <s v="230726-HH-O-L"/>
    <s v="AA02D04A1"/>
    <n v="22"/>
    <n v="22"/>
    <n v="0"/>
    <n v="147.77000000000001"/>
    <n v="3250.94"/>
    <n v="0"/>
    <m/>
    <d v="2023-11-28T00:00:00"/>
    <d v="2023-07-26T00:00:00"/>
    <n v="262688.88"/>
    <s v="W2"/>
    <s v="NGHISON"/>
    <n v="22"/>
    <n v="0"/>
    <n v="0"/>
    <n v="0"/>
  </r>
  <r>
    <x v="32"/>
    <s v="SPPE, FULL BODY HARNESS AND ENERYGY ABSORBING LANYARD, MODEL: CAMP 1275 &amp; CAMP 70302.06"/>
    <s v="W2"/>
    <s v="PAA"/>
    <n v="21"/>
    <s v="LOT"/>
    <m/>
    <m/>
    <n v="0"/>
    <n v="21"/>
    <n v="0"/>
    <n v="132.81"/>
    <n v="0"/>
    <m/>
    <m/>
    <d v="2023-09-03T00:00:00"/>
    <d v="2023-02-15T00:00:00"/>
    <n v="262688.88"/>
    <s v="W2"/>
    <s v="NGHISON"/>
    <n v="21"/>
    <n v="0"/>
    <n v="0"/>
    <n v="0"/>
  </r>
  <r>
    <x v="32"/>
    <s v="SPPE, FULL BODY HARNESS AND ENERYGY ABSORBING LANYARD, MODEL: CAMP 1275 &amp; CAMP 70302.06"/>
    <s v="W2"/>
    <s v="PAA"/>
    <n v="21"/>
    <s v="LOT"/>
    <m/>
    <s v="52A03B04B"/>
    <n v="0"/>
    <n v="21"/>
    <n v="0"/>
    <n v="132.81"/>
    <n v="0"/>
    <m/>
    <m/>
    <d v="2023-09-03T00:00:00"/>
    <d v="2023-02-15T00:00:00"/>
    <n v="262688.88"/>
    <s v="W2"/>
    <s v="NGHISON"/>
    <n v="21"/>
    <n v="0"/>
    <n v="0"/>
    <n v="0"/>
  </r>
  <r>
    <x v="32"/>
    <s v="SPPE, FULL BODY HARNESS AND ENERYGY ABSORBING LANYARD, MODEL: CAMP 1275 &amp; CAMP 70302.06"/>
    <s v="W2"/>
    <s v="PAA"/>
    <n v="21"/>
    <s v="LOT"/>
    <m/>
    <s v="52B08C06A"/>
    <n v="0"/>
    <n v="21"/>
    <n v="0"/>
    <n v="132.81"/>
    <n v="0"/>
    <m/>
    <m/>
    <d v="2023-09-03T00:00:00"/>
    <d v="2023-02-15T00:00:00"/>
    <n v="262688.88"/>
    <s v="W2"/>
    <s v="NGHISON"/>
    <n v="21"/>
    <n v="0"/>
    <n v="0"/>
    <n v="0"/>
  </r>
  <r>
    <x v="32"/>
    <s v="SPPE, FULL BODY HARNESS AND ENERYGY ABSORBING LANYARD, MODEL: CAMP 1275 &amp; CAMP 70302.06"/>
    <s v="W2"/>
    <s v="PAA"/>
    <n v="21"/>
    <s v="LOT"/>
    <m/>
    <s v="52STAGEBIN"/>
    <n v="0"/>
    <n v="21"/>
    <n v="0"/>
    <n v="132.81"/>
    <n v="0"/>
    <m/>
    <m/>
    <d v="2023-09-03T00:00:00"/>
    <d v="2023-02-15T00:00:00"/>
    <n v="262688.88"/>
    <s v="W2"/>
    <s v="NGHISON"/>
    <n v="21"/>
    <n v="0"/>
    <n v="0"/>
    <n v="0"/>
  </r>
  <r>
    <x v="32"/>
    <s v="SPPE, FULL BODY HARNESS AND ENERYGY ABSORBING LANYARD, MODEL: CAMP 1275 &amp; CAMP 70302.06"/>
    <s v="W2"/>
    <s v="PAA"/>
    <n v="21"/>
    <s v="LOT"/>
    <s v="230215-HH-O-L"/>
    <s v="52A03B04B"/>
    <n v="0"/>
    <n v="21"/>
    <n v="0"/>
    <n v="132.81"/>
    <n v="0"/>
    <n v="0"/>
    <m/>
    <d v="2023-09-03T00:00:00"/>
    <d v="2023-02-15T00:00:00"/>
    <n v="262688.88"/>
    <s v="W2"/>
    <s v="NGHISON"/>
    <n v="21"/>
    <n v="0"/>
    <n v="0"/>
    <n v="0"/>
  </r>
  <r>
    <x v="32"/>
    <s v="SPPE, FULL BODY HARNESS AND ENERYGY ABSORBING LANYARD, MODEL: CAMP 1275 &amp; CAMP 70302.06"/>
    <s v="W2"/>
    <s v="PAA"/>
    <n v="21"/>
    <s v="LOT"/>
    <s v="230215-HH-O-L"/>
    <s v="AA03B04B1"/>
    <n v="21"/>
    <n v="21"/>
    <n v="0"/>
    <n v="132.81"/>
    <n v="2789.01"/>
    <n v="0"/>
    <m/>
    <d v="2023-09-03T00:00:00"/>
    <d v="2023-02-15T00:00:00"/>
    <n v="262688.88"/>
    <s v="W2"/>
    <s v="NGHISON"/>
    <n v="21"/>
    <n v="0"/>
    <n v="0"/>
    <n v="0"/>
  </r>
  <r>
    <x v="33"/>
    <s v="SPPE, FILTER, MODEL:Â 3M 6001"/>
    <s v="W2"/>
    <s v="PAA"/>
    <n v="29"/>
    <s v="LOT"/>
    <m/>
    <m/>
    <n v="0"/>
    <n v="29"/>
    <n v="0"/>
    <n v="6.5"/>
    <n v="0"/>
    <m/>
    <m/>
    <d v="2023-01-03T00:00:00"/>
    <d v="2022-12-16T00:00:00"/>
    <n v="262688.88"/>
    <s v="W2"/>
    <s v="NGHISON"/>
    <n v="29"/>
    <n v="0"/>
    <n v="0"/>
    <n v="0"/>
  </r>
  <r>
    <x v="33"/>
    <s v="SPPE, FILTER, MODEL:Â 3M 6001"/>
    <s v="W2"/>
    <s v="PAA"/>
    <n v="29"/>
    <s v="LOT"/>
    <s v="N/A"/>
    <s v="52A15B05A"/>
    <n v="0"/>
    <n v="29"/>
    <n v="0"/>
    <n v="6.5"/>
    <n v="0"/>
    <n v="0"/>
    <m/>
    <d v="2023-01-03T00:00:00"/>
    <d v="2022-12-16T00:00:00"/>
    <n v="262688.88"/>
    <s v="W2"/>
    <s v="NGHISON"/>
    <n v="29"/>
    <n v="0"/>
    <n v="0"/>
    <n v="0"/>
  </r>
  <r>
    <x v="33"/>
    <s v="SPPE, FILTER, MODEL:Â 3M 6001"/>
    <s v="W2"/>
    <s v="PAA"/>
    <n v="29"/>
    <s v="LOT"/>
    <s v="221216-HH-O-L-N/A"/>
    <s v="52A15B05A"/>
    <n v="0"/>
    <n v="29"/>
    <n v="0"/>
    <n v="6.5"/>
    <n v="0"/>
    <n v="0"/>
    <m/>
    <d v="2023-01-03T00:00:00"/>
    <d v="2022-12-16T00:00:00"/>
    <n v="262688.88"/>
    <s v="W2"/>
    <s v="NGHISON"/>
    <n v="29"/>
    <n v="0"/>
    <n v="0"/>
    <n v="0"/>
  </r>
  <r>
    <x v="33"/>
    <s v="SPPE, FILTER, MODEL:Â 3M 6001"/>
    <s v="W2"/>
    <s v="PAA"/>
    <n v="29"/>
    <s v="LOT"/>
    <s v="N/A"/>
    <s v="52STAGEBIN"/>
    <n v="0"/>
    <n v="29"/>
    <n v="0"/>
    <n v="6.5"/>
    <n v="0"/>
    <n v="0"/>
    <m/>
    <d v="2023-01-03T00:00:00"/>
    <d v="2022-12-16T00:00:00"/>
    <n v="262688.88"/>
    <s v="W2"/>
    <s v="NGHISON"/>
    <n v="29"/>
    <n v="0"/>
    <n v="0"/>
    <n v="0"/>
  </r>
  <r>
    <x v="33"/>
    <s v="SPPE, FILTER, MODEL:Â 3M 6001"/>
    <s v="W2"/>
    <s v="PAA"/>
    <n v="29"/>
    <s v="LOT"/>
    <s v="221216-HH-O-L-N/A"/>
    <s v="AA15B05A1"/>
    <n v="29"/>
    <n v="29"/>
    <n v="0"/>
    <n v="6.5"/>
    <n v="188.5"/>
    <n v="0"/>
    <m/>
    <d v="2023-01-03T00:00:00"/>
    <d v="2022-12-16T00:00:00"/>
    <n v="262688.88"/>
    <s v="W2"/>
    <s v="NGHISON"/>
    <n v="29"/>
    <n v="0"/>
    <n v="0"/>
    <n v="0"/>
  </r>
  <r>
    <x v="34"/>
    <s v="SPPE, FILTER, MODEL:Â 3M 6004"/>
    <s v="W2"/>
    <s v="PAA"/>
    <n v="71"/>
    <s v="LOT"/>
    <m/>
    <m/>
    <n v="0"/>
    <n v="71"/>
    <n v="0"/>
    <n v="13.44"/>
    <n v="0"/>
    <m/>
    <m/>
    <d v="2023-01-03T00:00:00"/>
    <d v="2023-06-28T00:00:00"/>
    <n v="262688.88"/>
    <s v="W2"/>
    <s v="NGHISON"/>
    <n v="71"/>
    <n v="0"/>
    <n v="0"/>
    <n v="0"/>
  </r>
  <r>
    <x v="34"/>
    <s v="SPPE, FILTER, MODEL:Â 3M 6004"/>
    <s v="W2"/>
    <s v="PAA"/>
    <n v="71"/>
    <s v="LOT"/>
    <s v="NA"/>
    <s v="52A11C07B"/>
    <n v="0"/>
    <n v="71"/>
    <n v="0"/>
    <n v="13.44"/>
    <n v="0"/>
    <n v="0"/>
    <m/>
    <d v="2023-01-03T00:00:00"/>
    <d v="2023-06-28T00:00:00"/>
    <n v="262688.88"/>
    <s v="W2"/>
    <s v="NGHISON"/>
    <n v="71"/>
    <n v="0"/>
    <n v="0"/>
    <n v="0"/>
  </r>
  <r>
    <x v="34"/>
    <s v="SPPE, FILTER, MODEL:Â 3M 6004"/>
    <s v="W2"/>
    <s v="PAA"/>
    <n v="71"/>
    <s v="LOT"/>
    <s v="N/A"/>
    <s v="52A15D05B"/>
    <n v="0"/>
    <n v="71"/>
    <n v="0"/>
    <n v="13.44"/>
    <n v="0"/>
    <n v="0"/>
    <m/>
    <d v="2023-01-03T00:00:00"/>
    <d v="2023-06-28T00:00:00"/>
    <n v="262688.88"/>
    <s v="W2"/>
    <s v="NGHISON"/>
    <n v="71"/>
    <n v="0"/>
    <n v="0"/>
    <n v="0"/>
  </r>
  <r>
    <x v="34"/>
    <s v="SPPE, FILTER, MODEL:Â 3M 6004"/>
    <s v="W2"/>
    <s v="PAA"/>
    <n v="71"/>
    <s v="LOT"/>
    <s v="NA"/>
    <s v="52L03B05A"/>
    <n v="0"/>
    <n v="71"/>
    <n v="0"/>
    <n v="13.44"/>
    <n v="0"/>
    <n v="0"/>
    <m/>
    <d v="2023-01-03T00:00:00"/>
    <d v="2023-06-28T00:00:00"/>
    <n v="262688.88"/>
    <s v="W2"/>
    <s v="NGHISON"/>
    <n v="71"/>
    <n v="0"/>
    <n v="0"/>
    <n v="0"/>
  </r>
  <r>
    <x v="34"/>
    <s v="SPPE, FILTER, MODEL:Â 3M 6004"/>
    <s v="W2"/>
    <s v="PAA"/>
    <n v="71"/>
    <s v="LOT"/>
    <s v="230628-HH-O-L-NA"/>
    <s v="52L03B05A"/>
    <n v="71"/>
    <n v="71"/>
    <n v="0"/>
    <n v="13.44"/>
    <n v="954.24"/>
    <n v="0"/>
    <m/>
    <d v="2023-01-03T00:00:00"/>
    <d v="2023-06-28T00:00:00"/>
    <n v="262688.88"/>
    <s v="W2"/>
    <s v="NGHISON"/>
    <n v="71"/>
    <n v="0"/>
    <n v="0"/>
    <n v="0"/>
  </r>
  <r>
    <x v="34"/>
    <s v="SPPE, FILTER, MODEL:Â 3M 6004"/>
    <s v="W2"/>
    <s v="PAA"/>
    <n v="71"/>
    <s v="LOT"/>
    <s v="N/A"/>
    <s v="52STAGEBIN"/>
    <n v="0"/>
    <n v="71"/>
    <n v="0"/>
    <n v="13.44"/>
    <n v="0"/>
    <n v="0"/>
    <m/>
    <d v="2023-01-03T00:00:00"/>
    <d v="2023-06-28T00:00:00"/>
    <n v="262688.88"/>
    <s v="W2"/>
    <s v="NGHISON"/>
    <n v="71"/>
    <n v="0"/>
    <n v="0"/>
    <n v="0"/>
  </r>
  <r>
    <x v="34"/>
    <s v="SPPE, FILTER, MODEL:Â 3M 6004"/>
    <s v="W2"/>
    <s v="PAA"/>
    <n v="71"/>
    <s v="LOT"/>
    <s v="NA"/>
    <s v="52STAGEBIN"/>
    <n v="0"/>
    <n v="71"/>
    <n v="0"/>
    <n v="13.44"/>
    <n v="0"/>
    <n v="0"/>
    <m/>
    <d v="2023-01-03T00:00:00"/>
    <d v="2023-06-28T00:00:00"/>
    <n v="262688.88"/>
    <s v="W2"/>
    <s v="NGHISON"/>
    <n v="71"/>
    <n v="0"/>
    <n v="0"/>
    <n v="0"/>
  </r>
  <r>
    <x v="35"/>
    <s v="SPPE, FILTER, MODEL:Â 3M 6005"/>
    <s v="W2"/>
    <s v="PAA"/>
    <n v="150"/>
    <s v="LOT"/>
    <m/>
    <m/>
    <n v="0"/>
    <n v="150"/>
    <n v="0"/>
    <n v="13.61"/>
    <n v="0"/>
    <m/>
    <m/>
    <m/>
    <d v="2022-10-28T00:00:00"/>
    <n v="262688.88"/>
    <s v="W2"/>
    <s v="NGHISON"/>
    <n v="150"/>
    <n v="0"/>
    <n v="0"/>
    <n v="0"/>
  </r>
  <r>
    <x v="35"/>
    <s v="SPPE, FILTER, MODEL:Â 3M 6005"/>
    <s v="W2"/>
    <s v="PAA"/>
    <n v="150"/>
    <s v="LOT"/>
    <s v="N/A"/>
    <s v="52A15D05B"/>
    <n v="0"/>
    <n v="150"/>
    <n v="0"/>
    <n v="13.61"/>
    <n v="0"/>
    <n v="0"/>
    <m/>
    <m/>
    <d v="2022-10-28T00:00:00"/>
    <n v="262688.88"/>
    <s v="W2"/>
    <s v="NGHISON"/>
    <n v="150"/>
    <n v="0"/>
    <n v="0"/>
    <n v="0"/>
  </r>
  <r>
    <x v="35"/>
    <s v="SPPE, FILTER, MODEL:Â 3M 6005"/>
    <s v="W2"/>
    <s v="PAA"/>
    <n v="150"/>
    <s v="LOT"/>
    <s v="221028-HH-O-L-N/A"/>
    <s v="52A15D05B"/>
    <n v="0"/>
    <n v="150"/>
    <n v="0"/>
    <n v="13.61"/>
    <n v="0"/>
    <n v="0"/>
    <m/>
    <m/>
    <d v="2022-10-28T00:00:00"/>
    <n v="262688.88"/>
    <s v="W2"/>
    <s v="NGHISON"/>
    <n v="150"/>
    <n v="0"/>
    <n v="0"/>
    <n v="0"/>
  </r>
  <r>
    <x v="35"/>
    <s v="SPPE, FILTER, MODEL:Â 3M 6005"/>
    <s v="W2"/>
    <s v="PAA"/>
    <n v="150"/>
    <s v="LOT"/>
    <s v="N/A"/>
    <s v="52STAGEBIN"/>
    <n v="0"/>
    <n v="150"/>
    <n v="0"/>
    <n v="13.61"/>
    <n v="0"/>
    <n v="0"/>
    <m/>
    <m/>
    <d v="2022-10-28T00:00:00"/>
    <n v="262688.88"/>
    <s v="W2"/>
    <s v="NGHISON"/>
    <n v="150"/>
    <n v="0"/>
    <n v="0"/>
    <n v="0"/>
  </r>
  <r>
    <x v="35"/>
    <s v="SPPE, FILTER, MODEL:Â 3M 6005"/>
    <s v="W2"/>
    <s v="PAA"/>
    <n v="150"/>
    <s v="LOT"/>
    <s v="221028-HH-O-L-N/A"/>
    <s v="AA15D05B1"/>
    <n v="150"/>
    <n v="150"/>
    <n v="0"/>
    <n v="13.61"/>
    <n v="2041.5"/>
    <n v="0"/>
    <m/>
    <m/>
    <d v="2022-10-28T00:00:00"/>
    <n v="262688.88"/>
    <s v="W2"/>
    <s v="NGHISON"/>
    <n v="150"/>
    <n v="0"/>
    <n v="0"/>
    <n v="0"/>
  </r>
  <r>
    <x v="36"/>
    <s v="SPPE, FILTER, MODEL:Â 3M 6006"/>
    <s v="W2"/>
    <s v="PAA"/>
    <n v="40"/>
    <s v="LOT"/>
    <m/>
    <m/>
    <n v="0"/>
    <n v="40"/>
    <n v="0"/>
    <n v="17.100000000000001"/>
    <n v="0"/>
    <m/>
    <m/>
    <d v="2023-03-20T00:00:00"/>
    <d v="2023-02-15T00:00:00"/>
    <n v="262688.88"/>
    <s v="W2"/>
    <s v="NGHISON"/>
    <n v="40"/>
    <n v="0"/>
    <n v="0"/>
    <n v="0"/>
  </r>
  <r>
    <x v="36"/>
    <s v="SPPE, FILTER, MODEL:Â 3M 6006"/>
    <s v="W2"/>
    <s v="PAA"/>
    <n v="40"/>
    <s v="LOT"/>
    <s v="N/A"/>
    <s v="52A13B04A"/>
    <n v="0"/>
    <n v="40"/>
    <n v="0"/>
    <n v="17.100000000000001"/>
    <n v="0"/>
    <n v="0"/>
    <m/>
    <d v="2023-03-20T00:00:00"/>
    <d v="2023-02-15T00:00:00"/>
    <n v="262688.88"/>
    <s v="W2"/>
    <s v="NGHISON"/>
    <n v="40"/>
    <n v="0"/>
    <n v="0"/>
    <n v="0"/>
  </r>
  <r>
    <x v="36"/>
    <s v="SPPE, FILTER, MODEL:Â 3M 6006"/>
    <s v="W2"/>
    <s v="PAA"/>
    <n v="40"/>
    <s v="LOT"/>
    <s v="NA"/>
    <s v="52A13B04A"/>
    <n v="0"/>
    <n v="40"/>
    <n v="0"/>
    <n v="17.100000000000001"/>
    <n v="0"/>
    <n v="0"/>
    <m/>
    <d v="2023-03-20T00:00:00"/>
    <d v="2023-02-15T00:00:00"/>
    <n v="262688.88"/>
    <s v="W2"/>
    <s v="NGHISON"/>
    <n v="40"/>
    <n v="0"/>
    <n v="0"/>
    <n v="0"/>
  </r>
  <r>
    <x v="36"/>
    <s v="SPPE, FILTER, MODEL:Â 3M 6006"/>
    <s v="W2"/>
    <s v="PAA"/>
    <n v="40"/>
    <s v="LOT"/>
    <s v="230215-HH-O-L-NA"/>
    <s v="52A13B04A"/>
    <n v="0"/>
    <n v="40"/>
    <n v="0"/>
    <n v="17.100000000000001"/>
    <n v="0"/>
    <n v="0"/>
    <m/>
    <d v="2023-03-20T00:00:00"/>
    <d v="2023-02-15T00:00:00"/>
    <n v="262688.88"/>
    <s v="W2"/>
    <s v="NGHISON"/>
    <n v="40"/>
    <n v="0"/>
    <n v="0"/>
    <n v="0"/>
  </r>
  <r>
    <x v="36"/>
    <s v="SPPE, FILTER, MODEL:Â 3M 6006"/>
    <s v="W2"/>
    <s v="PAA"/>
    <n v="40"/>
    <s v="LOT"/>
    <s v="N/A"/>
    <s v="52STAGEBIN"/>
    <n v="0"/>
    <n v="40"/>
    <n v="0"/>
    <n v="17.100000000000001"/>
    <n v="0"/>
    <n v="0"/>
    <m/>
    <d v="2023-03-20T00:00:00"/>
    <d v="2023-02-15T00:00:00"/>
    <n v="262688.88"/>
    <s v="W2"/>
    <s v="NGHISON"/>
    <n v="40"/>
    <n v="0"/>
    <n v="0"/>
    <n v="0"/>
  </r>
  <r>
    <x v="36"/>
    <s v="SPPE, FILTER, MODEL:Â 3M 6006"/>
    <s v="W2"/>
    <s v="PAA"/>
    <n v="40"/>
    <s v="LOT"/>
    <s v="NA"/>
    <s v="52STAGEBIN"/>
    <n v="0"/>
    <n v="40"/>
    <n v="0"/>
    <n v="17.100000000000001"/>
    <n v="0"/>
    <n v="0"/>
    <m/>
    <d v="2023-03-20T00:00:00"/>
    <d v="2023-02-15T00:00:00"/>
    <n v="262688.88"/>
    <s v="W2"/>
    <s v="NGHISON"/>
    <n v="40"/>
    <n v="0"/>
    <n v="0"/>
    <n v="0"/>
  </r>
  <r>
    <x v="36"/>
    <s v="SPPE, FILTER, MODEL:Â 3M 6006"/>
    <s v="W2"/>
    <s v="PAA"/>
    <n v="40"/>
    <s v="LOT"/>
    <s v="230215-HH-O-L-NA"/>
    <s v="AA13B04A1"/>
    <n v="40"/>
    <n v="40"/>
    <n v="0"/>
    <n v="17.100000000000001"/>
    <n v="684"/>
    <n v="0"/>
    <m/>
    <d v="2023-03-20T00:00:00"/>
    <d v="2023-02-15T00:00:00"/>
    <n v="262688.88"/>
    <s v="W2"/>
    <s v="NGHISON"/>
    <n v="40"/>
    <n v="0"/>
    <n v="0"/>
    <n v="0"/>
  </r>
  <r>
    <x v="37"/>
    <s v="SPPE, FILTER, MODEL:Â 3M 60926"/>
    <s v="W2"/>
    <s v="PAA"/>
    <n v="417"/>
    <s v="LOT"/>
    <m/>
    <m/>
    <n v="0"/>
    <n v="417"/>
    <n v="0"/>
    <n v="19.5"/>
    <n v="0"/>
    <m/>
    <m/>
    <d v="2024-01-31T00:00:00"/>
    <d v="2023-06-09T00:00:00"/>
    <n v="262688.88"/>
    <s v="W2"/>
    <s v="NGHISON"/>
    <n v="417"/>
    <n v="0"/>
    <n v="0"/>
    <n v="0"/>
  </r>
  <r>
    <x v="37"/>
    <s v="SPPE, FILTER, MODEL:Â 3M 60926"/>
    <s v="W2"/>
    <s v="PAA"/>
    <n v="417"/>
    <s v="LOT"/>
    <s v="NA"/>
    <s v="52A02B05A"/>
    <n v="0"/>
    <n v="417"/>
    <n v="0"/>
    <n v="19.5"/>
    <n v="0"/>
    <n v="0"/>
    <m/>
    <d v="2024-01-31T00:00:00"/>
    <d v="2023-06-09T00:00:00"/>
    <n v="262688.88"/>
    <s v="W2"/>
    <s v="NGHISON"/>
    <n v="417"/>
    <n v="0"/>
    <n v="0"/>
    <n v="0"/>
  </r>
  <r>
    <x v="37"/>
    <s v="SPPE, FILTER, MODEL:Â 3M 60926"/>
    <s v="W2"/>
    <s v="PAA"/>
    <n v="417"/>
    <s v="LOT"/>
    <s v="230609-HH-O-L-NA"/>
    <s v="52A02B05A"/>
    <n v="0"/>
    <n v="417"/>
    <n v="0"/>
    <n v="19.5"/>
    <n v="0"/>
    <n v="0"/>
    <m/>
    <d v="2024-01-31T00:00:00"/>
    <d v="2023-06-09T00:00:00"/>
    <n v="262688.88"/>
    <s v="W2"/>
    <s v="NGHISON"/>
    <n v="417"/>
    <n v="0"/>
    <n v="0"/>
    <n v="0"/>
  </r>
  <r>
    <x v="37"/>
    <s v="SPPE, FILTER, MODEL:Â 3M 60926"/>
    <s v="W2"/>
    <s v="PAA"/>
    <n v="417"/>
    <s v="LOT"/>
    <s v="NA"/>
    <s v="52A19D04B"/>
    <n v="0"/>
    <n v="417"/>
    <n v="0"/>
    <n v="19.5"/>
    <n v="0"/>
    <n v="0"/>
    <m/>
    <d v="2024-01-31T00:00:00"/>
    <d v="2023-06-09T00:00:00"/>
    <n v="262688.88"/>
    <s v="W2"/>
    <s v="NGHISON"/>
    <n v="417"/>
    <n v="0"/>
    <n v="0"/>
    <n v="0"/>
  </r>
  <r>
    <x v="37"/>
    <s v="SPPE, FILTER, MODEL:Â 3M 60926"/>
    <s v="W2"/>
    <s v="PAA"/>
    <n v="417"/>
    <s v="LOT"/>
    <s v="N/A"/>
    <s v="52B08C06A"/>
    <n v="0"/>
    <n v="417"/>
    <n v="0"/>
    <n v="19.5"/>
    <n v="0"/>
    <n v="0"/>
    <m/>
    <d v="2024-01-31T00:00:00"/>
    <d v="2023-06-09T00:00:00"/>
    <n v="262688.88"/>
    <s v="W2"/>
    <s v="NGHISON"/>
    <n v="417"/>
    <n v="0"/>
    <n v="0"/>
    <n v="0"/>
  </r>
  <r>
    <x v="37"/>
    <s v="SPPE, FILTER, MODEL:Â 3M 60926"/>
    <s v="W2"/>
    <s v="PAA"/>
    <n v="417"/>
    <s v="LOT"/>
    <s v="N/A"/>
    <s v="52STAGEBIN"/>
    <n v="0"/>
    <n v="417"/>
    <n v="0"/>
    <n v="19.5"/>
    <n v="0"/>
    <n v="0"/>
    <m/>
    <d v="2024-01-31T00:00:00"/>
    <d v="2023-06-09T00:00:00"/>
    <n v="262688.88"/>
    <s v="W2"/>
    <s v="NGHISON"/>
    <n v="417"/>
    <n v="0"/>
    <n v="0"/>
    <n v="0"/>
  </r>
  <r>
    <x v="37"/>
    <s v="SPPE, FILTER, MODEL:Â 3M 60926"/>
    <s v="W2"/>
    <s v="PAA"/>
    <n v="417"/>
    <s v="LOT"/>
    <s v="NA"/>
    <s v="52STAGEBIN"/>
    <n v="0"/>
    <n v="417"/>
    <n v="0"/>
    <n v="19.5"/>
    <n v="0"/>
    <n v="0"/>
    <m/>
    <d v="2024-01-31T00:00:00"/>
    <d v="2023-06-09T00:00:00"/>
    <n v="262688.88"/>
    <s v="W2"/>
    <s v="NGHISON"/>
    <n v="417"/>
    <n v="0"/>
    <n v="0"/>
    <n v="0"/>
  </r>
  <r>
    <x v="37"/>
    <s v="SPPE, FILTER, MODEL:Â 3M 60926"/>
    <s v="W2"/>
    <s v="PAA"/>
    <n v="417"/>
    <s v="LOT"/>
    <s v="230609-HH-O-L-NA"/>
    <s v="AA02B05A1"/>
    <n v="417"/>
    <n v="417"/>
    <n v="0"/>
    <n v="19.5"/>
    <n v="8131.5"/>
    <n v="0"/>
    <m/>
    <d v="2024-01-31T00:00:00"/>
    <d v="2023-06-09T00:00:00"/>
    <n v="262688.88"/>
    <s v="W2"/>
    <s v="NGHISON"/>
    <n v="417"/>
    <n v="0"/>
    <n v="0"/>
    <n v="0"/>
  </r>
  <r>
    <x v="38"/>
    <s v="SPPE, HAFT FACE MASK, MODEL:Â 3M-6000 SERIER"/>
    <s v="W2"/>
    <s v="PC"/>
    <n v="17"/>
    <s v="LOT"/>
    <m/>
    <m/>
    <n v="0"/>
    <n v="17"/>
    <n v="0"/>
    <n v="16.78"/>
    <n v="0"/>
    <m/>
    <m/>
    <d v="2023-09-28T00:00:00"/>
    <d v="2023-06-09T00:00:00"/>
    <n v="262688.88"/>
    <s v="W2"/>
    <s v="NGHISON"/>
    <n v="17"/>
    <n v="0"/>
    <n v="0"/>
    <n v="0"/>
  </r>
  <r>
    <x v="38"/>
    <s v="SPPE, HAFT FACE MASK, MODEL:Â 3M-6000 SERIER"/>
    <s v="W2"/>
    <s v="PC"/>
    <n v="17"/>
    <s v="LOT"/>
    <m/>
    <s v="52A15D05B"/>
    <n v="0"/>
    <n v="17"/>
    <n v="0"/>
    <n v="16.78"/>
    <n v="0"/>
    <m/>
    <m/>
    <d v="2023-09-28T00:00:00"/>
    <d v="2023-06-09T00:00:00"/>
    <n v="262688.88"/>
    <s v="W2"/>
    <s v="NGHISON"/>
    <n v="17"/>
    <n v="0"/>
    <n v="0"/>
    <n v="0"/>
  </r>
  <r>
    <x v="38"/>
    <s v="SPPE, HAFT FACE MASK, MODEL:Â 3M-6000 SERIER"/>
    <s v="W2"/>
    <s v="PC"/>
    <n v="17"/>
    <s v="LOT"/>
    <m/>
    <s v="52STAGEBIN"/>
    <n v="0"/>
    <n v="17"/>
    <n v="0"/>
    <n v="16.78"/>
    <n v="0"/>
    <m/>
    <m/>
    <d v="2023-09-28T00:00:00"/>
    <d v="2023-06-09T00:00:00"/>
    <n v="262688.88"/>
    <s v="W2"/>
    <s v="NGHISON"/>
    <n v="17"/>
    <n v="0"/>
    <n v="0"/>
    <n v="0"/>
  </r>
  <r>
    <x v="38"/>
    <s v="SPPE, HAFT FACE MASK, MODEL:Â 3M-6000 SERIER"/>
    <s v="W2"/>
    <s v="PC"/>
    <n v="17"/>
    <s v="LOT"/>
    <s v="230609-HH-O-L"/>
    <s v="52A15D05B"/>
    <n v="0"/>
    <n v="17"/>
    <n v="0"/>
    <n v="16.78"/>
    <n v="0"/>
    <n v="0"/>
    <m/>
    <d v="2023-09-28T00:00:00"/>
    <d v="2023-06-09T00:00:00"/>
    <n v="262688.88"/>
    <s v="W2"/>
    <s v="NGHISON"/>
    <n v="17"/>
    <n v="0"/>
    <n v="0"/>
    <n v="0"/>
  </r>
  <r>
    <x v="38"/>
    <s v="SPPE, HAFT FACE MASK, MODEL:Â 3M-6000 SERIER"/>
    <s v="W2"/>
    <s v="PC"/>
    <n v="17"/>
    <s v="LOT"/>
    <s v="230609-HH-O-L"/>
    <s v="AA15D05B1"/>
    <n v="17"/>
    <n v="17"/>
    <n v="0"/>
    <n v="16.78"/>
    <n v="285.26"/>
    <n v="0"/>
    <m/>
    <d v="2023-09-28T00:00:00"/>
    <d v="2023-06-09T00:00:00"/>
    <n v="262688.88"/>
    <s v="W2"/>
    <s v="NGHISON"/>
    <n v="17"/>
    <n v="0"/>
    <n v="0"/>
    <n v="0"/>
  </r>
  <r>
    <x v="39"/>
    <s v="SPPE, GLOVE, MODEL: UVEXÂ C500. 60492"/>
    <s v="W2"/>
    <s v="PAA"/>
    <n v="489"/>
    <s v="LOT"/>
    <m/>
    <m/>
    <n v="0"/>
    <n v="489"/>
    <n v="0"/>
    <n v="20.36"/>
    <n v="0"/>
    <m/>
    <m/>
    <d v="2024-01-31T00:00:00"/>
    <d v="2023-06-28T00:00:00"/>
    <n v="262688.88"/>
    <s v="W2"/>
    <s v="NGHISON"/>
    <n v="489"/>
    <n v="0"/>
    <n v="0"/>
    <n v="0"/>
  </r>
  <r>
    <x v="39"/>
    <s v="SPPE, GLOVE, MODEL: UVEXÂ C500. 60492"/>
    <s v="W2"/>
    <s v="PAA"/>
    <n v="489"/>
    <s v="LOT"/>
    <m/>
    <s v="52A14D04A"/>
    <n v="0"/>
    <n v="489"/>
    <n v="0"/>
    <n v="20.36"/>
    <n v="0"/>
    <m/>
    <m/>
    <d v="2024-01-31T00:00:00"/>
    <d v="2023-06-28T00:00:00"/>
    <n v="262688.88"/>
    <s v="W2"/>
    <s v="NGHISON"/>
    <n v="489"/>
    <n v="0"/>
    <n v="0"/>
    <n v="0"/>
  </r>
  <r>
    <x v="39"/>
    <s v="SPPE, GLOVE, MODEL: UVEXÂ C500. 60492"/>
    <s v="W2"/>
    <s v="PAA"/>
    <n v="489"/>
    <s v="LOT"/>
    <m/>
    <s v="52A15C05B"/>
    <n v="0"/>
    <n v="489"/>
    <n v="0"/>
    <n v="20.36"/>
    <n v="0"/>
    <m/>
    <m/>
    <d v="2024-01-31T00:00:00"/>
    <d v="2023-06-28T00:00:00"/>
    <n v="262688.88"/>
    <s v="W2"/>
    <s v="NGHISON"/>
    <n v="489"/>
    <n v="0"/>
    <n v="0"/>
    <n v="0"/>
  </r>
  <r>
    <x v="39"/>
    <s v="SPPE, GLOVE, MODEL: UVEXÂ C500. 60492"/>
    <s v="W2"/>
    <s v="PAA"/>
    <n v="489"/>
    <s v="LOT"/>
    <m/>
    <s v="52A19B05B"/>
    <n v="0"/>
    <n v="489"/>
    <n v="0"/>
    <n v="20.36"/>
    <n v="0"/>
    <m/>
    <m/>
    <d v="2024-01-31T00:00:00"/>
    <d v="2023-06-28T00:00:00"/>
    <n v="262688.88"/>
    <s v="W2"/>
    <s v="NGHISON"/>
    <n v="489"/>
    <n v="0"/>
    <n v="0"/>
    <n v="0"/>
  </r>
  <r>
    <x v="39"/>
    <s v="SPPE, GLOVE, MODEL: UVEXÂ C500. 60492"/>
    <s v="W2"/>
    <s v="PAA"/>
    <n v="489"/>
    <s v="LOT"/>
    <m/>
    <s v="52STAGEBIN"/>
    <n v="0"/>
    <n v="489"/>
    <n v="0"/>
    <n v="20.36"/>
    <n v="0"/>
    <m/>
    <m/>
    <d v="2024-01-31T00:00:00"/>
    <d v="2023-06-28T00:00:00"/>
    <n v="262688.88"/>
    <s v="W2"/>
    <s v="NGHISON"/>
    <n v="489"/>
    <n v="0"/>
    <n v="0"/>
    <n v="0"/>
  </r>
  <r>
    <x v="39"/>
    <s v="SPPE, GLOVE, MODEL: UVEXÂ C500. 60492"/>
    <s v="W2"/>
    <s v="PAA"/>
    <n v="489"/>
    <s v="LOT"/>
    <s v="230628-HH-O-L"/>
    <s v="52A19B05B"/>
    <n v="0"/>
    <n v="489"/>
    <n v="0"/>
    <n v="20.36"/>
    <n v="0"/>
    <n v="0"/>
    <m/>
    <d v="2024-01-31T00:00:00"/>
    <d v="2023-06-28T00:00:00"/>
    <n v="262688.88"/>
    <s v="W2"/>
    <s v="NGHISON"/>
    <n v="489"/>
    <n v="0"/>
    <n v="0"/>
    <n v="0"/>
  </r>
  <r>
    <x v="39"/>
    <s v="SPPE, GLOVE, MODEL: UVEXÂ C500. 60492"/>
    <s v="W2"/>
    <s v="PAA"/>
    <n v="489"/>
    <s v="LOT"/>
    <s v="230628-HH-O-L"/>
    <s v="AA19B05B1"/>
    <n v="489"/>
    <n v="489"/>
    <n v="0"/>
    <n v="20.36"/>
    <n v="9956.03999999999"/>
    <n v="0"/>
    <m/>
    <d v="2024-01-31T00:00:00"/>
    <d v="2023-06-28T00:00:00"/>
    <n v="262688.88"/>
    <s v="W2"/>
    <s v="NGHISON"/>
    <n v="489"/>
    <n v="0"/>
    <n v="0"/>
    <n v="0"/>
  </r>
  <r>
    <x v="40"/>
    <s v="SPPE,Â PRESCRIPTIONÂ GLASSESÂ  SAFETY FRAME,Â P/N:Â RX-15011,Â INÂ BLACK"/>
    <s v="W2"/>
    <s v="PC"/>
    <n v="236"/>
    <s v="LOT"/>
    <m/>
    <m/>
    <n v="0"/>
    <n v="236"/>
    <n v="0"/>
    <n v="100.93"/>
    <n v="0"/>
    <m/>
    <m/>
    <d v="2023-11-10T00:00:00"/>
    <d v="2023-07-26T00:00:00"/>
    <n v="262688.88"/>
    <s v="W2"/>
    <s v="NGHISON"/>
    <n v="236"/>
    <n v="0"/>
    <n v="0"/>
    <n v="0"/>
  </r>
  <r>
    <x v="40"/>
    <s v="SPPE,Â PRESCRIPTIONÂ GLASSESÂ  SAFETY FRAME,Â P/N:Â RX-15011,Â INÂ BLACK"/>
    <s v="W2"/>
    <s v="PC"/>
    <n v="236"/>
    <s v="LOT"/>
    <m/>
    <s v="52A14B03A"/>
    <n v="0"/>
    <n v="236"/>
    <n v="0"/>
    <n v="100.93"/>
    <n v="0"/>
    <m/>
    <m/>
    <d v="2023-11-10T00:00:00"/>
    <d v="2023-07-26T00:00:00"/>
    <n v="262688.88"/>
    <s v="W2"/>
    <s v="NGHISON"/>
    <n v="236"/>
    <n v="0"/>
    <n v="0"/>
    <n v="0"/>
  </r>
  <r>
    <x v="40"/>
    <s v="SPPE,Â PRESCRIPTIONÂ GLASSESÂ  SAFETY FRAME,Â P/N:Â RX-15011,Â INÂ BLACK"/>
    <s v="W2"/>
    <s v="PC"/>
    <n v="236"/>
    <s v="LOT"/>
    <m/>
    <s v="52A15D05B"/>
    <n v="0"/>
    <n v="236"/>
    <n v="0"/>
    <n v="100.93"/>
    <n v="0"/>
    <m/>
    <m/>
    <d v="2023-11-10T00:00:00"/>
    <d v="2023-07-26T00:00:00"/>
    <n v="262688.88"/>
    <s v="W2"/>
    <s v="NGHISON"/>
    <n v="236"/>
    <n v="0"/>
    <n v="0"/>
    <n v="0"/>
  </r>
  <r>
    <x v="40"/>
    <s v="SPPE,Â PRESCRIPTIONÂ GLASSESÂ  SAFETY FRAME,Â P/N:Â RX-15011,Â INÂ BLACK"/>
    <s v="W2"/>
    <s v="PC"/>
    <n v="236"/>
    <s v="LOT"/>
    <m/>
    <s v="52STAGEBIN"/>
    <n v="0"/>
    <n v="236"/>
    <n v="0"/>
    <n v="100.93"/>
    <n v="0"/>
    <m/>
    <m/>
    <d v="2023-11-10T00:00:00"/>
    <d v="2023-07-26T00:00:00"/>
    <n v="262688.88"/>
    <s v="W2"/>
    <s v="NGHISON"/>
    <n v="236"/>
    <n v="0"/>
    <n v="0"/>
    <n v="0"/>
  </r>
  <r>
    <x v="40"/>
    <s v="SPPE,Â PRESCRIPTIONÂ GLASSESÂ  SAFETY FRAME,Â P/N:Â RX-15011,Â INÂ BLACK"/>
    <s v="W2"/>
    <s v="PC"/>
    <n v="236"/>
    <s v="LOT"/>
    <s v="230726-HH-O-L"/>
    <s v="52A14B03A"/>
    <n v="0"/>
    <n v="236"/>
    <n v="0"/>
    <n v="100.93"/>
    <n v="0"/>
    <n v="0"/>
    <m/>
    <d v="2023-11-10T00:00:00"/>
    <d v="2023-07-26T00:00:00"/>
    <n v="262688.88"/>
    <s v="W2"/>
    <s v="NGHISON"/>
    <n v="236"/>
    <n v="0"/>
    <n v="0"/>
    <n v="0"/>
  </r>
  <r>
    <x v="40"/>
    <s v="SPPE,Â PRESCRIPTIONÂ GLASSESÂ  SAFETY FRAME,Â P/N:Â RX-15011,Â INÂ BLACK"/>
    <s v="W2"/>
    <s v="PC"/>
    <n v="236"/>
    <s v="LOT"/>
    <s v="230726-HH-O-L"/>
    <s v="AA14B03A1"/>
    <n v="236"/>
    <n v="236"/>
    <n v="0"/>
    <n v="100.93"/>
    <n v="23819.48"/>
    <n v="0"/>
    <m/>
    <d v="2023-11-10T00:00:00"/>
    <d v="2023-07-26T00:00:00"/>
    <n v="262688.88"/>
    <s v="W2"/>
    <s v="NGHISON"/>
    <n v="236"/>
    <n v="0"/>
    <n v="0"/>
    <n v="0"/>
  </r>
  <r>
    <x v="41"/>
    <s v="SPPE, HIGH PRESSURE JET CLEANING PROTECIVE GLOVES, MODEL: TST 5000, PART#: 5600025-9"/>
    <s v="W2"/>
    <s v="BAG"/>
    <n v="4"/>
    <s v="LOT"/>
    <m/>
    <m/>
    <n v="0"/>
    <n v="4"/>
    <n v="0"/>
    <n v="2086.94"/>
    <n v="0"/>
    <m/>
    <m/>
    <d v="2023-11-22T00:00:00"/>
    <d v="2023-07-26T00:00:00"/>
    <n v="262688.88"/>
    <s v="W2"/>
    <s v="NGHISON"/>
    <n v="4"/>
    <n v="0"/>
    <n v="0"/>
    <n v="0"/>
  </r>
  <r>
    <x v="41"/>
    <s v="SPPE, HIGH PRESSURE JET CLEANING PROTECIVE GLOVES, MODEL: TST 5000, PART#: 5600025-9"/>
    <s v="W2"/>
    <s v="BAG"/>
    <n v="4"/>
    <s v="LOT"/>
    <m/>
    <s v="52A09C7B"/>
    <n v="0"/>
    <n v="4"/>
    <n v="0"/>
    <n v="2086.94"/>
    <n v="0"/>
    <m/>
    <m/>
    <d v="2023-11-22T00:00:00"/>
    <d v="2023-07-26T00:00:00"/>
    <n v="262688.88"/>
    <s v="W2"/>
    <s v="NGHISON"/>
    <n v="4"/>
    <n v="0"/>
    <n v="0"/>
    <n v="0"/>
  </r>
  <r>
    <x v="41"/>
    <s v="SPPE, HIGH PRESSURE JET CLEANING PROTECIVE GLOVES, MODEL: TST 5000, PART#: 5600025-9"/>
    <s v="W2"/>
    <s v="BAG"/>
    <n v="4"/>
    <s v="LOT"/>
    <m/>
    <s v="52STAGEBIN"/>
    <n v="0"/>
    <n v="4"/>
    <n v="0"/>
    <n v="2086.94"/>
    <n v="0"/>
    <m/>
    <m/>
    <d v="2023-11-22T00:00:00"/>
    <d v="2023-07-26T00:00:00"/>
    <n v="262688.88"/>
    <s v="W2"/>
    <s v="NGHISON"/>
    <n v="4"/>
    <n v="0"/>
    <n v="0"/>
    <n v="0"/>
  </r>
  <r>
    <x v="41"/>
    <s v="SPPE, HIGH PRESSURE JET CLEANING PROTECIVE GLOVES, MODEL: TST 5000, PART#: 5600025-9"/>
    <s v="W2"/>
    <s v="BAG"/>
    <n v="4"/>
    <s v="LOT"/>
    <s v="230726-HH-O-L"/>
    <s v="52A09C7B"/>
    <n v="0"/>
    <n v="4"/>
    <n v="0"/>
    <n v="2086.94"/>
    <n v="0"/>
    <n v="0"/>
    <m/>
    <d v="2023-11-22T00:00:00"/>
    <d v="2023-07-26T00:00:00"/>
    <n v="262688.88"/>
    <s v="W2"/>
    <s v="NGHISON"/>
    <n v="4"/>
    <n v="0"/>
    <n v="0"/>
    <n v="0"/>
  </r>
  <r>
    <x v="41"/>
    <s v="SPPE, HIGH PRESSURE JET CLEANING PROTECIVE GLOVES, MODEL: TST 5000, PART#: 5600025-9"/>
    <s v="W2"/>
    <s v="BAG"/>
    <n v="4"/>
    <s v="LOT"/>
    <s v="230726-HH-O-L"/>
    <s v="AA09C07B1"/>
    <n v="4"/>
    <n v="4"/>
    <n v="0"/>
    <n v="2086.94"/>
    <n v="8347.76"/>
    <n v="0"/>
    <m/>
    <d v="2023-11-22T00:00:00"/>
    <d v="2023-07-26T00:00:00"/>
    <n v="262688.88"/>
    <s v="W2"/>
    <s v="NGHISON"/>
    <n v="4"/>
    <n v="0"/>
    <n v="0"/>
    <n v="0"/>
  </r>
  <r>
    <x v="42"/>
    <s v="SPPE, PARTICULATE FILTER, BRAND: 3M, MODEL: 3M-2091, NIOSH-APPROVED P100 PARTICULATE FILTER"/>
    <s v="W2"/>
    <s v="PC"/>
    <n v="300"/>
    <s v="LOT"/>
    <m/>
    <m/>
    <n v="0"/>
    <n v="300"/>
    <n v="0"/>
    <n v="2.4300000000000002"/>
    <n v="0"/>
    <m/>
    <m/>
    <d v="2023-12-29T00:00:00"/>
    <d v="2023-12-28T00:00:00"/>
    <n v="262688.88"/>
    <s v="W2"/>
    <s v="NGHISON"/>
    <n v="300"/>
    <n v="0"/>
    <n v="0"/>
    <n v="0"/>
  </r>
  <r>
    <x v="42"/>
    <s v="SPPE, PARTICULATE FILTER, BRAND: 3M, MODEL: 3M-2091, NIOSH-APPROVED P100 PARTICULATE FILTER"/>
    <s v="W2"/>
    <s v="PC"/>
    <n v="300"/>
    <s v="LOT"/>
    <s v="231228-HH-O-L"/>
    <s v="AA09C07B1"/>
    <n v="300"/>
    <n v="300"/>
    <n v="0"/>
    <n v="2.4300000000000002"/>
    <n v="729"/>
    <n v="0"/>
    <m/>
    <d v="2023-12-29T00:00:00"/>
    <d v="2023-12-28T00:00:00"/>
    <n v="262688.88"/>
    <s v="W2"/>
    <s v="NGHISON"/>
    <n v="300"/>
    <n v="0"/>
    <n v="0"/>
    <n v="0"/>
  </r>
  <r>
    <x v="42"/>
    <s v="SPPE, PARTICULATE FILTER, BRAND: 3M, MODEL: 3M-2091, NIOSH-APPROVED P100 PARTICULATE FILTER"/>
    <s v="W2"/>
    <s v="PC"/>
    <n v="300"/>
    <s v="LOT"/>
    <s v="231228-HH-O-L"/>
    <s v="INBO_CENT"/>
    <n v="0"/>
    <n v="300"/>
    <n v="0"/>
    <n v="2.4300000000000002"/>
    <n v="0"/>
    <n v="0"/>
    <m/>
    <d v="2023-12-29T00:00:00"/>
    <d v="2023-12-28T00:00:00"/>
    <n v="262688.88"/>
    <s v="W2"/>
    <s v="NGHISON"/>
    <n v="300"/>
    <n v="0"/>
    <n v="0"/>
    <n v="0"/>
  </r>
  <r>
    <x v="43"/>
    <s v="SPPE, MERCURY VAPOR/ORGANIC VAPOR/ACID GAS CARTRIDGE/FILTER 3M-60927, P100"/>
    <s v="W2"/>
    <s v="PAA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44"/>
    <s v="SPPE, RETAINER, MODEL: 3M- 501, FILTER ADAPTER"/>
    <s v="W2"/>
    <s v="PC"/>
    <n v="100"/>
    <s v="LOT"/>
    <m/>
    <m/>
    <n v="0"/>
    <n v="100"/>
    <n v="0"/>
    <n v="1.17"/>
    <n v="0"/>
    <m/>
    <m/>
    <m/>
    <d v="2023-12-28T00:00:00"/>
    <n v="262688.88"/>
    <s v="W2"/>
    <s v="NGHISON"/>
    <n v="100"/>
    <n v="0"/>
    <n v="0"/>
    <n v="0"/>
  </r>
  <r>
    <x v="44"/>
    <s v="SPPE, RETAINER, MODEL: 3M- 501, FILTER ADAPTER"/>
    <s v="W2"/>
    <s v="PC"/>
    <n v="100"/>
    <s v="LOT"/>
    <s v="231228-HH-O-L"/>
    <s v="AA09C07B1"/>
    <n v="100"/>
    <n v="100"/>
    <n v="0"/>
    <n v="1.17"/>
    <n v="117"/>
    <n v="0"/>
    <m/>
    <m/>
    <d v="2023-12-28T00:00:00"/>
    <n v="262688.88"/>
    <s v="W2"/>
    <s v="NGHISON"/>
    <n v="100"/>
    <n v="0"/>
    <n v="0"/>
    <n v="0"/>
  </r>
  <r>
    <x v="44"/>
    <s v="SPPE, RETAINER, MODEL: 3M- 501, FILTER ADAPTER"/>
    <s v="W2"/>
    <s v="PC"/>
    <n v="100"/>
    <s v="LOT"/>
    <s v="231228-HH-O-L"/>
    <s v="INBO_CENT"/>
    <n v="0"/>
    <n v="100"/>
    <n v="0"/>
    <n v="1.17"/>
    <n v="0"/>
    <n v="0"/>
    <m/>
    <m/>
    <d v="2023-12-28T00:00:00"/>
    <n v="262688.88"/>
    <s v="W2"/>
    <s v="NGHISON"/>
    <n v="100"/>
    <n v="0"/>
    <n v="0"/>
    <n v="0"/>
  </r>
  <r>
    <x v="45"/>
    <s v="SPPE, NECK TUBE, FLAME RESISTANT ANTI-STATIC, BRAND: PORTWWEST, MODEL: FR19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46"/>
    <s v="SPPE, NECK TUBE, BALACLAVA, FLAME RESISTANT ANTI-STATIC, BRAND: PORTWWEST, MODEL: FR18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47"/>
    <s v="SPPE, HEAVY DUTY BLAST SUIT, BRAND: EDC PROTECTION, MODEL: E2490-108"/>
    <s v="W2"/>
    <s v="PC"/>
    <n v="1"/>
    <s v="LOT"/>
    <m/>
    <m/>
    <n v="0"/>
    <n v="1"/>
    <n v="0"/>
    <n v="325.2"/>
    <n v="0"/>
    <m/>
    <m/>
    <m/>
    <d v="2024-01-25T00:00:00"/>
    <n v="262688.88"/>
    <s v="W2"/>
    <s v="NGHISON"/>
    <n v="1"/>
    <n v="0"/>
    <n v="0"/>
    <n v="0"/>
  </r>
  <r>
    <x v="47"/>
    <s v="SPPE, HEAVY DUTY BLAST SUIT, BRAND: EDC PROTECTION, MODEL: E2490-108"/>
    <s v="W2"/>
    <s v="PC"/>
    <n v="1"/>
    <s v="LOT"/>
    <s v="240122-HH-O-L"/>
    <s v="AB08B06A1"/>
    <n v="1"/>
    <n v="1"/>
    <n v="0"/>
    <n v="325.2"/>
    <n v="325.2"/>
    <n v="0"/>
    <m/>
    <m/>
    <d v="2024-01-25T00:00:00"/>
    <n v="262688.88"/>
    <s v="W2"/>
    <s v="NGHISON"/>
    <n v="1"/>
    <n v="0"/>
    <n v="0"/>
    <n v="0"/>
  </r>
  <r>
    <x v="47"/>
    <s v="SPPE, HEAVY DUTY BLAST SUIT, BRAND: EDC PROTECTION, MODEL: E2490-108"/>
    <s v="W2"/>
    <s v="PC"/>
    <n v="1"/>
    <s v="LOT"/>
    <s v="240122-HH-O-L"/>
    <s v="INBO_CENT"/>
    <n v="0"/>
    <n v="1"/>
    <n v="0"/>
    <n v="325.2"/>
    <n v="0"/>
    <n v="0"/>
    <m/>
    <m/>
    <d v="2024-01-25T00:00:00"/>
    <n v="262688.88"/>
    <s v="W2"/>
    <s v="NGHISON"/>
    <n v="1"/>
    <n v="0"/>
    <n v="0"/>
    <n v="0"/>
  </r>
  <r>
    <x v="48"/>
    <s v="SPPE, SAND BLASTING HELMET, BRAND: EDC PROTECTION, MODEL: E5593-000"/>
    <s v="W2"/>
    <s v="PC"/>
    <n v="1"/>
    <s v="LOT"/>
    <m/>
    <m/>
    <n v="0"/>
    <n v="1"/>
    <n v="0"/>
    <n v="243.9"/>
    <n v="0"/>
    <m/>
    <m/>
    <m/>
    <d v="2024-01-25T00:00:00"/>
    <n v="262688.88"/>
    <s v="W2"/>
    <s v="NGHISON"/>
    <n v="1"/>
    <n v="0"/>
    <n v="0"/>
    <n v="0"/>
  </r>
  <r>
    <x v="48"/>
    <s v="SPPE, SAND BLASTING HELMET, BRAND: EDC PROTECTION, MODEL: E5593-000"/>
    <s v="W2"/>
    <s v="PC"/>
    <n v="1"/>
    <s v="LOT"/>
    <s v="240122-HH-O-L"/>
    <s v="AB08B06A1"/>
    <n v="1"/>
    <n v="1"/>
    <n v="0"/>
    <n v="243.9"/>
    <n v="243.9"/>
    <n v="0"/>
    <m/>
    <m/>
    <d v="2024-01-25T00:00:00"/>
    <n v="262688.88"/>
    <s v="W2"/>
    <s v="NGHISON"/>
    <n v="1"/>
    <n v="0"/>
    <n v="0"/>
    <n v="0"/>
  </r>
  <r>
    <x v="48"/>
    <s v="SPPE, SAND BLASTING HELMET, BRAND: EDC PROTECTION, MODEL: E5593-000"/>
    <s v="W2"/>
    <s v="PC"/>
    <n v="1"/>
    <s v="LOT"/>
    <s v="240122-HH-O-L"/>
    <s v="INBO_CENT"/>
    <n v="0"/>
    <n v="1"/>
    <n v="0"/>
    <n v="243.9"/>
    <n v="0"/>
    <n v="0"/>
    <m/>
    <m/>
    <d v="2024-01-25T00:00:00"/>
    <n v="262688.88"/>
    <s v="W2"/>
    <s v="NGHISON"/>
    <n v="1"/>
    <n v="0"/>
    <n v="0"/>
    <n v="0"/>
  </r>
  <r>
    <x v="49"/>
    <s v="SPPE, DUTY BLAST GLOVES, BRAND: EDC PROTECTION, MODEL: E4595-004"/>
    <s v="W2"/>
    <s v="PC"/>
    <n v="1"/>
    <s v="LOT"/>
    <m/>
    <m/>
    <n v="0"/>
    <n v="1"/>
    <n v="0"/>
    <n v="126.02"/>
    <n v="0"/>
    <m/>
    <m/>
    <m/>
    <d v="2024-01-25T00:00:00"/>
    <n v="262688.88"/>
    <s v="W2"/>
    <s v="NGHISON"/>
    <n v="1"/>
    <n v="0"/>
    <n v="0"/>
    <n v="0"/>
  </r>
  <r>
    <x v="49"/>
    <s v="SPPE, DUTY BLAST GLOVES, BRAND: EDC PROTECTION, MODEL: E4595-004"/>
    <s v="W2"/>
    <s v="PC"/>
    <n v="1"/>
    <s v="LOT"/>
    <s v="240122-HH-O-L"/>
    <s v="AB08B06A1"/>
    <n v="1"/>
    <n v="1"/>
    <n v="0"/>
    <n v="126.02"/>
    <n v="126.02"/>
    <n v="0"/>
    <m/>
    <m/>
    <d v="2024-01-25T00:00:00"/>
    <n v="262688.88"/>
    <s v="W2"/>
    <s v="NGHISON"/>
    <n v="1"/>
    <n v="0"/>
    <n v="0"/>
    <n v="0"/>
  </r>
  <r>
    <x v="49"/>
    <s v="SPPE, DUTY BLAST GLOVES, BRAND: EDC PROTECTION, MODEL: E4595-004"/>
    <s v="W2"/>
    <s v="PC"/>
    <n v="1"/>
    <s v="LOT"/>
    <s v="240122-HH-O-L"/>
    <s v="INBO_CENT"/>
    <n v="0"/>
    <n v="1"/>
    <n v="0"/>
    <n v="126.02"/>
    <n v="0"/>
    <n v="0"/>
    <m/>
    <m/>
    <d v="2024-01-25T00:00:00"/>
    <n v="262688.88"/>
    <s v="W2"/>
    <s v="NGHISON"/>
    <n v="1"/>
    <n v="0"/>
    <n v="0"/>
    <n v="0"/>
  </r>
  <r>
    <x v="50"/>
    <s v="SPPE, FIRE RETARDANT TYPE, LAB COAT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51"/>
    <s v="SPPE, FULL BODY HARNESS, BRAND: KSTRONG, MODEL: AFH300251 &amp; AFL408612"/>
    <s v="W2"/>
    <s v="SET"/>
    <n v="5"/>
    <s v="LOT"/>
    <m/>
    <m/>
    <n v="0"/>
    <n v="5"/>
    <n v="0"/>
    <n v="206.6"/>
    <n v="0"/>
    <m/>
    <m/>
    <m/>
    <d v="2024-02-06T00:00:00"/>
    <n v="262688.88"/>
    <s v="W2"/>
    <s v="NGHISON"/>
    <n v="5"/>
    <n v="0"/>
    <n v="0"/>
    <n v="0"/>
  </r>
  <r>
    <x v="51"/>
    <s v="SPPE, FULL BODY HARNESS, BRAND: KSTRONG, MODEL: AFH300251 &amp; AFL408612"/>
    <s v="W2"/>
    <s v="SET"/>
    <n v="5"/>
    <s v="LOT"/>
    <s v="240206-HH-O-L"/>
    <s v="AB08B06A1"/>
    <n v="5"/>
    <n v="5"/>
    <n v="0"/>
    <n v="206.6"/>
    <n v="1033"/>
    <n v="0"/>
    <m/>
    <m/>
    <d v="2024-02-06T00:00:00"/>
    <n v="262688.88"/>
    <s v="W2"/>
    <s v="NGHISON"/>
    <n v="5"/>
    <n v="0"/>
    <n v="0"/>
    <n v="0"/>
  </r>
  <r>
    <x v="51"/>
    <s v="SPPE, FULL BODY HARNESS, BRAND: KSTRONG, MODEL: AFH300251 &amp; AFL408612"/>
    <s v="W2"/>
    <s v="SET"/>
    <n v="5"/>
    <s v="LOT"/>
    <s v="240206-HH-O-L"/>
    <s v="INBO_CENT"/>
    <n v="0"/>
    <n v="5"/>
    <n v="0"/>
    <n v="206.6"/>
    <n v="0"/>
    <n v="0"/>
    <m/>
    <m/>
    <d v="2024-02-06T00:00:00"/>
    <n v="262688.88"/>
    <s v="W2"/>
    <s v="NGHISON"/>
    <n v="5"/>
    <n v="0"/>
    <n v="0"/>
    <n v="0"/>
  </r>
  <r>
    <x v="52"/>
    <s v="SPPE, GAS-TIGHT SUIT, BRAND: RESPIREX, MODEL: GTB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53"/>
    <s v="SPPE, LEATHER APRON, BRAND: PORTWEST, MODEL: SW10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54"/>
    <s v="SPPE, CHEMICAL PROTECTION APRON, BRAND: ANSELL, MODEL: ALPHATEC 56-100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55"/>
    <s v="SPPE, CHEMICAL PROTECTION GLOVES, BRAND: ANSELL, MODEL: ALPHATEC SOLVEX 37-676, SIZE: 7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56"/>
    <s v="SPPE, FLAME RESISTANT GLOVES, BRAND: LAKELAND, MODEL: AR16-G-IUS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57"/>
    <s v="SPPE, COLD-RESISTANT GLOVE, BRAND: SHOWA, MODEL: SHOWA 460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58"/>
    <s v="SPPE, WELDING GLOVE, BRAND: PIP, MODEL: PIP 73-7015"/>
    <s v="W2"/>
    <s v="PAA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59"/>
    <s v="SPPE, EARMUFFS USE OVER-THE-HEAD, BRAND: PARAMOUNT, MODEL: EMVIP"/>
    <s v="W2"/>
    <s v="PC"/>
    <n v="10"/>
    <s v="LOT"/>
    <m/>
    <m/>
    <n v="0"/>
    <n v="10"/>
    <n v="0"/>
    <n v="7.93"/>
    <n v="0"/>
    <m/>
    <m/>
    <m/>
    <d v="2024-01-25T00:00:00"/>
    <n v="262688.88"/>
    <s v="W2"/>
    <s v="NGHISON"/>
    <n v="10"/>
    <n v="0"/>
    <n v="0"/>
    <n v="0"/>
  </r>
  <r>
    <x v="59"/>
    <s v="SPPE, EARMUFFS USE OVER-THE-HEAD, BRAND: PARAMOUNT, MODEL: EMVIP"/>
    <s v="W2"/>
    <s v="PC"/>
    <n v="10"/>
    <s v="LOT"/>
    <s v="240122-HH-O-L"/>
    <s v="AB08B06A1"/>
    <n v="10"/>
    <n v="10"/>
    <n v="0"/>
    <n v="7.93"/>
    <n v="79.3"/>
    <n v="0"/>
    <m/>
    <m/>
    <d v="2024-01-25T00:00:00"/>
    <n v="262688.88"/>
    <s v="W2"/>
    <s v="NGHISON"/>
    <n v="10"/>
    <n v="0"/>
    <n v="0"/>
    <n v="0"/>
  </r>
  <r>
    <x v="59"/>
    <s v="SPPE, EARMUFFS USE OVER-THE-HEAD, BRAND: PARAMOUNT, MODEL: EMVIP"/>
    <s v="W2"/>
    <s v="PC"/>
    <n v="10"/>
    <s v="LOT"/>
    <s v="240122-HH-O-L"/>
    <s v="INBO_CENT"/>
    <n v="0"/>
    <n v="10"/>
    <n v="0"/>
    <n v="7.93"/>
    <n v="0"/>
    <n v="0"/>
    <m/>
    <m/>
    <d v="2024-01-25T00:00:00"/>
    <n v="262688.88"/>
    <s v="W2"/>
    <s v="NGHISON"/>
    <n v="10"/>
    <n v="0"/>
    <n v="0"/>
    <n v="0"/>
  </r>
  <r>
    <x v="60"/>
    <s v="SPPE, EAR PLUGS, BRAND: 3M, MODEL: 1100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61"/>
    <s v="SPPE, PROTECIVE GLOVES, USE FOR HIGH PRESSURE JET CLEANING, MODEL: TST 5000, PART NUMBER: 5600025-9"/>
    <s v="W2"/>
    <s v="PAA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62"/>
    <s v="SPPE, HIGH PRESSURE JET CLEANING - HEAD PROTECTION, BRAND: TST, MODEL: 51K0216890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63"/>
    <s v="SPPE, HIGH PRESSURE JET CLEANING - GAITERS, BRAND: TST, MODEL: 5085- 5158068"/>
    <s v="W2"/>
    <s v="PAA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64"/>
    <s v="SPPE, HIGH PRESSURE JET CLEANING - HD HAND PROTECTION, BRAND: TST, MODEL: 5085-5100068"/>
    <s v="W2"/>
    <s v="PAA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65"/>
    <s v="SPPE, HIGH PRESSURE JET CLEANING - SUIST, BRAND: TST, MODEL: 5085 - 5144068"/>
    <s v="W2"/>
    <s v="SET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66"/>
    <s v="SPPE, HIGH PRESSURE JET CLEANING - BOOTS, BRAND: TST, MODEL: 5652025"/>
    <s v="W2"/>
    <s v="PAA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67"/>
    <s v="SPPE, LANYARD, BRAND: KSTRONG, MODEL: AFL406341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68"/>
    <s v="SPPE, TRUCK LOOP, BRAND: CAMP, MODEL: CAMP 2034080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69"/>
    <s v="SPPE, LOW VOLTAGE ELECTRICAL INSULATING GLOVES, BRAND: G.B INDUSTRIAL, MODEL: NOVAX CLASS 0"/>
    <s v="W2"/>
    <s v="PAA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70"/>
    <s v="SPPE, HIGH VOLTAGE ELECTRICAL INSULATING GLOVES, BRAND: NOVAX, MODEL: NOVAX 147-4-18/10"/>
    <s v="W2"/>
    <s v="PAA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71"/>
    <s v="SPPE, ELECTRICAL INSULATING HARD HAT, BRAND: BULLARD, MODEL: S51R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72"/>
    <s v="SPPE, HIGH VOLTAGE RUBBER INSULATING BOOTS, BRAND: YOTSUGI, MODEL: YOTSUGI YS-112-01"/>
    <s v="W2"/>
    <s v="PAA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73"/>
    <s v="SPPE, ARC FLASH PROTECTION  KIT, BRAND: LAKELAND, MODEL: AR43"/>
    <s v="W2"/>
    <s v="SET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74"/>
    <s v="SPPE, ARC FLASH GLOVE, BRAND: SHERWOOD, MODEL: SAFE 43 CAL /M2"/>
    <s v="W2"/>
    <s v="PAA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75"/>
    <s v="SPPE, HEAT RESISTANT HOOD, BRAND: GLOFAB, MODEL: GLOFAB GF20010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76"/>
    <s v="SPPE, HEAT RESISTANT CLOTHING, BRAND: GLOFAB, MODEL: GLOFAB GF10010"/>
    <s v="W2"/>
    <s v="SET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77"/>
    <s v="SPPE, HEAT GLOVES ALUMINIZED PROTECTIVE, BRAND: GLOFAB, MODEL: GLOFAB GA05010"/>
    <s v="W2"/>
    <s v="PAA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78"/>
    <s v="SPPE, GAITERS FOR HIGH TEMPERATURE, BRAND: GLOFAB, MODEL: GLOFAB GA09030"/>
    <s v="W2"/>
    <s v="PAA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79"/>
    <s v="SPPE, SAFETY HELMET, BRAND: JSP, MODEL: EVOLITE SKYWORKER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80"/>
    <s v="SPPE, LIFE JACKET, BRAND: SPINLOCK, MODEL: DW-SLS/A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81"/>
    <s v="SPPE, LIFE JACKET, BRAND: MUSTANG, MODEL: MV3128 T2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82"/>
    <s v="SPPE, LIFEBUOY RING, BRAND: SEAHORSE, MODEL: RB-30 2.5S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83"/>
    <s v="SPPE, COOLING VEST, BRAND: THORZT, MODEL: THORZT ECVHVY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84"/>
    <s v="SPPE, FLAME RESISTANT FR HARD HAT LINER, BRAND: SHERWOOD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85"/>
    <s v="SPPE, HAZARD WARNING TAPE, YELLOW &amp; BLACK, BRAND: 3M, MODEL: 3Mâ„¢-766"/>
    <s v="W2"/>
    <s v="RLL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86"/>
    <s v="SPPE, HAZARD WARNING TAPE, RED &amp; WHITE, BRAND: 3M, MODEL: 3Mâ„¢-767"/>
    <s v="W2"/>
    <s v="RLL"/>
    <n v="30"/>
    <s v="LOT"/>
    <m/>
    <m/>
    <n v="0"/>
    <n v="30"/>
    <n v="0"/>
    <n v="7.15"/>
    <n v="0"/>
    <m/>
    <m/>
    <d v="2024-01-31T00:00:00"/>
    <d v="2023-12-27T00:00:00"/>
    <n v="262688.88"/>
    <s v="W2"/>
    <s v="NGHISON"/>
    <n v="30"/>
    <n v="0"/>
    <n v="0"/>
    <n v="0"/>
  </r>
  <r>
    <x v="86"/>
    <s v="SPPE, HAZARD WARNING TAPE, RED &amp; WHITE, BRAND: 3M, MODEL: 3Mâ„¢-767"/>
    <s v="W2"/>
    <s v="RLL"/>
    <n v="30"/>
    <s v="LOT"/>
    <s v="231227-HH-O-L"/>
    <s v="AA11D05A1"/>
    <n v="30"/>
    <n v="30"/>
    <n v="0"/>
    <n v="7.15"/>
    <n v="214.5"/>
    <n v="0"/>
    <m/>
    <d v="2024-01-31T00:00:00"/>
    <d v="2023-12-27T00:00:00"/>
    <n v="262688.88"/>
    <s v="W2"/>
    <s v="NGHISON"/>
    <n v="30"/>
    <n v="0"/>
    <n v="0"/>
    <n v="0"/>
  </r>
  <r>
    <x v="86"/>
    <s v="SPPE, HAZARD WARNING TAPE, RED &amp; WHITE, BRAND: 3M, MODEL: 3Mâ„¢-767"/>
    <s v="W2"/>
    <s v="RLL"/>
    <n v="30"/>
    <s v="LOT"/>
    <s v="231227-HH-O-L"/>
    <s v="INBO_CENT"/>
    <n v="0"/>
    <n v="30"/>
    <n v="0"/>
    <n v="7.15"/>
    <n v="0"/>
    <n v="0"/>
    <m/>
    <d v="2024-01-31T00:00:00"/>
    <d v="2023-12-27T00:00:00"/>
    <n v="262688.88"/>
    <s v="W2"/>
    <s v="NGHISON"/>
    <n v="30"/>
    <n v="0"/>
    <n v="0"/>
    <n v="0"/>
  </r>
  <r>
    <x v="87"/>
    <s v="SPPE, ANTI FIRE BLANKET, BRAND: KANOX, MODEL: KANOX 3D, SIZE: 1.5 X 2M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88"/>
    <s v="SPPE, ANTI FIRE BLANKET, BRAND: KANOX, MODEL: KANOX 6A, SIZE: 1.5 X 3M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89"/>
    <s v="SPPE, TRADESMAN TOOL BELT, BRAND: CAMP, MODEL: CAMP 1268 EASY BELT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90"/>
    <s v="SPPE, LENS CLEANING WIPES, BRAND: BOLLE, MODEL: PACW100"/>
    <s v="W2"/>
    <s v="BOX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91"/>
    <s v="SPPE, LENS CLEANING STATION, BRAND: BOLLE, MODEL: B600 PACD500"/>
    <s v="W2"/>
    <s v="BOX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92"/>
    <s v="SPPE, BELT SLING, BRAND: SKYLOTEC, MODEL: L-0008-2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93"/>
    <s v="SPPE, BELT SLING, BRAND: SKYLOTEC, MODEL: L-0008-1,2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94"/>
    <s v="SPPE, FR REFLECTIVEÂ JACKET, BRAND: PIP, MODEL: PIP/ BISLEY BJ8110T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95"/>
    <s v="SPPE, NON-FR REFLECTIVEÂ JACKET, BRAND: NHI ANH"/>
    <s v="W2"/>
    <s v="PC"/>
    <n v="126"/>
    <s v="LOT"/>
    <m/>
    <m/>
    <n v="0"/>
    <n v="126"/>
    <n v="0"/>
    <n v="6.91"/>
    <n v="0"/>
    <m/>
    <m/>
    <m/>
    <d v="2023-12-27T00:00:00"/>
    <n v="262688.88"/>
    <s v="W2"/>
    <s v="NGHISON"/>
    <n v="126"/>
    <n v="0"/>
    <n v="0"/>
    <n v="0"/>
  </r>
  <r>
    <x v="95"/>
    <s v="SPPE, NON-FR REFLECTIVEÂ JACKET, BRAND: NHI ANH"/>
    <s v="W2"/>
    <s v="PC"/>
    <n v="126"/>
    <s v="LOT"/>
    <s v="231227-HH-O-L"/>
    <s v="AA11D05A1"/>
    <n v="126"/>
    <n v="126"/>
    <n v="0"/>
    <n v="6.91"/>
    <n v="870.66"/>
    <n v="0"/>
    <m/>
    <m/>
    <d v="2023-12-27T00:00:00"/>
    <n v="262688.88"/>
    <s v="W2"/>
    <s v="NGHISON"/>
    <n v="126"/>
    <n v="0"/>
    <n v="0"/>
    <n v="0"/>
  </r>
  <r>
    <x v="95"/>
    <s v="SPPE, NON-FR REFLECTIVEÂ JACKET, BRAND: NHI ANH"/>
    <s v="W2"/>
    <s v="PC"/>
    <n v="126"/>
    <s v="LOT"/>
    <s v="231227-HH-O-L"/>
    <s v="INBO_CENT"/>
    <n v="0"/>
    <n v="126"/>
    <n v="0"/>
    <n v="6.91"/>
    <n v="0"/>
    <n v="0"/>
    <m/>
    <m/>
    <d v="2023-12-27T00:00:00"/>
    <n v="262688.88"/>
    <s v="W2"/>
    <s v="NGHISON"/>
    <n v="126"/>
    <n v="0"/>
    <n v="0"/>
    <n v="0"/>
  </r>
  <r>
    <x v="96"/>
    <s v="SPPE, TEMPORARY LIFELINE, BRAND: CAMP, MODEL: CAMP 109501 30 M"/>
    <s v="W2"/>
    <s v="PC"/>
    <n v="0"/>
    <s v="LOT"/>
    <m/>
    <m/>
    <n v="0"/>
    <n v="0"/>
    <n v="0"/>
    <n v="0"/>
    <n v="0"/>
    <m/>
    <m/>
    <m/>
    <m/>
    <n v="262688.88"/>
    <s v="W2"/>
    <s v="NGHISON"/>
    <n v="0"/>
    <n v="0"/>
    <n v="0"/>
    <n v="0"/>
  </r>
  <r>
    <x v="97"/>
    <s v="GLOVE, FABRIC GLOVE COTTON, 55GR WEIGHT, WHITE/ BLACK, FOR CARRYING, CHECKING MATERIAL"/>
    <s v="W2"/>
    <s v="PAA"/>
    <n v="314"/>
    <s v="LOT"/>
    <m/>
    <s v="52A13C04A"/>
    <n v="0"/>
    <n v="314"/>
    <n v="0"/>
    <n v="0.18"/>
    <n v="0"/>
    <m/>
    <m/>
    <d v="2024-01-23T00:00:00"/>
    <d v="2023-02-15T00:00:00"/>
    <n v="262688.88"/>
    <s v="W2"/>
    <s v="NGHISON"/>
    <n v="314"/>
    <n v="0"/>
    <n v="0"/>
    <n v="0"/>
  </r>
  <r>
    <x v="97"/>
    <s v="GLOVE, FABRIC GLOVE COTTON, 55GR WEIGHT, WHITE/ BLACK, FOR CARRYING, CHECKING MATERIAL"/>
    <s v="W2"/>
    <s v="PAA"/>
    <n v="314"/>
    <s v="LOT"/>
    <m/>
    <s v="52STAGEBIN"/>
    <n v="0"/>
    <n v="314"/>
    <n v="0"/>
    <n v="0.18"/>
    <n v="0"/>
    <m/>
    <m/>
    <d v="2024-01-23T00:00:00"/>
    <d v="2023-02-15T00:00:00"/>
    <n v="262688.88"/>
    <s v="W2"/>
    <s v="NGHISON"/>
    <n v="314"/>
    <n v="0"/>
    <n v="0"/>
    <n v="0"/>
  </r>
  <r>
    <x v="97"/>
    <s v="GLOVE, FABRIC GLOVE COTTON, 55GR WEIGHT, WHITE/ BLACK, FOR CARRYING, CHECKING MATERIAL"/>
    <s v="W2"/>
    <s v="PAA"/>
    <n v="314"/>
    <s v="LOT"/>
    <s v="230215-HH-O-L"/>
    <s v="52A13C04A"/>
    <n v="0"/>
    <n v="314"/>
    <n v="0"/>
    <n v="0.18"/>
    <n v="0"/>
    <n v="0"/>
    <m/>
    <d v="2024-01-23T00:00:00"/>
    <d v="2023-02-15T00:00:00"/>
    <n v="262688.88"/>
    <s v="W2"/>
    <s v="NGHISON"/>
    <n v="314"/>
    <n v="0"/>
    <n v="0"/>
    <n v="0"/>
  </r>
  <r>
    <x v="97"/>
    <s v="GLOVE, FABRIC GLOVE COTTON, 55GR WEIGHT, WHITE/ BLACK, FOR CARRYING, CHECKING MATERIAL"/>
    <s v="W2"/>
    <s v="PAA"/>
    <n v="314"/>
    <s v="LOT"/>
    <s v="230215-HH-O-L"/>
    <s v="AA13C04A1"/>
    <n v="314"/>
    <n v="314"/>
    <n v="0"/>
    <n v="0.18"/>
    <n v="56.519999999999897"/>
    <n v="0"/>
    <m/>
    <d v="2024-01-23T00:00:00"/>
    <d v="2023-02-15T00:00:00"/>
    <n v="262688.88"/>
    <s v="W2"/>
    <s v="NGHISON"/>
    <n v="314"/>
    <n v="0"/>
    <n v="0"/>
    <n v="0"/>
  </r>
  <r>
    <x v="98"/>
    <s v="MASK, DUST MASK, WITH VALVE, MODEL: 3M 8577, CARBON LAYER, 3M COOL FLOW EXHALATION VALVE"/>
    <s v="W2"/>
    <s v="PC"/>
    <n v="393"/>
    <s v="LOT"/>
    <m/>
    <s v="52A14B04A"/>
    <n v="100"/>
    <n v="393"/>
    <n v="0"/>
    <n v="3.9"/>
    <n v="390"/>
    <m/>
    <m/>
    <d v="2024-03-06T00:00:00"/>
    <d v="2023-08-25T00:00:00"/>
    <n v="262688.88"/>
    <s v="W2"/>
    <s v="NGHISON"/>
    <n v="493"/>
    <n v="0"/>
    <n v="0"/>
    <n v="100"/>
  </r>
  <r>
    <x v="98"/>
    <s v="MASK, DUST MASK, WITH VALVE, MODEL: 3M 8577, CARBON LAYER, 3M COOL FLOW EXHALATION VALVE"/>
    <s v="W2"/>
    <s v="PC"/>
    <n v="393"/>
    <s v="LOT"/>
    <m/>
    <s v="52A15B05B"/>
    <n v="0"/>
    <n v="393"/>
    <n v="0"/>
    <n v="3.9"/>
    <n v="0"/>
    <m/>
    <m/>
    <d v="2024-03-06T00:00:00"/>
    <d v="2023-08-25T00:00:00"/>
    <n v="262688.88"/>
    <s v="W2"/>
    <s v="NGHISON"/>
    <n v="493"/>
    <n v="0"/>
    <n v="0"/>
    <n v="0"/>
  </r>
  <r>
    <x v="98"/>
    <s v="MASK, DUST MASK, WITH VALVE, MODEL: 3M 8577, CARBON LAYER, 3M COOL FLOW EXHALATION VALVE"/>
    <s v="W2"/>
    <s v="PC"/>
    <n v="393"/>
    <s v="LOT"/>
    <m/>
    <s v="52L28C05B"/>
    <n v="0"/>
    <n v="393"/>
    <n v="0"/>
    <n v="3.9"/>
    <n v="0"/>
    <m/>
    <m/>
    <d v="2024-03-06T00:00:00"/>
    <d v="2023-08-25T00:00:00"/>
    <n v="262688.88"/>
    <s v="W2"/>
    <s v="NGHISON"/>
    <n v="493"/>
    <n v="0"/>
    <n v="0"/>
    <n v="0"/>
  </r>
  <r>
    <x v="98"/>
    <s v="MASK, DUST MASK, WITH VALVE, MODEL: 3M 8577, CARBON LAYER, 3M COOL FLOW EXHALATION VALVE"/>
    <s v="W2"/>
    <s v="PC"/>
    <n v="393"/>
    <s v="LOT"/>
    <m/>
    <s v="52STAGEBIN"/>
    <n v="0"/>
    <n v="393"/>
    <n v="0"/>
    <n v="3.9"/>
    <n v="0"/>
    <m/>
    <m/>
    <d v="2024-03-06T00:00:00"/>
    <d v="2023-08-25T00:00:00"/>
    <n v="262688.88"/>
    <s v="W2"/>
    <s v="NGHISON"/>
    <n v="493"/>
    <n v="0"/>
    <n v="0"/>
    <n v="0"/>
  </r>
  <r>
    <x v="98"/>
    <s v="MASK, DUST MASK, WITH VALVE, MODEL: 3M 8577, CARBON LAYER, 3M COOL FLOW EXHALATION VALVE"/>
    <s v="W2"/>
    <s v="PC"/>
    <n v="393"/>
    <s v="LOT"/>
    <s v="230825-HH-O-L"/>
    <s v="52A14B04A"/>
    <n v="493"/>
    <n v="393"/>
    <n v="0"/>
    <n v="3.9"/>
    <n v="1922.7"/>
    <n v="0"/>
    <m/>
    <d v="2024-03-06T00:00:00"/>
    <d v="2023-08-25T00:00:00"/>
    <n v="262688.88"/>
    <s v="W2"/>
    <s v="NGHISON"/>
    <n v="493"/>
    <n v="0"/>
    <n v="0"/>
    <n v="1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2">
  <r>
    <n v="2083100032"/>
    <x v="0"/>
    <x v="0"/>
    <s v="ISSUE"/>
    <s v="Aug 5, 2024, 10:54 AM"/>
    <n v="5"/>
    <s v="NEW"/>
    <s v="10220069"/>
    <s v=""/>
    <s v="80018418"/>
    <s v="1002572553"/>
    <s v="230417-HH-O-L"/>
    <s v="AA17C05A1"/>
    <s v="59.85"/>
    <s v="299.25"/>
    <s v=""/>
    <s v="NGHISON"/>
    <s v="Jan 1, 2022, 12:00 AM"/>
    <s v="Dec 2, 2024, 12:00 AM"/>
    <s v="Aug 6, 2024, 10:56 AM"/>
    <x v="0"/>
  </r>
  <r>
    <n v="2083100032"/>
    <x v="0"/>
    <x v="0"/>
    <s v="ISSUE"/>
    <s v="Jun 21, 2024, 11:31 AM"/>
    <n v="5"/>
    <s v="NEW"/>
    <s v=""/>
    <s v=""/>
    <s v="DUOC.PG"/>
    <s v=""/>
    <s v="230417-HH-O-L"/>
    <s v="AA17C05A1"/>
    <s v="61.78"/>
    <s v="308.9"/>
    <s v=""/>
    <s v="NGHISON"/>
    <s v="Jan 1, 2022, 12:00 AM"/>
    <s v="Dec 2, 2024, 12:00 AM"/>
    <s v="Jun 21, 2024, 11:33 AM"/>
    <x v="0"/>
  </r>
  <r>
    <n v="2083100032"/>
    <x v="0"/>
    <x v="0"/>
    <s v="ISSUE"/>
    <s v="Apr 24, 2024, 2:49 PM"/>
    <n v="30"/>
    <s v="NEW"/>
    <s v=""/>
    <s v=""/>
    <s v="LAM.BH"/>
    <s v=""/>
    <s v="230417-HH-O-L"/>
    <s v="AA17C05A1"/>
    <s v="63.77"/>
    <s v="1913.1"/>
    <s v=""/>
    <s v="NGHISON"/>
    <s v="Jan 1, 2022, 12:00 AM"/>
    <s v="Dec 2, 2024, 12:00 AM"/>
    <s v="Apr 24, 2024, 2:50 PM"/>
    <x v="0"/>
  </r>
  <r>
    <n v="2083100032"/>
    <x v="0"/>
    <x v="0"/>
    <s v="ISSUE"/>
    <s v="Sep 26, 2023, 3:59 PM"/>
    <n v="6"/>
    <s v="NEW"/>
    <s v=""/>
    <s v=""/>
    <s v="TRUONG.LQ"/>
    <s v=""/>
    <s v=""/>
    <s v="52A17C05A"/>
    <s v="63.77"/>
    <s v="382.62"/>
    <s v=""/>
    <s v="NGHISON"/>
    <s v="Jan 1, 2022, 12:00 AM"/>
    <s v="Dec 2, 2024, 12:00 AM"/>
    <s v="Sep 26, 2023, 4:00 PM"/>
    <x v="1"/>
  </r>
  <r>
    <n v="2083100032"/>
    <x v="0"/>
    <x v="0"/>
    <s v="ISSUE"/>
    <s v="Sep 14, 2023, 6:02 PM"/>
    <n v="10"/>
    <s v="NEW"/>
    <s v=""/>
    <s v=""/>
    <s v="LAM.BH"/>
    <s v=""/>
    <s v=""/>
    <s v="52A17C05A"/>
    <s v="63.77"/>
    <s v="637.7"/>
    <s v=""/>
    <s v="NGHISON"/>
    <s v="Jan 1, 2022, 12:00 AM"/>
    <s v="Dec 2, 2024, 12:00 AM"/>
    <s v="Sep 14, 2023, 6:03 PM"/>
    <x v="1"/>
  </r>
  <r>
    <n v="2083100032"/>
    <x v="0"/>
    <x v="0"/>
    <s v="ISSUE"/>
    <s v="Sep 5, 2023, 4:09 PM"/>
    <n v="50"/>
    <s v="NEW"/>
    <s v=""/>
    <s v=""/>
    <s v="TRIEU.CP"/>
    <s v=""/>
    <s v=""/>
    <s v="52A17C05A"/>
    <s v="63.77"/>
    <s v="3188.5"/>
    <s v=""/>
    <s v="NGHISON"/>
    <s v="Jan 1, 2022, 12:00 AM"/>
    <s v="Dec 2, 2024, 12:00 AM"/>
    <s v="Sep 5, 2023, 4:10 PM"/>
    <x v="1"/>
  </r>
  <r>
    <n v="2083100032"/>
    <x v="0"/>
    <x v="0"/>
    <s v="ISSUE"/>
    <s v="Aug 9, 2023, 3:30 PM"/>
    <n v="20"/>
    <s v="NEW"/>
    <s v=""/>
    <s v=""/>
    <s v="LOC.TX"/>
    <s v=""/>
    <s v=""/>
    <s v="52A17C05A"/>
    <s v="63.77"/>
    <s v="1275.4"/>
    <s v=""/>
    <s v="NGHISON"/>
    <s v="Jan 1, 2022, 12:00 AM"/>
    <s v="Dec 2, 2024, 12:00 AM"/>
    <s v="Aug 9, 2023, 3:31 PM"/>
    <x v="1"/>
  </r>
  <r>
    <n v="2083100032"/>
    <x v="0"/>
    <x v="0"/>
    <s v="ISSUE"/>
    <s v="Aug 9, 2023, 3:09 PM"/>
    <n v="5"/>
    <s v="NEW"/>
    <s v=""/>
    <s v=""/>
    <s v="LUONG.NV"/>
    <s v=""/>
    <s v=""/>
    <s v="52A17C05A"/>
    <s v="63.77"/>
    <s v="318.85"/>
    <s v=""/>
    <s v="NGHISON"/>
    <s v="Jan 1, 2022, 12:00 AM"/>
    <s v="Dec 2, 2024, 12:00 AM"/>
    <s v="Aug 9, 2023, 3:10 PM"/>
    <x v="1"/>
  </r>
  <r>
    <n v="2083100032"/>
    <x v="0"/>
    <x v="0"/>
    <s v="ISSUE"/>
    <s v="Aug 1, 2023, 3:29 PM"/>
    <n v="50"/>
    <s v="NEW"/>
    <s v=""/>
    <s v=""/>
    <s v="ANH.LT"/>
    <s v=""/>
    <s v=""/>
    <s v="52A17C05A"/>
    <s v="63.77"/>
    <s v="3188.5"/>
    <s v=""/>
    <s v="NGHISON"/>
    <s v="Jan 1, 2022, 12:00 AM"/>
    <s v="Dec 2, 2024, 12:00 AM"/>
    <s v="Aug 1, 2023, 3:30 PM"/>
    <x v="1"/>
  </r>
  <r>
    <n v="2083100032"/>
    <x v="0"/>
    <x v="0"/>
    <s v="ISSUE"/>
    <s v="Jul 24, 2023, 5:05 PM"/>
    <n v="19"/>
    <s v="NEW"/>
    <s v=""/>
    <s v=""/>
    <s v="TRUONG.LQ"/>
    <s v=""/>
    <s v=""/>
    <s v="52A17C05A"/>
    <s v="63.77"/>
    <s v="1211.63"/>
    <s v=""/>
    <s v="NGHISON"/>
    <s v="Jan 1, 2022, 12:00 AM"/>
    <s v="Dec 2, 2024, 12:00 AM"/>
    <s v="Jul 24, 2023, 5:06 PM"/>
    <x v="1"/>
  </r>
  <r>
    <n v="2083100032"/>
    <x v="0"/>
    <x v="0"/>
    <s v="ISSUE"/>
    <s v="Jul 4, 2023, 4:51 PM"/>
    <n v="6"/>
    <s v="NEW"/>
    <s v=""/>
    <s v=""/>
    <s v="TRUONG.LQ"/>
    <s v=""/>
    <s v=""/>
    <s v="52A17C05A"/>
    <s v="63.77"/>
    <s v="382.62"/>
    <s v=""/>
    <s v="NGHISON"/>
    <s v="Jan 1, 2022, 12:00 AM"/>
    <s v="Dec 2, 2024, 12:00 AM"/>
    <s v="Jul 4, 2023, 4:53 PM"/>
    <x v="1"/>
  </r>
  <r>
    <n v="2083100032"/>
    <x v="0"/>
    <x v="0"/>
    <s v="ISSUE"/>
    <s v="Jul 4, 2023, 3:28 PM"/>
    <n v="60"/>
    <s v="NEW"/>
    <s v=""/>
    <s v=""/>
    <s v="SANG.DV"/>
    <s v=""/>
    <s v=""/>
    <s v="52A17C05A"/>
    <s v="63.77"/>
    <s v="3826.2"/>
    <s v=""/>
    <s v="NGHISON"/>
    <s v="Jan 1, 2022, 12:00 AM"/>
    <s v="Dec 2, 2024, 12:00 AM"/>
    <s v="Jul 4, 2023, 3:29 PM"/>
    <x v="1"/>
  </r>
  <r>
    <n v="2083100032"/>
    <x v="0"/>
    <x v="0"/>
    <s v="ISSUE"/>
    <s v="Jun 2, 2023, 3:25 PM"/>
    <n v="75"/>
    <s v="NEW"/>
    <s v=""/>
    <s v=""/>
    <s v="TUAN.LV1"/>
    <s v=""/>
    <s v=""/>
    <s v="52A17C05A"/>
    <s v="63.75"/>
    <s v="4781.25"/>
    <s v=""/>
    <s v="NGHISON"/>
    <s v="Jan 1, 2022, 12:00 AM"/>
    <s v="Dec 2, 2024, 12:00 AM"/>
    <s v="Jun 2, 2023, 3:26 PM"/>
    <x v="1"/>
  </r>
  <r>
    <n v="2083100032"/>
    <x v="0"/>
    <x v="0"/>
    <s v="ISSUE"/>
    <s v="May 24, 2023, 3:29 PM"/>
    <n v="70"/>
    <s v="NEW"/>
    <s v=""/>
    <s v=""/>
    <s v="HOAN.TV"/>
    <s v=""/>
    <s v=""/>
    <s v="52A17C05A"/>
    <s v="63.75"/>
    <s v="4462.5"/>
    <s v=""/>
    <s v="NGHISON"/>
    <s v="Jan 1, 2022, 12:00 AM"/>
    <s v="Dec 2, 2024, 12:00 AM"/>
    <s v="May 24, 2023, 3:32 PM"/>
    <x v="1"/>
  </r>
  <r>
    <n v="2083100032"/>
    <x v="0"/>
    <x v="0"/>
    <s v="ISSUE"/>
    <s v="May 23, 2023, 4:45 PM"/>
    <n v="10"/>
    <s v="NEW"/>
    <s v=""/>
    <s v=""/>
    <s v="QUANG.ND"/>
    <s v=""/>
    <s v=""/>
    <s v="52A17C05A"/>
    <s v="63.75"/>
    <s v="637.5"/>
    <s v=""/>
    <s v="NGHISON"/>
    <s v="Jan 1, 2022, 12:00 AM"/>
    <s v="Dec 2, 2024, 12:00 AM"/>
    <s v="May 23, 2023, 4:45 PM"/>
    <x v="1"/>
  </r>
  <r>
    <n v="2083100032"/>
    <x v="0"/>
    <x v="0"/>
    <s v="ISSUE"/>
    <s v="May 23, 2023, 4:33 PM"/>
    <n v="100"/>
    <s v="NEW"/>
    <s v=""/>
    <s v=""/>
    <s v="HAI.NH1"/>
    <s v=""/>
    <s v=""/>
    <s v="52A17C05A"/>
    <s v="63.75"/>
    <s v="6375"/>
    <s v=""/>
    <s v="NGHISON"/>
    <s v="Jan 1, 2022, 12:00 AM"/>
    <s v="Dec 2, 2024, 12:00 AM"/>
    <s v="May 23, 2023, 4:34 PM"/>
    <x v="1"/>
  </r>
  <r>
    <n v="2083100032"/>
    <x v="0"/>
    <x v="0"/>
    <s v="ISSUE"/>
    <s v="May 23, 2023, 4:11 PM"/>
    <n v="50"/>
    <s v="NEW"/>
    <s v=""/>
    <s v=""/>
    <s v="PHONG.LV"/>
    <s v=""/>
    <s v=""/>
    <s v="52A17C05A"/>
    <s v="63.75"/>
    <s v="3187.5"/>
    <s v=""/>
    <s v="NGHISON"/>
    <s v="Jan 1, 2022, 12:00 AM"/>
    <s v="Dec 2, 2024, 12:00 AM"/>
    <s v="May 23, 2023, 4:12 PM"/>
    <x v="1"/>
  </r>
  <r>
    <n v="2083100032"/>
    <x v="0"/>
    <x v="0"/>
    <s v="ISSUE"/>
    <s v="May 23, 2023, 3:33 PM"/>
    <n v="90"/>
    <s v="NEW"/>
    <s v=""/>
    <s v=""/>
    <s v="HAI.NH1"/>
    <s v=""/>
    <s v=""/>
    <s v="52A17C05A"/>
    <s v="63.75"/>
    <s v="5737.5"/>
    <s v=""/>
    <s v="NGHISON"/>
    <s v="Jan 1, 2022, 12:00 AM"/>
    <s v="Dec 2, 2024, 12:00 AM"/>
    <s v="May 23, 2023, 3:34 PM"/>
    <x v="1"/>
  </r>
  <r>
    <n v="2083100032"/>
    <x v="0"/>
    <x v="0"/>
    <s v="ISSUE"/>
    <s v="May 23, 2023, 1:42 PM"/>
    <n v="180"/>
    <s v="NEW"/>
    <s v=""/>
    <s v=""/>
    <s v="HAI.NH1"/>
    <s v=""/>
    <s v=""/>
    <s v="52A17C05A"/>
    <s v="63.75"/>
    <s v="11475"/>
    <s v=""/>
    <s v="NGHISON"/>
    <s v="Jan 1, 2022, 12:00 AM"/>
    <s v="Dec 2, 2024, 12:00 AM"/>
    <s v="May 23, 2023, 1:45 PM"/>
    <x v="1"/>
  </r>
  <r>
    <n v="2083100032"/>
    <x v="0"/>
    <x v="0"/>
    <s v="ISSUE"/>
    <s v="Apr 13, 2023, 4:24 PM"/>
    <n v="10"/>
    <s v="NEW"/>
    <s v=""/>
    <s v=""/>
    <s v="TRIEU.CP"/>
    <s v=""/>
    <s v=""/>
    <s v="52A17C05A"/>
    <s v="63.56"/>
    <s v="635.6"/>
    <s v=""/>
    <s v="NGHISON"/>
    <s v="Jan 1, 2022, 12:00 AM"/>
    <s v="Dec 2, 2024, 12:00 AM"/>
    <s v="Apr 13, 2023, 4:26 PM"/>
    <x v="1"/>
  </r>
  <r>
    <n v="2083100032"/>
    <x v="0"/>
    <x v="0"/>
    <s v="ISSUE"/>
    <s v="Mar 16, 2023, 4:29 PM"/>
    <n v="50"/>
    <s v="NEW"/>
    <s v=""/>
    <s v=""/>
    <s v="LAM.BH"/>
    <s v=""/>
    <s v=""/>
    <s v="52A17C05A"/>
    <s v="63.56"/>
    <s v="3178"/>
    <s v=""/>
    <s v="NGHISON"/>
    <s v="Jan 1, 2022, 12:00 AM"/>
    <s v="Dec 2, 2024, 12:00 AM"/>
    <s v="Mar 16, 2023, 4:30 PM"/>
    <x v="1"/>
  </r>
  <r>
    <n v="2083100032"/>
    <x v="0"/>
    <x v="0"/>
    <s v="ISSUE"/>
    <s v="Jan 4, 2023, 4:00 PM"/>
    <n v="100"/>
    <s v="NEW"/>
    <s v=""/>
    <s v=""/>
    <s v="LAM.BH"/>
    <s v=""/>
    <s v=""/>
    <s v="52STAGEBIN"/>
    <s v="63.59"/>
    <s v="6359"/>
    <s v=""/>
    <s v="NGHISON"/>
    <s v="Jan 1, 2022, 12:00 AM"/>
    <s v="Dec 2, 2024, 12:00 AM"/>
    <s v="Jan 4, 2023, 4:01 PM"/>
    <x v="1"/>
  </r>
  <r>
    <n v="2083100222"/>
    <x v="1"/>
    <x v="1"/>
    <s v="ISSUE"/>
    <s v="Apr 16, 2024, 12:50 PM"/>
    <n v="20"/>
    <s v="NEW"/>
    <s v=""/>
    <s v=""/>
    <s v="TUAN.NV"/>
    <s v=""/>
    <s v="221216-HH-O-L"/>
    <s v="AA15B05A1"/>
    <s v="0.37"/>
    <s v="7.4"/>
    <s v=""/>
    <s v="NGHISON"/>
    <s v="Jan 1, 2022, 12:00 AM"/>
    <s v="Dec 2, 2024, 12:00 AM"/>
    <s v="Apr 17, 2024, 12:51 PM"/>
    <x v="0"/>
  </r>
  <r>
    <n v="2083100222"/>
    <x v="1"/>
    <x v="1"/>
    <s v="ISSUE"/>
    <s v="Jan 23, 2024, 5:07 PM"/>
    <n v="30"/>
    <s v="NEW"/>
    <s v=""/>
    <s v=""/>
    <s v="TUAN.NV"/>
    <s v=""/>
    <s v="221216-HH-O-L"/>
    <s v="52A15B05A"/>
    <s v="0.37"/>
    <s v="11.1"/>
    <s v=""/>
    <s v="NGHISON"/>
    <s v="Jan 1, 2022, 12:00 AM"/>
    <s v="Dec 2, 2024, 12:00 AM"/>
    <s v="Jan 23, 2024, 5:10 PM"/>
    <x v="0"/>
  </r>
  <r>
    <n v="2083100222"/>
    <x v="1"/>
    <x v="1"/>
    <s v="ISSUE"/>
    <s v="Sep 28, 2023, 5:20 PM"/>
    <n v="50"/>
    <s v="NEW"/>
    <s v=""/>
    <s v=""/>
    <s v="TUAN.NV"/>
    <s v=""/>
    <s v=""/>
    <s v="52A15B05A"/>
    <s v="0.37"/>
    <s v="18.5"/>
    <s v=""/>
    <s v="NGHISON"/>
    <s v="Jan 1, 2022, 12:00 AM"/>
    <s v="Dec 2, 2024, 12:00 AM"/>
    <s v="Sep 28, 2023, 5:21 PM"/>
    <x v="1"/>
  </r>
  <r>
    <n v="2083100222"/>
    <x v="1"/>
    <x v="1"/>
    <s v="ISSUE"/>
    <s v="Aug 10, 2023, 10:15 AM"/>
    <n v="50"/>
    <s v="NEW"/>
    <s v=""/>
    <s v=""/>
    <s v="TUAN.NV"/>
    <s v=""/>
    <s v=""/>
    <s v="52A15B05A"/>
    <s v="0.37"/>
    <s v="18.5"/>
    <s v=""/>
    <s v="NGHISON"/>
    <s v="Jan 1, 2022, 12:00 AM"/>
    <s v="Dec 2, 2024, 12:00 AM"/>
    <s v="Sep 28, 2023, 10:40 AM"/>
    <x v="1"/>
  </r>
  <r>
    <n v="2083100222"/>
    <x v="1"/>
    <x v="1"/>
    <s v="ISSUE"/>
    <s v="Aug 8, 2023, 4:32 PM"/>
    <n v="50"/>
    <s v="NEW"/>
    <s v=""/>
    <s v=""/>
    <s v="HOAN.TV"/>
    <s v=""/>
    <s v=""/>
    <s v="52A15B05A"/>
    <s v="0.37"/>
    <s v="18.5"/>
    <s v=""/>
    <s v="NGHISON"/>
    <s v="Jan 1, 2022, 12:00 AM"/>
    <s v="Dec 2, 2024, 12:00 AM"/>
    <s v="Aug 8, 2023, 4:34 PM"/>
    <x v="1"/>
  </r>
  <r>
    <n v="2083100222"/>
    <x v="1"/>
    <x v="1"/>
    <s v="ISSUE"/>
    <s v="Jul 27, 2023, 4:40 PM"/>
    <n v="100"/>
    <s v="NEW"/>
    <s v=""/>
    <s v=""/>
    <s v="HAI.NH1"/>
    <s v=""/>
    <s v=""/>
    <s v="52A15B05A"/>
    <s v="0.37"/>
    <s v="37"/>
    <s v=""/>
    <s v="NGHISON"/>
    <s v="Jan 1, 2022, 12:00 AM"/>
    <s v="Dec 2, 2024, 12:00 AM"/>
    <s v="Jul 27, 2023, 4:41 PM"/>
    <x v="1"/>
  </r>
  <r>
    <n v="2083100222"/>
    <x v="1"/>
    <x v="1"/>
    <s v="ISSUE"/>
    <s v="Jul 4, 2023, 4:51 PM"/>
    <n v="250"/>
    <s v="NEW"/>
    <s v=""/>
    <s v=""/>
    <s v="TRUONG.LQ"/>
    <s v=""/>
    <s v=""/>
    <s v="52A15B05A"/>
    <s v="0.37"/>
    <s v="92.5"/>
    <s v=""/>
    <s v="NGHISON"/>
    <s v="Jan 1, 2022, 12:00 AM"/>
    <s v="Dec 2, 2024, 12:00 AM"/>
    <s v="Jul 4, 2023, 4:53 PM"/>
    <x v="1"/>
  </r>
  <r>
    <n v="2083100222"/>
    <x v="1"/>
    <x v="1"/>
    <s v="ISSUE"/>
    <s v="May 16, 2023, 10:40 AM"/>
    <n v="100"/>
    <s v="NEW"/>
    <s v=""/>
    <s v=""/>
    <s v=""/>
    <s v=""/>
    <s v=""/>
    <s v="52A15B05A"/>
    <s v="0.37"/>
    <s v="37"/>
    <s v=""/>
    <s v="NGHISON"/>
    <s v="Jan 1, 2022, 12:00 AM"/>
    <s v="Dec 2, 2024, 12:00 AM"/>
    <s v="May 18, 2023, 10:46 AM"/>
    <x v="1"/>
  </r>
  <r>
    <n v="2083100222"/>
    <x v="1"/>
    <x v="1"/>
    <s v="ISSUE"/>
    <s v="May 10, 2023, 4:13 PM"/>
    <n v="200"/>
    <s v="NEW"/>
    <s v=""/>
    <s v=""/>
    <s v="HAI.NH1"/>
    <s v=""/>
    <s v=""/>
    <s v="52A15B05A"/>
    <s v="0.37"/>
    <s v="74"/>
    <s v=""/>
    <s v="NGHISON"/>
    <s v="Jan 1, 2022, 12:00 AM"/>
    <s v="Dec 2, 2024, 12:00 AM"/>
    <s v="May 10, 2023, 4:15 PM"/>
    <x v="1"/>
  </r>
  <r>
    <n v="2083100222"/>
    <x v="1"/>
    <x v="1"/>
    <s v="ISSUE"/>
    <s v="Apr 21, 2023, 4:50 PM"/>
    <n v="30"/>
    <s v="NEW"/>
    <s v=""/>
    <s v=""/>
    <s v="TUAN.NV"/>
    <s v=""/>
    <s v=""/>
    <s v="52A15B05A"/>
    <s v="0.37"/>
    <s v="11.1"/>
    <s v=""/>
    <s v="NGHISON"/>
    <s v="Jan 1, 2022, 12:00 AM"/>
    <s v="Dec 2, 2024, 12:00 AM"/>
    <s v="Apr 21, 2023, 4:52 PM"/>
    <x v="1"/>
  </r>
  <r>
    <n v="2083100222"/>
    <x v="1"/>
    <x v="1"/>
    <s v="ISSUE"/>
    <s v="Mar 3, 2023, 4:34 PM"/>
    <n v="50"/>
    <s v="NEW"/>
    <s v=""/>
    <s v=""/>
    <s v="HAI.NH1"/>
    <s v=""/>
    <s v=""/>
    <s v="52A15B05A"/>
    <s v="0.37"/>
    <s v="18.5"/>
    <s v=""/>
    <s v="NGHISON"/>
    <s v="Jan 1, 2022, 12:00 AM"/>
    <s v="Dec 2, 2024, 12:00 AM"/>
    <s v="Mar 3, 2023, 4:38 PM"/>
    <x v="1"/>
  </r>
  <r>
    <n v="2083100222"/>
    <x v="1"/>
    <x v="1"/>
    <s v="ISSUE"/>
    <s v="Jan 3, 2023, 4:30 PM"/>
    <n v="300"/>
    <s v="NEW"/>
    <s v=""/>
    <s v=""/>
    <s v="HOANG.TD"/>
    <s v=""/>
    <s v=""/>
    <s v="52A15B05A"/>
    <s v="0.37"/>
    <s v="111"/>
    <s v=""/>
    <s v="NGHISON"/>
    <s v="Jan 1, 2022, 12:00 AM"/>
    <s v="Dec 2, 2024, 12:00 AM"/>
    <s v="Jan 3, 2023, 4:31 PM"/>
    <x v="1"/>
  </r>
  <r>
    <n v="2083100222"/>
    <x v="1"/>
    <x v="1"/>
    <s v="ISSUE"/>
    <s v="Dec 28, 2022, 10:54 AM"/>
    <n v="600"/>
    <s v="NEW"/>
    <s v=""/>
    <s v=""/>
    <s v="LAM.BH"/>
    <s v=""/>
    <s v=""/>
    <s v="52A15B05A"/>
    <s v="0.37"/>
    <s v="222"/>
    <s v=""/>
    <s v="NGHISON"/>
    <s v="Jan 1, 2022, 12:00 AM"/>
    <s v="Dec 2, 2024, 12:00 AM"/>
    <s v="Dec 28, 2022, 1:49 PM"/>
    <x v="2"/>
  </r>
  <r>
    <n v="2083100222"/>
    <x v="1"/>
    <x v="1"/>
    <s v="ISSUE"/>
    <s v="Nov 16, 2022, 2:39 PM"/>
    <n v="30"/>
    <s v="NEW"/>
    <s v=""/>
    <s v=""/>
    <s v="TUAN.NV"/>
    <s v=""/>
    <s v=""/>
    <s v="52A15B05A"/>
    <s v="0.51"/>
    <s v="15.3"/>
    <s v=""/>
    <s v="NGHISON"/>
    <s v="Jan 1, 2022, 12:00 AM"/>
    <s v="Dec 2, 2024, 12:00 AM"/>
    <s v="Nov 16, 2022, 4:01 PM"/>
    <x v="2"/>
  </r>
  <r>
    <n v="2083100222"/>
    <x v="1"/>
    <x v="1"/>
    <s v="ISSUE"/>
    <s v="Nov 3, 2022, 2:56 PM"/>
    <n v="70"/>
    <s v="NEW"/>
    <s v=""/>
    <s v=""/>
    <s v="HOAN.TV"/>
    <s v=""/>
    <s v=""/>
    <s v="52A15B05A"/>
    <s v="0.51"/>
    <s v="35.7"/>
    <s v=""/>
    <s v="NGHISON"/>
    <s v="Jan 1, 2022, 12:00 AM"/>
    <s v="Dec 2, 2024, 12:00 AM"/>
    <s v="Nov 3, 2022, 2:57 PM"/>
    <x v="2"/>
  </r>
  <r>
    <n v="2083100222"/>
    <x v="1"/>
    <x v="1"/>
    <s v="ISSUE"/>
    <s v="Oct 20, 2022, 2:36 PM"/>
    <n v="100"/>
    <s v="NEW"/>
    <s v=""/>
    <s v=""/>
    <s v="HOANG.TD"/>
    <s v=""/>
    <s v=""/>
    <s v="52A15B05A"/>
    <s v="0.61"/>
    <s v="61"/>
    <s v=""/>
    <s v="NGHISON"/>
    <s v="Jan 1, 2022, 12:00 AM"/>
    <s v="Dec 2, 2024, 12:00 AM"/>
    <s v="Oct 20, 2022, 4:25 PM"/>
    <x v="2"/>
  </r>
  <r>
    <n v="2083100222"/>
    <x v="1"/>
    <x v="1"/>
    <s v="ISSUE"/>
    <s v="Jan 27, 2022, 11:04 AM"/>
    <n v="100"/>
    <s v="NEW"/>
    <s v=""/>
    <s v=""/>
    <s v="HOANG.TD"/>
    <s v=""/>
    <s v=""/>
    <s v="52A15B05A"/>
    <s v="0.61"/>
    <s v="61"/>
    <s v=""/>
    <s v="NGHISON"/>
    <s v="Jan 1, 2022, 12:00 AM"/>
    <s v="Dec 2, 2024, 12:00 AM"/>
    <s v="Jan 27, 2022, 11:09 AM"/>
    <x v="2"/>
  </r>
  <r>
    <n v="2083100222"/>
    <x v="1"/>
    <x v="1"/>
    <s v="RETURN"/>
    <s v="Aug 10, 2023, 10:15 AM"/>
    <n v="50"/>
    <s v="NEW"/>
    <s v=""/>
    <s v=""/>
    <s v="TUAN.NV"/>
    <s v=""/>
    <s v=""/>
    <s v="52A15B05A"/>
    <s v="0.37"/>
    <s v="-18.5"/>
    <s v=""/>
    <s v="NGHISON"/>
    <s v="Jan 1, 2022, 12:00 AM"/>
    <s v="Dec 2, 2024, 12:00 AM"/>
    <s v="Sep 28, 2023, 10:53 AM"/>
    <x v="1"/>
  </r>
  <r>
    <n v="2083100223"/>
    <x v="1"/>
    <x v="2"/>
    <s v="ISSUE"/>
    <s v="May 7, 2024, 4:09 PM"/>
    <n v="200"/>
    <s v="NEW"/>
    <s v=""/>
    <s v=""/>
    <s v="TRIEU.CP"/>
    <s v=""/>
    <s v="230309-HH-O-L"/>
    <s v="AA19A05A1"/>
    <s v="0.89"/>
    <s v="178"/>
    <s v=""/>
    <s v="NGHISON"/>
    <s v="Jan 1, 2022, 12:00 AM"/>
    <s v="Dec 2, 2024, 12:00 AM"/>
    <s v="May 7, 2024, 4:10 PM"/>
    <x v="0"/>
  </r>
  <r>
    <n v="2083100223"/>
    <x v="1"/>
    <x v="2"/>
    <s v="ISSUE"/>
    <s v="Mar 8, 2024, 5:04 PM"/>
    <n v="20"/>
    <s v="NEW"/>
    <s v=""/>
    <s v=""/>
    <s v="LUONG.NV"/>
    <s v=""/>
    <s v="230309-HH-O-L"/>
    <s v="52A19A05A"/>
    <s v="0.89"/>
    <s v="17.8"/>
    <s v=""/>
    <s v="NGHISON"/>
    <s v="Jan 1, 2022, 12:00 AM"/>
    <s v="Dec 2, 2024, 12:00 AM"/>
    <s v="Mar 8, 2024, 5:05 PM"/>
    <x v="0"/>
  </r>
  <r>
    <n v="2083100223"/>
    <x v="1"/>
    <x v="2"/>
    <s v="ISSUE"/>
    <s v="Sep 5, 2023, 4:09 PM"/>
    <n v="200"/>
    <s v="NEW"/>
    <s v=""/>
    <s v=""/>
    <s v="TRIEU.CP"/>
    <s v=""/>
    <s v=""/>
    <s v="52A19A05A"/>
    <s v="0.89"/>
    <s v="178"/>
    <s v=""/>
    <s v="NGHISON"/>
    <s v="Jan 1, 2022, 12:00 AM"/>
    <s v="Dec 2, 2024, 12:00 AM"/>
    <s v="Sep 5, 2023, 4:10 PM"/>
    <x v="1"/>
  </r>
  <r>
    <n v="2083100223"/>
    <x v="1"/>
    <x v="2"/>
    <s v="ISSUE"/>
    <s v="Sep 4, 2023, 6:25 PM"/>
    <n v="24"/>
    <s v="NEW"/>
    <s v=""/>
    <s v=""/>
    <s v="DUNG.PT1"/>
    <s v=""/>
    <s v=""/>
    <s v="52A19A05A"/>
    <s v="0.89"/>
    <s v="21.36"/>
    <s v=""/>
    <s v="NGHISON"/>
    <s v="Jan 1, 2022, 12:00 AM"/>
    <s v="Dec 2, 2024, 12:00 AM"/>
    <s v="Sep 4, 2023, 6:25 PM"/>
    <x v="1"/>
  </r>
  <r>
    <n v="2083100223"/>
    <x v="1"/>
    <x v="2"/>
    <s v="ISSUE"/>
    <s v="Aug 28, 2023, 1:18 PM"/>
    <n v="440"/>
    <s v="NEW"/>
    <s v=""/>
    <s v=""/>
    <s v="STIJN.PAUL"/>
    <s v="1002965335"/>
    <s v=""/>
    <s v="23CAP_B04D08A"/>
    <s v="0.89"/>
    <s v="391.6"/>
    <s v=""/>
    <s v="NGHISON"/>
    <s v="Jan 1, 2022, 12:00 AM"/>
    <s v="Dec 2, 2024, 12:00 AM"/>
    <s v="Aug 29, 2023, 1:21 PM"/>
    <x v="1"/>
  </r>
  <r>
    <n v="2083100223"/>
    <x v="1"/>
    <x v="2"/>
    <s v="ISSUE"/>
    <s v="Aug 18, 2023, 3:04 PM"/>
    <n v="600"/>
    <s v="NEW"/>
    <s v=""/>
    <s v=""/>
    <s v="STIJN.PAUL"/>
    <s v="1002968534"/>
    <s v=""/>
    <s v="23CAP_B04D08A"/>
    <s v="0.89"/>
    <s v="534"/>
    <s v=""/>
    <s v="NGHISON"/>
    <s v="Jan 1, 2022, 12:00 AM"/>
    <s v="Dec 2, 2024, 12:00 AM"/>
    <s v="Aug 18, 2023, 3:07 PM"/>
    <x v="1"/>
  </r>
  <r>
    <n v="2083100223"/>
    <x v="1"/>
    <x v="2"/>
    <s v="ISSUE"/>
    <s v="Jul 4, 2023, 4:51 PM"/>
    <n v="10"/>
    <s v="NEW"/>
    <s v=""/>
    <s v=""/>
    <s v="TRUONG.LQ"/>
    <s v=""/>
    <s v=""/>
    <s v="52A19A05A"/>
    <s v="0.89"/>
    <s v="8.9"/>
    <s v=""/>
    <s v="NGHISON"/>
    <s v="Jan 1, 2022, 12:00 AM"/>
    <s v="Dec 2, 2024, 12:00 AM"/>
    <s v="Jul 4, 2023, 4:53 PM"/>
    <x v="1"/>
  </r>
  <r>
    <n v="2083100223"/>
    <x v="1"/>
    <x v="2"/>
    <s v="ISSUE"/>
    <s v="Apr 13, 2023, 4:24 PM"/>
    <n v="50"/>
    <s v="NEW"/>
    <s v=""/>
    <s v=""/>
    <s v="TRIEU.CP"/>
    <s v=""/>
    <s v=""/>
    <s v="52A19A05A"/>
    <s v="0.89"/>
    <s v="44.5"/>
    <s v=""/>
    <s v="NGHISON"/>
    <s v="Jan 1, 2022, 12:00 AM"/>
    <s v="Dec 2, 2024, 12:00 AM"/>
    <s v="Apr 13, 2023, 4:26 PM"/>
    <x v="1"/>
  </r>
  <r>
    <n v="2083100223"/>
    <x v="1"/>
    <x v="2"/>
    <s v="ISSUE"/>
    <s v="Dec 28, 2022, 4:19 PM"/>
    <n v="450"/>
    <s v="NEW"/>
    <s v=""/>
    <s v=""/>
    <s v="LAM.BH"/>
    <s v=""/>
    <s v=""/>
    <s v="52A19B05B"/>
    <s v="1.55"/>
    <s v="697.5"/>
    <s v=""/>
    <s v="NGHISON"/>
    <s v="Jan 1, 2022, 12:00 AM"/>
    <s v="Dec 2, 2024, 12:00 AM"/>
    <s v="Dec 28, 2022, 4:19 PM"/>
    <x v="2"/>
  </r>
  <r>
    <n v="2083100223"/>
    <x v="1"/>
    <x v="2"/>
    <s v="ISSUE"/>
    <s v="Nov 3, 2022, 2:56 PM"/>
    <n v="20"/>
    <s v="NEW"/>
    <s v=""/>
    <s v=""/>
    <s v="HOAN.TV"/>
    <s v=""/>
    <s v=""/>
    <s v="52A19B05B"/>
    <s v="1.65"/>
    <s v="33"/>
    <s v=""/>
    <s v="NGHISON"/>
    <s v="Jan 1, 2022, 12:00 AM"/>
    <s v="Dec 2, 2024, 12:00 AM"/>
    <s v="Nov 3, 2022, 2:57 PM"/>
    <x v="2"/>
  </r>
  <r>
    <n v="2083100223"/>
    <x v="1"/>
    <x v="2"/>
    <s v="ISSUE"/>
    <s v="Nov 3, 2022, 2:56 PM"/>
    <n v="5"/>
    <s v="NEW"/>
    <s v=""/>
    <s v=""/>
    <s v="HOAN.TV"/>
    <s v=""/>
    <s v=""/>
    <s v="52A19B05B"/>
    <s v="1.65"/>
    <s v="8.25"/>
    <s v=""/>
    <s v="NGHISON"/>
    <s v="Jan 1, 2022, 12:00 AM"/>
    <s v="Dec 2, 2024, 12:00 AM"/>
    <s v="Nov 3, 2022, 2:57 PM"/>
    <x v="2"/>
  </r>
  <r>
    <n v="2083100225"/>
    <x v="2"/>
    <x v="3"/>
    <s v="ISSUE"/>
    <s v="Nov 11, 2024, 5:17 PM"/>
    <n v="20"/>
    <s v="NEW"/>
    <s v=""/>
    <s v=""/>
    <s v="TUAN.LV1"/>
    <s v=""/>
    <s v="230524-HH-O-L"/>
    <s v="AA15B05A1"/>
    <s v="12.07"/>
    <s v="241.4"/>
    <s v=""/>
    <s v="NGHISON"/>
    <s v="Jan 1, 2022, 12:00 AM"/>
    <s v="Dec 2, 2024, 12:00 AM"/>
    <s v="Nov 11, 2024, 5:18 PM"/>
    <x v="0"/>
  </r>
  <r>
    <n v="2083100225"/>
    <x v="2"/>
    <x v="3"/>
    <s v="ISSUE"/>
    <s v="May 23, 2023, 4:33 PM"/>
    <n v="65"/>
    <s v="NEW"/>
    <s v=""/>
    <s v=""/>
    <s v="HAI.NH1"/>
    <s v=""/>
    <s v=""/>
    <s v="52A15B05B"/>
    <s v="12.31"/>
    <s v="800.15"/>
    <s v=""/>
    <s v="NGHISON"/>
    <s v="Jan 1, 2022, 12:00 AM"/>
    <s v="Dec 2, 2024, 12:00 AM"/>
    <s v="May 23, 2023, 4:34 PM"/>
    <x v="1"/>
  </r>
  <r>
    <n v="2083100225"/>
    <x v="2"/>
    <x v="3"/>
    <s v="ISSUE"/>
    <s v="Jan 16, 2023, 4:47 PM"/>
    <n v="70"/>
    <s v="NEW"/>
    <s v=""/>
    <s v=""/>
    <s v="TUAN.LV1"/>
    <s v=""/>
    <s v=""/>
    <s v="52A15B05B"/>
    <s v="12.37"/>
    <s v="865.9"/>
    <s v=""/>
    <s v="NGHISON"/>
    <s v="Jan 1, 2022, 12:00 AM"/>
    <s v="Dec 2, 2024, 12:00 AM"/>
    <s v="Jan 16, 2023, 4:48 PM"/>
    <x v="1"/>
  </r>
  <r>
    <n v="2083100225"/>
    <x v="2"/>
    <x v="3"/>
    <s v="ISSUE"/>
    <s v="Jan 7, 2023, 8:41 AM"/>
    <n v="70"/>
    <s v="NEW"/>
    <s v=""/>
    <s v=""/>
    <s v=""/>
    <s v=""/>
    <s v=""/>
    <s v="52A15B05B"/>
    <s v="12.37"/>
    <s v="865.9"/>
    <s v=""/>
    <s v="NGHISON"/>
    <s v="Jan 1, 2022, 12:00 AM"/>
    <s v="Dec 2, 2024, 12:00 AM"/>
    <s v="Jan 9, 2023, 3:30 PM"/>
    <x v="1"/>
  </r>
  <r>
    <n v="2083100225"/>
    <x v="2"/>
    <x v="3"/>
    <s v="ISSUE"/>
    <s v="Jan 4, 2023, 4:00 PM"/>
    <n v="39"/>
    <s v="NEW"/>
    <s v=""/>
    <s v=""/>
    <s v="LAM.BH"/>
    <s v=""/>
    <s v=""/>
    <s v="52L21A00"/>
    <s v="12.37"/>
    <s v="482.43"/>
    <s v=""/>
    <s v="NGHISON"/>
    <s v="Jan 1, 2022, 12:00 AM"/>
    <s v="Dec 2, 2024, 12:00 AM"/>
    <s v="Jan 4, 2023, 4:01 PM"/>
    <x v="1"/>
  </r>
  <r>
    <n v="2083100225"/>
    <x v="2"/>
    <x v="3"/>
    <s v="ISSUE"/>
    <s v="Jan 4, 2023, 4:00 PM"/>
    <n v="41"/>
    <s v="NEW"/>
    <s v=""/>
    <s v=""/>
    <s v="LAM.BH"/>
    <s v=""/>
    <s v=""/>
    <s v="52A15B05B"/>
    <s v="12.37"/>
    <s v="507.17"/>
    <s v=""/>
    <s v="NGHISON"/>
    <s v="Jan 1, 2022, 12:00 AM"/>
    <s v="Dec 2, 2024, 12:00 AM"/>
    <s v="Jan 4, 2023, 4:01 PM"/>
    <x v="1"/>
  </r>
  <r>
    <n v="2083100225"/>
    <x v="2"/>
    <x v="3"/>
    <s v="ISSUE"/>
    <s v="Nov 4, 2022, 10:50 AM"/>
    <n v="10"/>
    <s v="NEW"/>
    <s v=""/>
    <s v=""/>
    <s v="ANH.LT"/>
    <s v=""/>
    <s v=""/>
    <s v="52L21A00"/>
    <s v="12.26"/>
    <s v="122.6"/>
    <s v=""/>
    <s v="NGHISON"/>
    <s v="Jan 1, 2022, 12:00 AM"/>
    <s v="Dec 2, 2024, 12:00 AM"/>
    <s v="Nov 4, 2022, 1:26 PM"/>
    <x v="2"/>
  </r>
  <r>
    <n v="2083100225"/>
    <x v="2"/>
    <x v="3"/>
    <s v="RETURN"/>
    <s v="Jan 7, 2023, 8:41 AM"/>
    <n v="70"/>
    <s v="NEW"/>
    <s v=""/>
    <s v=""/>
    <s v=""/>
    <s v=""/>
    <s v=""/>
    <s v="52A15B05B"/>
    <s v="12.37"/>
    <s v="-865.9"/>
    <s v=""/>
    <s v="NGHISON"/>
    <s v="Jan 1, 2022, 12:00 AM"/>
    <s v="Dec 2, 2024, 12:00 AM"/>
    <s v="Jan 10, 2023, 4:57 PM"/>
    <x v="1"/>
  </r>
  <r>
    <n v="2083100228"/>
    <x v="3"/>
    <x v="4"/>
    <s v="ISSUE"/>
    <s v="Nov 14, 2024, 11:25 AM"/>
    <n v="10"/>
    <s v="NEW"/>
    <s v=""/>
    <s v=""/>
    <s v="HAI.NH1"/>
    <s v=""/>
    <s v="240917-HH-O-L"/>
    <s v="AA04A05B1"/>
    <s v="12.78"/>
    <s v="127.8"/>
    <s v=""/>
    <s v="NGHISON"/>
    <s v="Jan 1, 2022, 12:00 AM"/>
    <s v="Dec 2, 2024, 12:00 AM"/>
    <s v="Nov 14, 2024, 11:26 AM"/>
    <x v="0"/>
  </r>
  <r>
    <n v="2083100228"/>
    <x v="3"/>
    <x v="4"/>
    <s v="ISSUE"/>
    <s v="Nov 12, 2024, 5:14 PM"/>
    <n v="175"/>
    <s v="NEW"/>
    <s v=""/>
    <s v=""/>
    <s v="THO.LTQ"/>
    <s v=""/>
    <s v="240711-HH-O-L"/>
    <s v="AA05C05A1"/>
    <s v="12.78"/>
    <s v="2236.5"/>
    <s v=""/>
    <s v="NGHISON"/>
    <s v="Jan 1, 2022, 12:00 AM"/>
    <s v="Dec 2, 2024, 12:00 AM"/>
    <s v="Nov 12, 2024, 5:15 PM"/>
    <x v="0"/>
  </r>
  <r>
    <n v="2083100228"/>
    <x v="3"/>
    <x v="4"/>
    <s v="ISSUE"/>
    <s v="Nov 12, 2024, 5:14 PM"/>
    <n v="25"/>
    <s v="NEW"/>
    <s v=""/>
    <s v=""/>
    <s v="THO.LTQ"/>
    <s v=""/>
    <s v="240917-HH-O-L"/>
    <s v="AA04A05B1"/>
    <s v="12.78"/>
    <s v="319.5"/>
    <s v=""/>
    <s v="NGHISON"/>
    <s v="Jan 1, 2022, 12:00 AM"/>
    <s v="Dec 2, 2024, 12:00 AM"/>
    <s v="Nov 12, 2024, 5:15 PM"/>
    <x v="0"/>
  </r>
  <r>
    <n v="2083100228"/>
    <x v="3"/>
    <x v="4"/>
    <s v="ISSUE"/>
    <s v="Nov 11, 2024, 5:17 PM"/>
    <n v="48"/>
    <s v="NEW"/>
    <s v=""/>
    <s v=""/>
    <s v="TUAN.LV1"/>
    <s v=""/>
    <s v="240711-HH-O-L"/>
    <s v="AA05C05A1"/>
    <s v="12.78"/>
    <s v="613.44"/>
    <s v=""/>
    <s v="NGHISON"/>
    <s v="Jan 1, 2022, 12:00 AM"/>
    <s v="Dec 2, 2024, 12:00 AM"/>
    <s v="Nov 11, 2024, 5:18 PM"/>
    <x v="0"/>
  </r>
  <r>
    <n v="2083100228"/>
    <x v="3"/>
    <x v="4"/>
    <s v="ISSUE"/>
    <s v="Nov 7, 2024, 4:59 PM"/>
    <n v="100"/>
    <s v="NEW"/>
    <s v=""/>
    <s v=""/>
    <s v="QUANG.LN"/>
    <s v=""/>
    <s v="240711-HH-O-L"/>
    <s v="AA05C05A1"/>
    <s v="12.78"/>
    <s v="1278"/>
    <s v=""/>
    <s v="NGHISON"/>
    <s v="Jan 1, 2022, 12:00 AM"/>
    <s v="Dec 2, 2024, 12:00 AM"/>
    <s v="Nov 7, 2024, 5:00 PM"/>
    <x v="0"/>
  </r>
  <r>
    <n v="2083100228"/>
    <x v="3"/>
    <x v="4"/>
    <s v="ISSUE"/>
    <s v="Oct 21, 2024, 5:02 PM"/>
    <n v="24"/>
    <s v="NEW"/>
    <s v=""/>
    <s v=""/>
    <s v="THIEN.DD1"/>
    <s v=""/>
    <s v="240711-HH-O-L"/>
    <s v="AA05C05A1"/>
    <s v="12.78"/>
    <s v="306.72"/>
    <s v=""/>
    <s v="NGHISON"/>
    <s v="Jan 1, 2022, 12:00 AM"/>
    <s v="Dec 2, 2024, 12:00 AM"/>
    <s v="Oct 21, 2024, 5:03 PM"/>
    <x v="0"/>
  </r>
  <r>
    <n v="2083100228"/>
    <x v="3"/>
    <x v="4"/>
    <s v="ISSUE"/>
    <s v="Oct 18, 2024, 4:36 PM"/>
    <n v="200"/>
    <s v="NEW"/>
    <s v=""/>
    <s v=""/>
    <s v="CUONG.LM2"/>
    <s v=""/>
    <s v="240711-HH-O-L"/>
    <s v="AA05C05A1"/>
    <s v="12.78"/>
    <s v="2556"/>
    <s v=""/>
    <s v="NGHISON"/>
    <s v="Jan 1, 2022, 12:00 AM"/>
    <s v="Dec 2, 2024, 12:00 AM"/>
    <s v="Oct 18, 2024, 4:38 PM"/>
    <x v="0"/>
  </r>
  <r>
    <n v="2083100228"/>
    <x v="3"/>
    <x v="4"/>
    <s v="ISSUE"/>
    <s v="Oct 8, 2024, 11:42 AM"/>
    <n v="25"/>
    <s v="NEW"/>
    <s v=""/>
    <s v=""/>
    <s v="ANH.LT"/>
    <s v=""/>
    <s v="240711-HH-O-L"/>
    <s v="AA05C05A1"/>
    <s v="12.78"/>
    <s v="319.5"/>
    <s v=""/>
    <s v="NGHISON"/>
    <s v="Jan 1, 2022, 12:00 AM"/>
    <s v="Dec 2, 2024, 12:00 AM"/>
    <s v="Oct 8, 2024, 11:43 AM"/>
    <x v="0"/>
  </r>
  <r>
    <n v="2083100228"/>
    <x v="3"/>
    <x v="4"/>
    <s v="ISSUE"/>
    <s v="Sep 17, 2024, 3:05 PM"/>
    <n v="2"/>
    <s v="NEW"/>
    <s v=""/>
    <s v=""/>
    <s v="THO.LTQ"/>
    <s v=""/>
    <s v="240515-HH-O-L"/>
    <s v="AA05C05A1"/>
    <s v="12.61"/>
    <s v="25.22"/>
    <s v=""/>
    <s v="NGHISON"/>
    <s v="Jan 1, 2022, 12:00 AM"/>
    <s v="Dec 2, 2024, 12:00 AM"/>
    <s v="Sep 17, 2024, 3:06 PM"/>
    <x v="0"/>
  </r>
  <r>
    <n v="2083100228"/>
    <x v="3"/>
    <x v="4"/>
    <s v="ISSUE"/>
    <s v="Sep 17, 2024, 3:05 PM"/>
    <n v="148"/>
    <s v="NEW"/>
    <s v=""/>
    <s v=""/>
    <s v="THO.LTQ"/>
    <s v=""/>
    <s v="240711-HH-O-L"/>
    <s v="AA05C05A1"/>
    <s v="12.61"/>
    <s v="1866.28"/>
    <s v=""/>
    <s v="NGHISON"/>
    <s v="Jan 1, 2022, 12:00 AM"/>
    <s v="Dec 2, 2024, 12:00 AM"/>
    <s v="Sep 17, 2024, 3:06 PM"/>
    <x v="0"/>
  </r>
  <r>
    <n v="2083100228"/>
    <x v="3"/>
    <x v="4"/>
    <s v="ISSUE"/>
    <s v="Aug 26, 2024, 11:24 AM"/>
    <n v="60"/>
    <s v="NEW"/>
    <s v=""/>
    <s v=""/>
    <s v="HOANG.TD"/>
    <s v=""/>
    <s v="240515-HH-O-L"/>
    <s v="AA05C05A1"/>
    <s v="12.61"/>
    <s v="756.6"/>
    <s v=""/>
    <s v="NGHISON"/>
    <s v="Jan 1, 2022, 12:00 AM"/>
    <s v="Dec 2, 2024, 12:00 AM"/>
    <s v="Aug 26, 2024, 11:25 AM"/>
    <x v="0"/>
  </r>
  <r>
    <n v="2083100228"/>
    <x v="3"/>
    <x v="4"/>
    <s v="ISSUE"/>
    <s v="Aug 21, 2024, 2:09 PM"/>
    <n v="200"/>
    <s v="NEW"/>
    <s v=""/>
    <s v=""/>
    <s v="90032737"/>
    <s v=""/>
    <s v="240515-HH-O-L"/>
    <s v="AA05C05A1"/>
    <s v="12.61"/>
    <s v="2522"/>
    <s v=""/>
    <s v="NGHISON"/>
    <s v="Jan 1, 2022, 12:00 AM"/>
    <s v="Dec 2, 2024, 12:00 AM"/>
    <s v="Aug 21, 2024, 2:11 PM"/>
    <x v="0"/>
  </r>
  <r>
    <n v="2083100228"/>
    <x v="3"/>
    <x v="4"/>
    <s v="ISSUE"/>
    <s v="Aug 15, 2024, 2:52 PM"/>
    <n v="49"/>
    <s v="NEW"/>
    <s v=""/>
    <s v=""/>
    <s v="ANH.LT"/>
    <s v=""/>
    <s v="230628-HH-O-L"/>
    <s v="AA05C05A1"/>
    <s v="12.61"/>
    <s v="617.89"/>
    <s v=""/>
    <s v="NGHISON"/>
    <s v="Jan 1, 2022, 12:00 AM"/>
    <s v="Dec 2, 2024, 12:00 AM"/>
    <s v="Aug 15, 2024, 2:54 PM"/>
    <x v="0"/>
  </r>
  <r>
    <n v="2083100228"/>
    <x v="3"/>
    <x v="4"/>
    <s v="ISSUE"/>
    <s v="Aug 15, 2024, 2:52 PM"/>
    <n v="1"/>
    <s v="NEW"/>
    <s v=""/>
    <s v=""/>
    <s v="ANH.LT"/>
    <s v=""/>
    <s v="240515-HH-O-L"/>
    <s v="AA05C05A1"/>
    <s v="12.61"/>
    <s v="12.61"/>
    <s v=""/>
    <s v="NGHISON"/>
    <s v="Jan 1, 2022, 12:00 AM"/>
    <s v="Dec 2, 2024, 12:00 AM"/>
    <s v="Aug 15, 2024, 2:54 PM"/>
    <x v="0"/>
  </r>
  <r>
    <n v="2083100228"/>
    <x v="3"/>
    <x v="4"/>
    <s v="ISSUE"/>
    <s v="Jun 21, 2024, 2:32 PM"/>
    <n v="6"/>
    <s v="NEW"/>
    <s v=""/>
    <s v=""/>
    <s v="DUOC.PG"/>
    <s v=""/>
    <s v="230628-HH-O-L"/>
    <s v="AA15B04A1"/>
    <s v="12.92"/>
    <s v="77.52"/>
    <s v=""/>
    <s v="NGHISON"/>
    <s v="Jan 1, 2022, 12:00 AM"/>
    <s v="Dec 2, 2024, 12:00 AM"/>
    <s v="Jun 21, 2024, 2:33 PM"/>
    <x v="0"/>
  </r>
  <r>
    <n v="2083100228"/>
    <x v="3"/>
    <x v="4"/>
    <s v="ISSUE"/>
    <s v="Jun 20, 2024, 3:44 PM"/>
    <n v="60"/>
    <s v="NEW"/>
    <s v=""/>
    <s v=""/>
    <s v="DINH.LV"/>
    <s v=""/>
    <s v="230628-HH-O-L"/>
    <s v="AA15B04A1"/>
    <s v="12.92"/>
    <s v="775.2"/>
    <s v=""/>
    <s v="NGHISON"/>
    <s v="Jan 1, 2022, 12:00 AM"/>
    <s v="Dec 2, 2024, 12:00 AM"/>
    <s v="Jun 20, 2024, 3:46 PM"/>
    <x v="0"/>
  </r>
  <r>
    <n v="2083100228"/>
    <x v="3"/>
    <x v="4"/>
    <s v="ISSUE"/>
    <s v="Jun 12, 2024, 5:13 PM"/>
    <n v="200"/>
    <s v="NEW"/>
    <s v=""/>
    <s v=""/>
    <s v="THO.LTQ"/>
    <s v=""/>
    <s v="230628-HH-O-L"/>
    <s v="AA15B04A1"/>
    <s v="12.72"/>
    <s v="2544"/>
    <s v=""/>
    <s v="NGHISON"/>
    <s v="Jan 1, 2022, 12:00 AM"/>
    <s v="Dec 2, 2024, 12:00 AM"/>
    <s v="Jun 12, 2024, 5:14 PM"/>
    <x v="0"/>
  </r>
  <r>
    <n v="2083100228"/>
    <x v="3"/>
    <x v="4"/>
    <s v="ISSUE"/>
    <s v="Apr 11, 2024, 8:44 AM"/>
    <n v="200"/>
    <s v="NEW"/>
    <s v=""/>
    <s v=""/>
    <s v="THO.LTQ"/>
    <s v=""/>
    <s v="230628-HH-O-L"/>
    <s v="AA15A05A1"/>
    <s v="13.29"/>
    <s v="2658"/>
    <s v=""/>
    <s v="NGHISON"/>
    <s v="Jan 1, 2022, 12:00 AM"/>
    <s v="Dec 2, 2024, 12:00 AM"/>
    <s v="Apr 12, 2024, 8:54 AM"/>
    <x v="0"/>
  </r>
  <r>
    <n v="2083100228"/>
    <x v="3"/>
    <x v="4"/>
    <s v="ISSUE"/>
    <s v="Mar 8, 2024, 5:04 PM"/>
    <n v="120"/>
    <s v="NEW"/>
    <s v=""/>
    <s v=""/>
    <s v="LUONG.NV"/>
    <s v=""/>
    <s v="230628-HH-O-L"/>
    <s v="52A15A05A"/>
    <s v="13.29"/>
    <s v="1594.8"/>
    <s v=""/>
    <s v="NGHISON"/>
    <s v="Jan 1, 2022, 12:00 AM"/>
    <s v="Dec 2, 2024, 12:00 AM"/>
    <s v="Mar 8, 2024, 5:05 PM"/>
    <x v="0"/>
  </r>
  <r>
    <n v="2083100228"/>
    <x v="3"/>
    <x v="4"/>
    <s v="ISSUE"/>
    <s v="Mar 6, 2024, 5:03 PM"/>
    <n v="20"/>
    <s v="NEW"/>
    <s v=""/>
    <s v=""/>
    <s v="HOAN.TV"/>
    <s v=""/>
    <s v="230628-HH-O-L"/>
    <s v="52A15A05A"/>
    <s v="13.29"/>
    <s v="265.8"/>
    <s v=""/>
    <s v="NGHISON"/>
    <s v="Jan 1, 2022, 12:00 AM"/>
    <s v="Dec 2, 2024, 12:00 AM"/>
    <s v="Mar 6, 2024, 5:05 PM"/>
    <x v="0"/>
  </r>
  <r>
    <n v="2083100228"/>
    <x v="3"/>
    <x v="4"/>
    <s v="ISSUE"/>
    <s v="Jan 31, 2024, 4:57 PM"/>
    <n v="100"/>
    <s v="NEW"/>
    <s v=""/>
    <s v=""/>
    <s v="HOANG.LBT"/>
    <s v=""/>
    <s v="230628-HH-O-L"/>
    <s v="52A15A05A"/>
    <s v="13.29"/>
    <s v="1329"/>
    <s v=""/>
    <s v="NGHISON"/>
    <s v="Jan 1, 2022, 12:00 AM"/>
    <s v="Dec 2, 2024, 12:00 AM"/>
    <s v="Jan 31, 2024, 4:59 PM"/>
    <x v="0"/>
  </r>
  <r>
    <n v="2083100228"/>
    <x v="3"/>
    <x v="4"/>
    <s v="ISSUE"/>
    <s v="Jan 31, 2024, 4:56 PM"/>
    <n v="200"/>
    <s v="NEW"/>
    <s v=""/>
    <s v=""/>
    <s v="THO.LTQ"/>
    <s v=""/>
    <s v="230628-HH-O-L"/>
    <s v="52A15A05A"/>
    <s v="13.29"/>
    <s v="2658"/>
    <s v=""/>
    <s v="NGHISON"/>
    <s v="Jan 1, 2022, 12:00 AM"/>
    <s v="Dec 2, 2024, 12:00 AM"/>
    <s v="Jan 31, 2024, 4:57 PM"/>
    <x v="0"/>
  </r>
  <r>
    <n v="2083100228"/>
    <x v="3"/>
    <x v="4"/>
    <s v="ISSUE"/>
    <s v="Jan 11, 2024, 3:12 PM"/>
    <n v="40"/>
    <s v="NEW"/>
    <s v=""/>
    <s v=""/>
    <s v="DSMSECTION2"/>
    <s v=""/>
    <s v="230628-HH-O-L"/>
    <s v="52A15A05A"/>
    <s v="13.29"/>
    <s v="531.6"/>
    <s v=""/>
    <s v="NGHISON"/>
    <s v="Jan 1, 2022, 12:00 AM"/>
    <s v="Dec 2, 2024, 12:00 AM"/>
    <s v="Jan 11, 2024, 3:32 PM"/>
    <x v="0"/>
  </r>
  <r>
    <n v="2083100228"/>
    <x v="3"/>
    <x v="4"/>
    <s v="ISSUE"/>
    <s v="Dec 4, 2023, 3:44 PM"/>
    <n v="150"/>
    <s v="NEW"/>
    <s v=""/>
    <s v=""/>
    <s v="THO.LTQ"/>
    <s v=""/>
    <s v=""/>
    <s v="52A15A05A"/>
    <s v="13.29"/>
    <s v="1993.5"/>
    <s v=""/>
    <s v="NGHISON"/>
    <s v="Jan 1, 2022, 12:00 AM"/>
    <s v="Dec 2, 2024, 12:00 AM"/>
    <s v="Dec 4, 2023, 3:45 PM"/>
    <x v="1"/>
  </r>
  <r>
    <n v="2083100228"/>
    <x v="3"/>
    <x v="4"/>
    <s v="ISSUE"/>
    <s v="Nov 16, 2023, 3:45 PM"/>
    <n v="50"/>
    <s v="NEW"/>
    <s v=""/>
    <s v=""/>
    <s v="HOAN.TV"/>
    <s v=""/>
    <s v=""/>
    <s v="52A15A05A"/>
    <s v="13.29"/>
    <s v="664.5"/>
    <s v=""/>
    <s v="NGHISON"/>
    <s v="Jan 1, 2022, 12:00 AM"/>
    <s v="Dec 2, 2024, 12:00 AM"/>
    <s v="Nov 16, 2023, 3:46 PM"/>
    <x v="1"/>
  </r>
  <r>
    <n v="2083100228"/>
    <x v="3"/>
    <x v="4"/>
    <s v="ISSUE"/>
    <s v="Nov 16, 2023, 10:40 AM"/>
    <n v="30"/>
    <s v="NEW"/>
    <s v="10038822"/>
    <s v=""/>
    <s v="80009495"/>
    <s v="1003026663"/>
    <s v=""/>
    <s v="52A15A05A"/>
    <s v="13.29"/>
    <s v="398.7"/>
    <s v=""/>
    <s v="NGHISON"/>
    <s v="Jan 1, 2022, 12:00 AM"/>
    <s v="Dec 2, 2024, 12:00 AM"/>
    <s v="Nov 16, 2023, 10:41 AM"/>
    <x v="1"/>
  </r>
  <r>
    <n v="2083100228"/>
    <x v="3"/>
    <x v="4"/>
    <s v="ISSUE"/>
    <s v="Oct 31, 2023, 5:50 PM"/>
    <n v="30"/>
    <s v="NEW"/>
    <s v="10001460"/>
    <s v=""/>
    <s v="NAM.HQ"/>
    <s v="1002972595"/>
    <s v=""/>
    <s v="52A15A05A"/>
    <s v="13.29"/>
    <s v="398.7"/>
    <s v=""/>
    <s v="NGHISON"/>
    <s v="Jan 1, 2022, 12:00 AM"/>
    <s v="Dec 2, 2024, 12:00 AM"/>
    <s v="Oct 31, 2023, 5:51 PM"/>
    <x v="1"/>
  </r>
  <r>
    <n v="2083100228"/>
    <x v="3"/>
    <x v="4"/>
    <s v="ISSUE"/>
    <s v="Oct 9, 2023, 10:26 AM"/>
    <n v="100"/>
    <s v="NEW"/>
    <s v=""/>
    <s v=""/>
    <s v="THANG.HX"/>
    <s v=""/>
    <s v=""/>
    <s v="52A15A05A"/>
    <s v="13.29"/>
    <s v="1329"/>
    <s v=""/>
    <s v="NGHISON"/>
    <s v="Jan 1, 2022, 12:00 AM"/>
    <s v="Dec 2, 2024, 12:00 AM"/>
    <s v="Oct 12, 2023, 10:27 AM"/>
    <x v="1"/>
  </r>
  <r>
    <n v="2083100228"/>
    <x v="3"/>
    <x v="4"/>
    <s v="ISSUE"/>
    <s v="Aug 23, 2023, 3:16 PM"/>
    <n v="100"/>
    <s v="NEW"/>
    <s v=""/>
    <s v=""/>
    <s v="CONG.ND"/>
    <s v=""/>
    <s v=""/>
    <s v="52A15A05A"/>
    <s v="13.44"/>
    <s v="1344"/>
    <s v=""/>
    <s v="NGHISON"/>
    <s v="Jan 1, 2022, 12:00 AM"/>
    <s v="Dec 2, 2024, 12:00 AM"/>
    <s v="Aug 23, 2023, 3:17 PM"/>
    <x v="1"/>
  </r>
  <r>
    <n v="2083100228"/>
    <x v="3"/>
    <x v="4"/>
    <s v="ISSUE"/>
    <s v="Aug 9, 2023, 3:09 PM"/>
    <n v="120"/>
    <s v="NEW"/>
    <s v=""/>
    <s v=""/>
    <s v="LUONG.NV"/>
    <s v=""/>
    <s v=""/>
    <s v="52A15A05A"/>
    <s v="13.44"/>
    <s v="1612.8"/>
    <s v=""/>
    <s v="NGHISON"/>
    <s v="Jan 1, 2022, 12:00 AM"/>
    <s v="Dec 2, 2024, 12:00 AM"/>
    <s v="Aug 9, 2023, 3:10 PM"/>
    <x v="1"/>
  </r>
  <r>
    <n v="2083100228"/>
    <x v="3"/>
    <x v="4"/>
    <s v="ISSUE"/>
    <s v="Aug 8, 2023, 4:32 PM"/>
    <n v="30"/>
    <s v="NEW"/>
    <s v=""/>
    <s v=""/>
    <s v="HOAN.TV"/>
    <s v=""/>
    <s v=""/>
    <s v="52A15A05A"/>
    <s v="13.44"/>
    <s v="403.2"/>
    <s v=""/>
    <s v="NGHISON"/>
    <s v="Jan 1, 2022, 12:00 AM"/>
    <s v="Dec 2, 2024, 12:00 AM"/>
    <s v="Aug 8, 2023, 4:34 PM"/>
    <x v="1"/>
  </r>
  <r>
    <n v="2083100228"/>
    <x v="3"/>
    <x v="4"/>
    <s v="ISSUE"/>
    <s v="Aug 4, 2023, 4:14 PM"/>
    <n v="178"/>
    <s v="NEW"/>
    <s v=""/>
    <s v=""/>
    <s v="HAI.NH1"/>
    <s v=""/>
    <s v=""/>
    <s v="52A16D05A"/>
    <s v="13.44"/>
    <s v="2392.32"/>
    <s v=""/>
    <s v="NGHISON"/>
    <s v="Jan 1, 2022, 12:00 AM"/>
    <s v="Dec 2, 2024, 12:00 AM"/>
    <s v="Aug 4, 2023, 4:15 PM"/>
    <x v="1"/>
  </r>
  <r>
    <n v="2083100228"/>
    <x v="3"/>
    <x v="4"/>
    <s v="ISSUE"/>
    <s v="Aug 4, 2023, 4:14 PM"/>
    <n v="222"/>
    <s v="NEW"/>
    <s v=""/>
    <s v=""/>
    <s v="HAI.NH1"/>
    <s v=""/>
    <s v=""/>
    <s v="52A15A05A"/>
    <s v="13.44"/>
    <s v="2983.68"/>
    <s v=""/>
    <s v="NGHISON"/>
    <s v="Jan 1, 2022, 12:00 AM"/>
    <s v="Dec 2, 2024, 12:00 AM"/>
    <s v="Aug 4, 2023, 4:15 PM"/>
    <x v="1"/>
  </r>
  <r>
    <n v="2083100228"/>
    <x v="3"/>
    <x v="4"/>
    <s v="ISSUE"/>
    <s v="Aug 3, 2023, 4:56 PM"/>
    <n v="50"/>
    <s v="NEW"/>
    <s v=""/>
    <s v=""/>
    <s v="DSMSECTION2"/>
    <s v=""/>
    <s v=""/>
    <s v="52A16D05A"/>
    <s v="13.44"/>
    <s v="672"/>
    <s v=""/>
    <s v="NGHISON"/>
    <s v="Jan 1, 2022, 12:00 AM"/>
    <s v="Dec 2, 2024, 12:00 AM"/>
    <s v="Aug 3, 2023, 4:57 PM"/>
    <x v="1"/>
  </r>
  <r>
    <n v="2083100228"/>
    <x v="3"/>
    <x v="4"/>
    <s v="ISSUE"/>
    <s v="Aug 1, 2023, 3:29 PM"/>
    <n v="50"/>
    <s v="NEW"/>
    <s v=""/>
    <s v=""/>
    <s v="ANH.LT"/>
    <s v=""/>
    <s v=""/>
    <s v="52A16D05A"/>
    <s v="13.44"/>
    <s v="672"/>
    <s v=""/>
    <s v="NGHISON"/>
    <s v="Jan 1, 2022, 12:00 AM"/>
    <s v="Dec 2, 2024, 12:00 AM"/>
    <s v="Aug 1, 2023, 3:30 PM"/>
    <x v="1"/>
  </r>
  <r>
    <n v="2083100228"/>
    <x v="3"/>
    <x v="4"/>
    <s v="ISSUE"/>
    <s v="Jul 27, 2023, 4:40 PM"/>
    <n v="200"/>
    <s v="NEW"/>
    <s v=""/>
    <s v=""/>
    <s v="HAI.NH1"/>
    <s v=""/>
    <s v=""/>
    <s v="52A16D05A"/>
    <s v="13.44"/>
    <s v="2688"/>
    <s v=""/>
    <s v="NGHISON"/>
    <s v="Jan 1, 2022, 12:00 AM"/>
    <s v="Dec 2, 2024, 12:00 AM"/>
    <s v="Jul 27, 2023, 4:41 PM"/>
    <x v="1"/>
  </r>
  <r>
    <n v="2083100228"/>
    <x v="3"/>
    <x v="4"/>
    <s v="ISSUE"/>
    <s v="Jul 27, 2023, 4:03 PM"/>
    <n v="90"/>
    <s v="NEW"/>
    <s v=""/>
    <s v=""/>
    <s v="HOANG.LBT"/>
    <s v=""/>
    <s v=""/>
    <s v="52A16D05A"/>
    <s v="13.44"/>
    <s v="1209.6"/>
    <s v=""/>
    <s v="NGHISON"/>
    <s v="Jan 1, 2022, 12:00 AM"/>
    <s v="Dec 2, 2024, 12:00 AM"/>
    <s v="Jul 27, 2023, 4:04 PM"/>
    <x v="1"/>
  </r>
  <r>
    <n v="2083100228"/>
    <x v="3"/>
    <x v="4"/>
    <s v="ISSUE"/>
    <s v="Jul 25, 2023, 4:42 PM"/>
    <n v="5"/>
    <s v="NEW"/>
    <s v=""/>
    <s v=""/>
    <s v="LINH.LX"/>
    <s v=""/>
    <s v=""/>
    <s v="52A16D05A"/>
    <s v="13.44"/>
    <s v="67.2"/>
    <s v=""/>
    <s v="NGHISON"/>
    <s v="Jan 1, 2022, 12:00 AM"/>
    <s v="Dec 2, 2024, 12:00 AM"/>
    <s v="Jul 25, 2023, 4:44 PM"/>
    <x v="1"/>
  </r>
  <r>
    <n v="2083100228"/>
    <x v="3"/>
    <x v="4"/>
    <s v="ISSUE"/>
    <s v="Jul 4, 2023, 3:28 PM"/>
    <n v="100"/>
    <s v="NEW"/>
    <s v=""/>
    <s v=""/>
    <s v="SANG.DV"/>
    <s v=""/>
    <s v=""/>
    <s v="52A16D05A"/>
    <s v="13.44"/>
    <s v="1344"/>
    <s v=""/>
    <s v="NGHISON"/>
    <s v="Jan 1, 2022, 12:00 AM"/>
    <s v="Dec 2, 2024, 12:00 AM"/>
    <s v="Jul 4, 2023, 3:29 PM"/>
    <x v="1"/>
  </r>
  <r>
    <n v="2083100228"/>
    <x v="3"/>
    <x v="4"/>
    <s v="ISSUE"/>
    <s v="Jun 7, 2023, 5:04 PM"/>
    <n v="100"/>
    <s v="NEW"/>
    <s v=""/>
    <s v=""/>
    <s v="THO.LTQ"/>
    <s v=""/>
    <s v=""/>
    <s v="52A16D05A"/>
    <s v="13.46"/>
    <s v="1346"/>
    <s v=""/>
    <s v="NGHISON"/>
    <s v="Jan 1, 2022, 12:00 AM"/>
    <s v="Dec 2, 2024, 12:00 AM"/>
    <s v="Jun 7, 2023, 5:04 PM"/>
    <x v="1"/>
  </r>
  <r>
    <n v="2083100228"/>
    <x v="3"/>
    <x v="4"/>
    <s v="ISSUE"/>
    <s v="Jun 2, 2023, 3:46 PM"/>
    <n v="100"/>
    <s v="NEW"/>
    <s v=""/>
    <s v=""/>
    <s v="LICH.PT"/>
    <s v=""/>
    <s v=""/>
    <s v="52A16D05A"/>
    <s v="13.46"/>
    <s v="1346"/>
    <s v=""/>
    <s v="NGHISON"/>
    <s v="Jan 1, 2022, 12:00 AM"/>
    <s v="Dec 2, 2024, 12:00 AM"/>
    <s v="Jun 2, 2023, 3:47 PM"/>
    <x v="1"/>
  </r>
  <r>
    <n v="2083100228"/>
    <x v="3"/>
    <x v="4"/>
    <s v="ISSUE"/>
    <s v="Feb 27, 2023, 1:29 PM"/>
    <n v="771"/>
    <s v="NEW"/>
    <s v=""/>
    <s v=""/>
    <s v="LAM.BH"/>
    <s v=""/>
    <s v=""/>
    <s v="52A11C07B"/>
    <s v="13.35"/>
    <s v="10292.85"/>
    <s v=""/>
    <s v="NGHISON"/>
    <s v="Jan 1, 2022, 12:00 AM"/>
    <s v="Dec 2, 2024, 12:00 AM"/>
    <s v="Feb 27, 2023, 1:30 PM"/>
    <x v="1"/>
  </r>
  <r>
    <n v="2083100228"/>
    <x v="3"/>
    <x v="4"/>
    <s v="ISSUE"/>
    <s v="Feb 16, 2023, 11:01 AM"/>
    <n v="108"/>
    <s v="NEW"/>
    <s v=""/>
    <s v=""/>
    <s v="HOANG.LBT"/>
    <s v=""/>
    <s v=""/>
    <s v="52A13B04A"/>
    <s v="13.35"/>
    <s v="1441.8"/>
    <s v=""/>
    <s v="NGHISON"/>
    <s v="Jan 1, 2022, 12:00 AM"/>
    <s v="Dec 2, 2024, 12:00 AM"/>
    <s v="Feb 16, 2023, 11:09 AM"/>
    <x v="1"/>
  </r>
  <r>
    <n v="2083100228"/>
    <x v="3"/>
    <x v="4"/>
    <s v="ISSUE"/>
    <s v="Jan 17, 2023, 2:34 PM"/>
    <n v="100"/>
    <s v="NEW"/>
    <s v=""/>
    <s v=""/>
    <s v="CUONG.LM2"/>
    <s v=""/>
    <s v=""/>
    <s v="52A13B04A"/>
    <s v="13.05"/>
    <s v="1305"/>
    <s v=""/>
    <s v="NGHISON"/>
    <s v="Jan 1, 2022, 12:00 AM"/>
    <s v="Dec 2, 2024, 12:00 AM"/>
    <s v="Jan 17, 2023, 2:35 PM"/>
    <x v="1"/>
  </r>
  <r>
    <n v="2083100228"/>
    <x v="3"/>
    <x v="4"/>
    <s v="ISSUE"/>
    <s v="Jan 4, 2023, 4:00 PM"/>
    <n v="50"/>
    <s v="NEW"/>
    <s v=""/>
    <s v=""/>
    <s v="LAM.BH"/>
    <s v=""/>
    <s v=""/>
    <s v="52A13B04A"/>
    <s v="13.04"/>
    <s v="652"/>
    <s v=""/>
    <s v="NGHISON"/>
    <s v="Jan 1, 2022, 12:00 AM"/>
    <s v="Dec 2, 2024, 12:00 AM"/>
    <s v="Jan 4, 2023, 4:01 PM"/>
    <x v="1"/>
  </r>
  <r>
    <n v="2083100228"/>
    <x v="3"/>
    <x v="4"/>
    <s v="ISSUE"/>
    <s v="Nov 4, 2022, 10:50 AM"/>
    <n v="24"/>
    <s v="NEW"/>
    <s v=""/>
    <s v=""/>
    <s v="ANH.LT"/>
    <s v=""/>
    <s v=""/>
    <s v="52STAGEBIN"/>
    <s v="12.78"/>
    <s v="306.72"/>
    <s v=""/>
    <s v="NGHISON"/>
    <s v="Jan 1, 2022, 12:00 AM"/>
    <s v="Dec 2, 2024, 12:00 AM"/>
    <s v="Nov 4, 2022, 1:26 PM"/>
    <x v="2"/>
  </r>
  <r>
    <n v="2083100228"/>
    <x v="3"/>
    <x v="4"/>
    <s v="ISSUE"/>
    <s v="Nov 3, 2022, 2:59 PM"/>
    <n v="60"/>
    <s v="NEW"/>
    <s v=""/>
    <s v=""/>
    <s v="HOANG.LBT"/>
    <s v=""/>
    <s v=""/>
    <s v="52STAGEBIN"/>
    <s v="12.78"/>
    <s v="766.8"/>
    <s v=""/>
    <s v="NGHISON"/>
    <s v="Jan 1, 2022, 12:00 AM"/>
    <s v="Dec 2, 2024, 12:00 AM"/>
    <s v="Nov 3, 2022, 3:01 PM"/>
    <x v="2"/>
  </r>
  <r>
    <n v="2083100228"/>
    <x v="3"/>
    <x v="4"/>
    <s v="ISSUE"/>
    <s v="Nov 3, 2022, 1:32 PM"/>
    <n v="80"/>
    <s v="NEW"/>
    <s v=""/>
    <s v=""/>
    <s v="HOANG.TD"/>
    <s v=""/>
    <s v=""/>
    <s v="52STAGEBIN"/>
    <s v="12.78"/>
    <s v="1022.4"/>
    <s v=""/>
    <s v="NGHISON"/>
    <s v="Jan 1, 2022, 12:00 AM"/>
    <s v="Dec 2, 2024, 12:00 AM"/>
    <s v="Nov 3, 2022, 1:33 PM"/>
    <x v="2"/>
  </r>
  <r>
    <n v="2083100228"/>
    <x v="3"/>
    <x v="4"/>
    <s v="ISSUE"/>
    <s v="Aug 11, 2022, 3:08 PM"/>
    <n v="13"/>
    <s v="NEW"/>
    <s v=""/>
    <s v=""/>
    <s v="DUNG.HH"/>
    <s v=""/>
    <s v=""/>
    <s v="52A19B05B"/>
    <s v="14.01"/>
    <s v="182.13"/>
    <s v=""/>
    <s v="NGHISON"/>
    <s v="Jan 1, 2022, 12:00 AM"/>
    <s v="Dec 2, 2024, 12:00 AM"/>
    <s v="Aug 11, 2022, 3:10 PM"/>
    <x v="2"/>
  </r>
  <r>
    <n v="2083100228"/>
    <x v="3"/>
    <x v="4"/>
    <s v="ISSUE"/>
    <s v="Jul 21, 2022, 4:00 PM"/>
    <n v="24"/>
    <s v="NEW"/>
    <s v=""/>
    <s v=""/>
    <s v="ANH.LT"/>
    <s v=""/>
    <s v=""/>
    <s v="52A19B05B"/>
    <s v="14.01"/>
    <s v="336.24"/>
    <s v=""/>
    <s v="NGHISON"/>
    <s v="Jan 1, 2022, 12:00 AM"/>
    <s v="Dec 2, 2024, 12:00 AM"/>
    <s v="Jul 21, 2022, 4:38 PM"/>
    <x v="2"/>
  </r>
  <r>
    <n v="2083100228"/>
    <x v="3"/>
    <x v="4"/>
    <s v="ISSUE"/>
    <s v="Jul 5, 2022, 3:06 PM"/>
    <n v="60"/>
    <s v="NEW"/>
    <s v=""/>
    <s v=""/>
    <s v="HOANG.TD"/>
    <s v=""/>
    <s v=""/>
    <s v="52A19B05B"/>
    <s v="14.01"/>
    <s v="840.6"/>
    <s v=""/>
    <s v="NGHISON"/>
    <s v="Jan 1, 2022, 12:00 AM"/>
    <s v="Dec 2, 2024, 12:00 AM"/>
    <s v="Jul 5, 2022, 4:50 PM"/>
    <x v="2"/>
  </r>
  <r>
    <n v="2083100228"/>
    <x v="3"/>
    <x v="4"/>
    <s v="ISSUE"/>
    <s v="May 5, 2022, 1:23 PM"/>
    <n v="48"/>
    <s v="NEW"/>
    <s v=""/>
    <s v=""/>
    <s v="THANG.HX"/>
    <s v=""/>
    <s v=""/>
    <s v="52A19B05B"/>
    <s v="14.01"/>
    <s v="672.48"/>
    <s v=""/>
    <s v="NGHISON"/>
    <s v="Jan 1, 2022, 12:00 AM"/>
    <s v="Dec 2, 2024, 12:00 AM"/>
    <s v="May 5, 2022, 4:28 PM"/>
    <x v="2"/>
  </r>
  <r>
    <n v="2083100228"/>
    <x v="3"/>
    <x v="4"/>
    <s v="ISSUE"/>
    <s v="May 4, 2022, 4:29 PM"/>
    <n v="12"/>
    <s v="NEW"/>
    <s v=""/>
    <s v=""/>
    <s v="DAT.LT1"/>
    <s v=""/>
    <s v=""/>
    <s v="52A19B05B"/>
    <s v="14.01"/>
    <s v="168.12"/>
    <s v=""/>
    <s v="NGHISON"/>
    <s v="Jan 1, 2022, 12:00 AM"/>
    <s v="Dec 2, 2024, 12:00 AM"/>
    <s v="May 4, 2022, 4:44 PM"/>
    <x v="2"/>
  </r>
  <r>
    <n v="2083100228"/>
    <x v="3"/>
    <x v="4"/>
    <s v="ISSUE"/>
    <s v="Apr 22, 2022, 1:41 PM"/>
    <n v="1"/>
    <s v="NEW"/>
    <s v=""/>
    <s v=""/>
    <s v="KHAI.MD"/>
    <s v=""/>
    <s v=""/>
    <s v="52A15D05B1"/>
    <s v="14.01"/>
    <s v="14.01"/>
    <s v=""/>
    <s v="NGHISON"/>
    <s v="Jan 1, 2022, 12:00 AM"/>
    <s v="Dec 2, 2024, 12:00 AM"/>
    <s v="Apr 22, 2022, 1:41 PM"/>
    <x v="2"/>
  </r>
  <r>
    <n v="2083100228"/>
    <x v="3"/>
    <x v="4"/>
    <s v="ISSUE"/>
    <s v="Apr 22, 2022, 1:41 PM"/>
    <n v="9"/>
    <s v="NEW"/>
    <s v=""/>
    <s v=""/>
    <s v="KHAI.MD"/>
    <s v=""/>
    <s v=""/>
    <s v="52L23D05B"/>
    <s v="14.01"/>
    <s v="126.09"/>
    <s v=""/>
    <s v="NGHISON"/>
    <s v="Jan 1, 2022, 12:00 AM"/>
    <s v="Dec 2, 2024, 12:00 AM"/>
    <s v="Apr 22, 2022, 1:41 PM"/>
    <x v="2"/>
  </r>
  <r>
    <n v="2083100228"/>
    <x v="3"/>
    <x v="4"/>
    <s v="ISSUE"/>
    <s v="Apr 22, 2022, 1:41 PM"/>
    <n v="40"/>
    <s v="NEW"/>
    <s v=""/>
    <s v=""/>
    <s v="KHAI.MD"/>
    <s v=""/>
    <s v=""/>
    <s v="52A19B05B"/>
    <s v="14.01"/>
    <s v="560.4"/>
    <s v=""/>
    <s v="NGHISON"/>
    <s v="Jan 1, 2022, 12:00 AM"/>
    <s v="Dec 2, 2024, 12:00 AM"/>
    <s v="Apr 22, 2022, 1:41 PM"/>
    <x v="2"/>
  </r>
  <r>
    <n v="2083100228"/>
    <x v="3"/>
    <x v="4"/>
    <s v="ISSUE"/>
    <s v="Jan 27, 2022, 11:04 AM"/>
    <n v="100"/>
    <s v="NEW"/>
    <s v=""/>
    <s v=""/>
    <s v="HOANG.TD"/>
    <s v=""/>
    <s v=""/>
    <s v="52A19B05B"/>
    <s v="14.01"/>
    <s v="1401"/>
    <s v=""/>
    <s v="NGHISON"/>
    <s v="Jan 1, 2022, 12:00 AM"/>
    <s v="Dec 2, 2024, 12:00 AM"/>
    <s v="Jan 27, 2022, 11:09 AM"/>
    <x v="2"/>
  </r>
  <r>
    <n v="2083100228"/>
    <x v="3"/>
    <x v="4"/>
    <s v="ISSUE"/>
    <s v="Jan 25, 2022, 2:15 PM"/>
    <n v="50"/>
    <s v="NEW"/>
    <s v=""/>
    <s v=""/>
    <s v="TUAN.NN"/>
    <s v=""/>
    <s v=""/>
    <s v="52A19B05B"/>
    <s v="14.01"/>
    <s v="700.5"/>
    <s v=""/>
    <s v="NGHISON"/>
    <s v="Jan 1, 2022, 12:00 AM"/>
    <s v="Dec 2, 2024, 12:00 AM"/>
    <s v="Jan 25, 2022, 4:38 PM"/>
    <x v="2"/>
  </r>
  <r>
    <n v="2083100228"/>
    <x v="3"/>
    <x v="4"/>
    <s v="ISSUE"/>
    <s v="Jan 21, 2022, 4:10 PM"/>
    <n v="24"/>
    <s v="NEW"/>
    <s v=""/>
    <s v=""/>
    <s v="THE.LB"/>
    <s v=""/>
    <s v=""/>
    <s v="52A19B05B"/>
    <s v="13.99"/>
    <s v="335.76"/>
    <s v=""/>
    <s v="NGHISON"/>
    <s v="Jan 1, 2022, 12:00 AM"/>
    <s v="Dec 2, 2024, 12:00 AM"/>
    <s v="Jan 21, 2022, 4:33 PM"/>
    <x v="2"/>
  </r>
  <r>
    <n v="2083100228"/>
    <x v="3"/>
    <x v="4"/>
    <s v="ISSUE"/>
    <s v="Jan 19, 2022, 3:14 PM"/>
    <n v="60"/>
    <s v="NEW"/>
    <s v=""/>
    <s v=""/>
    <s v="DUONG.LV2"/>
    <s v=""/>
    <s v=""/>
    <s v="52A19B05B"/>
    <s v="13.99"/>
    <s v="839.4"/>
    <s v=""/>
    <s v="NGHISON"/>
    <s v="Jan 1, 2022, 12:00 AM"/>
    <s v="Dec 2, 2024, 12:00 AM"/>
    <s v="Jan 19, 2022, 4:40 PM"/>
    <x v="2"/>
  </r>
  <r>
    <n v="2083100228"/>
    <x v="3"/>
    <x v="4"/>
    <s v="ISSUE"/>
    <s v="Jan 17, 2022, 2:43 PM"/>
    <n v="48"/>
    <s v="NEW"/>
    <s v=""/>
    <s v=""/>
    <s v="THANG.HX"/>
    <s v=""/>
    <s v=""/>
    <s v="52L23D05B"/>
    <s v="13.99"/>
    <s v="671.52"/>
    <s v=""/>
    <s v="NGHISON"/>
    <s v="Jan 1, 2022, 12:00 AM"/>
    <s v="Dec 2, 2024, 12:00 AM"/>
    <s v="Jan 17, 2022, 4:10 PM"/>
    <x v="2"/>
  </r>
  <r>
    <n v="2083100229"/>
    <x v="4"/>
    <x v="5"/>
    <s v="ISSUE"/>
    <s v="Oct 29, 2024, 4:59 PM"/>
    <n v="20"/>
    <s v="NEW"/>
    <s v=""/>
    <s v=""/>
    <s v="80018418"/>
    <s v=""/>
    <s v="230825-HH-O-L"/>
    <s v="AB05B05B1"/>
    <s v="12.42"/>
    <s v="248.4"/>
    <s v=""/>
    <s v="NGHISON"/>
    <s v="Jan 1, 2022, 12:00 AM"/>
    <s v="Dec 2, 2024, 12:00 AM"/>
    <s v="Oct 29, 2024, 4:59 PM"/>
    <x v="0"/>
  </r>
  <r>
    <n v="2083100229"/>
    <x v="4"/>
    <x v="5"/>
    <s v="ISSUE"/>
    <s v="Aug 14, 2024, 4:09 PM"/>
    <n v="40"/>
    <s v="NEW"/>
    <s v="10100530"/>
    <s v=""/>
    <s v="83019357"/>
    <s v="1003391889"/>
    <s v="230825-HH-O-L"/>
    <s v="AB05B05B1"/>
    <s v="12.42"/>
    <s v="496.8"/>
    <s v=""/>
    <s v="NGHISON"/>
    <s v="Jan 1, 2022, 12:00 AM"/>
    <s v="Dec 2, 2024, 12:00 AM"/>
    <s v="Aug 14, 2024, 4:10 PM"/>
    <x v="0"/>
  </r>
  <r>
    <n v="2083100229"/>
    <x v="4"/>
    <x v="5"/>
    <s v="ISSUE"/>
    <s v="Jul 11, 2024, 1:53 PM"/>
    <n v="10"/>
    <s v="NEW"/>
    <s v="10111822"/>
    <s v=""/>
    <s v="80014446"/>
    <s v="1003365739"/>
    <s v="230825-HH-O-L"/>
    <s v="AB05B05B1"/>
    <s v="12.42"/>
    <s v="124.2"/>
    <s v=""/>
    <s v="NGHISON"/>
    <s v="Jan 1, 2022, 12:00 AM"/>
    <s v="Dec 2, 2024, 12:00 AM"/>
    <s v="Jul 11, 2024, 1:53 PM"/>
    <x v="0"/>
  </r>
  <r>
    <n v="2083100229"/>
    <x v="4"/>
    <x v="5"/>
    <s v="ISSUE"/>
    <s v="Aug 4, 2023, 4:14 PM"/>
    <n v="30"/>
    <s v="NEW"/>
    <s v=""/>
    <s v=""/>
    <s v="HAI.NH1"/>
    <s v=""/>
    <s v=""/>
    <s v="52B10B07A"/>
    <s v="12.63"/>
    <s v="378.9"/>
    <s v=""/>
    <s v="NGHISON"/>
    <s v="Jan 1, 2022, 12:00 AM"/>
    <s v="Dec 2, 2024, 12:00 AM"/>
    <s v="Aug 4, 2023, 4:15 PM"/>
    <x v="1"/>
  </r>
  <r>
    <n v="2083100229"/>
    <x v="4"/>
    <x v="5"/>
    <s v="ISSUE"/>
    <s v="May 16, 2023, 10:40 AM"/>
    <n v="5"/>
    <s v="NEW"/>
    <s v=""/>
    <s v=""/>
    <s v=""/>
    <s v=""/>
    <s v=""/>
    <s v="52B10B07A"/>
    <s v="12.68"/>
    <s v="63.4"/>
    <s v=""/>
    <s v="NGHISON"/>
    <s v="Jan 1, 2022, 12:00 AM"/>
    <s v="Dec 2, 2024, 12:00 AM"/>
    <s v="May 18, 2023, 10:46 AM"/>
    <x v="1"/>
  </r>
  <r>
    <n v="2083100229"/>
    <x v="4"/>
    <x v="5"/>
    <s v="ISSUE"/>
    <s v="Nov 3, 2022, 1:32 PM"/>
    <n v="10"/>
    <s v="NEW"/>
    <s v=""/>
    <s v=""/>
    <s v="HOANG.TD"/>
    <s v=""/>
    <s v=""/>
    <s v="52B10B07A"/>
    <s v="13.02"/>
    <s v="130.2"/>
    <s v=""/>
    <s v="NGHISON"/>
    <s v="Jan 1, 2022, 12:00 AM"/>
    <s v="Dec 2, 2024, 12:00 AM"/>
    <s v="Nov 3, 2022, 1:33 PM"/>
    <x v="2"/>
  </r>
  <r>
    <n v="2083100230"/>
    <x v="5"/>
    <x v="6"/>
    <s v="ISSUE"/>
    <s v="Nov 11, 2024, 5:24 PM"/>
    <n v="10"/>
    <s v="NEW"/>
    <s v="10060849"/>
    <s v=""/>
    <s v="HUNG.BV"/>
    <s v="1003502636"/>
    <s v="240917-HH-O-L"/>
    <s v="AA15C05B1"/>
    <s v="10.3"/>
    <s v="103"/>
    <s v=""/>
    <s v="NGHISON"/>
    <s v="Jan 1, 2022, 12:00 AM"/>
    <s v="Dec 2, 2024, 12:00 AM"/>
    <s v="Nov 11, 2024, 5:24 PM"/>
    <x v="0"/>
  </r>
  <r>
    <n v="2083100230"/>
    <x v="5"/>
    <x v="6"/>
    <s v="ISSUE"/>
    <s v="Nov 11, 2024, 5:17 PM"/>
    <n v="36"/>
    <s v="NEW"/>
    <s v=""/>
    <s v=""/>
    <s v="TUAN.LV1"/>
    <s v=""/>
    <s v="230417-HH-O-L"/>
    <s v="AA15C05B1"/>
    <s v="10.3"/>
    <s v="370.8"/>
    <s v=""/>
    <s v="NGHISON"/>
    <s v="Jan 1, 2022, 12:00 AM"/>
    <s v="Dec 2, 2024, 12:00 AM"/>
    <s v="Nov 11, 2024, 5:18 PM"/>
    <x v="0"/>
  </r>
  <r>
    <n v="2083100230"/>
    <x v="5"/>
    <x v="6"/>
    <s v="ISSUE"/>
    <s v="Oct 29, 2024, 4:59 PM"/>
    <n v="30"/>
    <s v="NEW"/>
    <s v=""/>
    <s v=""/>
    <s v="80018418"/>
    <s v=""/>
    <s v="230417-HH-O-L"/>
    <s v="AA15C05B1"/>
    <s v="10.23"/>
    <s v="306.9"/>
    <s v=""/>
    <s v="NGHISON"/>
    <s v="Jan 1, 2022, 12:00 AM"/>
    <s v="Dec 2, 2024, 12:00 AM"/>
    <s v="Oct 29, 2024, 4:59 PM"/>
    <x v="0"/>
  </r>
  <r>
    <n v="2083100230"/>
    <x v="5"/>
    <x v="6"/>
    <s v="ISSUE"/>
    <s v="Apr 17, 2024, 4:31 PM"/>
    <n v="20"/>
    <s v="NEW"/>
    <s v=""/>
    <s v=""/>
    <s v="THO.LTQ"/>
    <s v=""/>
    <s v="230417-HH-O-L"/>
    <s v="AA15C05B1"/>
    <s v="10.39"/>
    <s v="207.8"/>
    <s v=""/>
    <s v="NGHISON"/>
    <s v="Jan 1, 2022, 12:00 AM"/>
    <s v="Dec 2, 2024, 12:00 AM"/>
    <s v="Apr 17, 2024, 4:32 PM"/>
    <x v="0"/>
  </r>
  <r>
    <n v="2083100230"/>
    <x v="5"/>
    <x v="6"/>
    <s v="ISSUE"/>
    <s v="Mar 8, 2024, 5:04 PM"/>
    <n v="100"/>
    <s v="NEW"/>
    <s v=""/>
    <s v=""/>
    <s v="LUONG.NV"/>
    <s v=""/>
    <s v="230417-HH-O-L"/>
    <s v="52A15C05B"/>
    <s v="10.39"/>
    <s v="1039"/>
    <s v=""/>
    <s v="NGHISON"/>
    <s v="Jan 1, 2022, 12:00 AM"/>
    <s v="Dec 2, 2024, 12:00 AM"/>
    <s v="Mar 8, 2024, 5:05 PM"/>
    <x v="0"/>
  </r>
  <r>
    <n v="2083100230"/>
    <x v="5"/>
    <x v="6"/>
    <s v="ISSUE"/>
    <s v="Aug 4, 2023, 4:14 PM"/>
    <n v="300"/>
    <s v="NEW"/>
    <s v=""/>
    <s v=""/>
    <s v="HAI.NH1"/>
    <s v=""/>
    <s v=""/>
    <s v="52A15C05B"/>
    <s v="10.39"/>
    <s v="3117"/>
    <s v=""/>
    <s v="NGHISON"/>
    <s v="Jan 1, 2022, 12:00 AM"/>
    <s v="Dec 2, 2024, 12:00 AM"/>
    <s v="Aug 4, 2023, 4:15 PM"/>
    <x v="1"/>
  </r>
  <r>
    <n v="2083100230"/>
    <x v="5"/>
    <x v="6"/>
    <s v="ISSUE"/>
    <s v="Jan 31, 2023, 3:28 PM"/>
    <n v="200"/>
    <s v="NEW"/>
    <s v=""/>
    <s v=""/>
    <s v="HAI.NH1"/>
    <s v=""/>
    <s v=""/>
    <s v="52A14D04A"/>
    <s v="10.42"/>
    <s v="2084"/>
    <s v=""/>
    <s v="NGHISON"/>
    <s v="Jan 1, 2022, 12:00 AM"/>
    <s v="Dec 2, 2024, 12:00 AM"/>
    <s v="Jan 31, 2023, 3:54 PM"/>
    <x v="1"/>
  </r>
  <r>
    <n v="2083100230"/>
    <x v="5"/>
    <x v="6"/>
    <s v="ISSUE"/>
    <s v="Jan 16, 2023, 4:47 PM"/>
    <n v="70"/>
    <s v="NEW"/>
    <s v=""/>
    <s v=""/>
    <s v="TUAN.LV1"/>
    <s v=""/>
    <s v=""/>
    <s v="52A14D04A"/>
    <s v="10.42"/>
    <s v="729.4"/>
    <s v=""/>
    <s v="NGHISON"/>
    <s v="Jan 1, 2022, 12:00 AM"/>
    <s v="Dec 2, 2024, 12:00 AM"/>
    <s v="Jan 16, 2023, 4:48 PM"/>
    <x v="1"/>
  </r>
  <r>
    <n v="2083100230"/>
    <x v="5"/>
    <x v="6"/>
    <s v="ISSUE"/>
    <s v="Jan 7, 2023, 8:41 AM"/>
    <n v="70"/>
    <s v="NEW"/>
    <s v=""/>
    <s v=""/>
    <s v=""/>
    <s v=""/>
    <s v=""/>
    <s v="52A14D04A"/>
    <s v="10.42"/>
    <s v="729.4"/>
    <s v=""/>
    <s v="NGHISON"/>
    <s v="Jan 1, 2022, 12:00 AM"/>
    <s v="Dec 2, 2024, 12:00 AM"/>
    <s v="Jan 9, 2023, 3:30 PM"/>
    <x v="1"/>
  </r>
  <r>
    <n v="2083100230"/>
    <x v="5"/>
    <x v="6"/>
    <s v="ISSUE"/>
    <s v="Apr 22, 2022, 1:41 PM"/>
    <n v="75"/>
    <s v="NEW"/>
    <s v=""/>
    <s v=""/>
    <s v="KHAI.MD"/>
    <s v=""/>
    <s v=""/>
    <s v="52L20F05C"/>
    <s v="10.67"/>
    <s v="800.25"/>
    <s v=""/>
    <s v="NGHISON"/>
    <s v="Jan 1, 2022, 12:00 AM"/>
    <s v="Dec 2, 2024, 12:00 AM"/>
    <s v="Apr 22, 2022, 1:41 PM"/>
    <x v="2"/>
  </r>
  <r>
    <n v="2083100230"/>
    <x v="5"/>
    <x v="6"/>
    <s v="RETURN"/>
    <s v="Jan 7, 2023, 8:41 AM"/>
    <n v="70"/>
    <s v="NEW"/>
    <s v=""/>
    <s v=""/>
    <s v=""/>
    <s v=""/>
    <s v=""/>
    <s v="52A14D04A"/>
    <s v="10.42"/>
    <s v="-729.4"/>
    <s v=""/>
    <s v="NGHISON"/>
    <s v="Jan 1, 2022, 12:00 AM"/>
    <s v="Dec 2, 2024, 12:00 AM"/>
    <s v="Jan 10, 2023, 4:57 PM"/>
    <x v="1"/>
  </r>
  <r>
    <n v="2083100231"/>
    <x v="6"/>
    <x v="7"/>
    <s v="ISSUE"/>
    <s v="Oct 29, 2024, 4:59 PM"/>
    <n v="50"/>
    <s v="NEW"/>
    <s v=""/>
    <s v=""/>
    <s v="80018418"/>
    <s v=""/>
    <s v="230825-HH-O-L"/>
    <s v="AA18D02A1"/>
    <s v="16.77"/>
    <s v="838.5"/>
    <s v=""/>
    <s v="NGHISON"/>
    <s v="Jan 1, 2022, 12:00 AM"/>
    <s v="Dec 2, 2024, 12:00 AM"/>
    <s v="Oct 29, 2024, 4:59 PM"/>
    <x v="0"/>
  </r>
  <r>
    <n v="2083100231"/>
    <x v="6"/>
    <x v="7"/>
    <s v="ISSUE"/>
    <s v="Aug 21, 2024, 2:38 PM"/>
    <n v="20"/>
    <s v="NEW"/>
    <s v=""/>
    <s v=""/>
    <s v="HOAN.TV"/>
    <s v=""/>
    <s v="230825-HH-O-L"/>
    <s v="AA18D02A1"/>
    <s v="17.49"/>
    <s v="349.8"/>
    <s v=""/>
    <s v="NGHISON"/>
    <s v="Jan 1, 2022, 12:00 AM"/>
    <s v="Dec 2, 2024, 12:00 AM"/>
    <s v="Aug 21, 2024, 2:40 PM"/>
    <x v="0"/>
  </r>
  <r>
    <n v="2083100231"/>
    <x v="6"/>
    <x v="7"/>
    <s v="ISSUE"/>
    <s v="Jun 4, 2024, 5:00 PM"/>
    <n v="40"/>
    <s v="NEW"/>
    <s v=""/>
    <s v=""/>
    <s v="HOAN.TV"/>
    <s v=""/>
    <s v="230825-HH-O-L"/>
    <s v="AB08C06A1"/>
    <s v="17.49"/>
    <s v="699.6"/>
    <s v=""/>
    <s v="NGHISON"/>
    <s v="Jan 1, 2022, 12:00 AM"/>
    <s v="Dec 2, 2024, 12:00 AM"/>
    <s v="Jun 4, 2024, 5:02 PM"/>
    <x v="0"/>
  </r>
  <r>
    <n v="2083100231"/>
    <x v="6"/>
    <x v="7"/>
    <s v="ISSUE"/>
    <s v="Apr 17, 2024, 4:31 PM"/>
    <n v="30"/>
    <s v="NEW"/>
    <s v=""/>
    <s v=""/>
    <s v="THO.LTQ"/>
    <s v=""/>
    <s v="230825-HH-O-L"/>
    <s v="AB08C06A1"/>
    <s v="17.49"/>
    <s v="524.7"/>
    <s v=""/>
    <s v="NGHISON"/>
    <s v="Jan 1, 2022, 12:00 AM"/>
    <s v="Dec 2, 2024, 12:00 AM"/>
    <s v="Apr 17, 2024, 4:32 PM"/>
    <x v="0"/>
  </r>
  <r>
    <n v="2083100231"/>
    <x v="6"/>
    <x v="7"/>
    <s v="ISSUE"/>
    <s v="Apr 16, 2024, 12:51 PM"/>
    <n v="30"/>
    <s v="NEW"/>
    <s v=""/>
    <s v=""/>
    <s v="HOAN.TV"/>
    <s v=""/>
    <s v="230825-HH-O-L"/>
    <s v="AB08C06A1"/>
    <s v="17.49"/>
    <s v="524.7"/>
    <s v=""/>
    <s v="NGHISON"/>
    <s v="Jan 1, 2022, 12:00 AM"/>
    <s v="Dec 2, 2024, 12:00 AM"/>
    <s v="Apr 17, 2024, 12:52 PM"/>
    <x v="0"/>
  </r>
  <r>
    <n v="2083100231"/>
    <x v="6"/>
    <x v="7"/>
    <s v="ISSUE"/>
    <s v="Mar 6, 2024, 5:03 PM"/>
    <n v="20"/>
    <s v="NEW"/>
    <s v=""/>
    <s v=""/>
    <s v="HOAN.TV"/>
    <s v=""/>
    <s v="230825-HH-O-L"/>
    <s v="52B08C06A"/>
    <s v="17.49"/>
    <s v="349.8"/>
    <s v=""/>
    <s v="NGHISON"/>
    <s v="Jan 1, 2022, 12:00 AM"/>
    <s v="Dec 2, 2024, 12:00 AM"/>
    <s v="Mar 6, 2024, 5:05 PM"/>
    <x v="0"/>
  </r>
  <r>
    <n v="2083100231"/>
    <x v="6"/>
    <x v="7"/>
    <s v="ISSUE"/>
    <s v="Jul 27, 2023, 4:40 PM"/>
    <n v="100"/>
    <s v="NEW"/>
    <s v=""/>
    <s v=""/>
    <s v="HAI.NH1"/>
    <s v=""/>
    <s v=""/>
    <s v="52B08C06A"/>
    <s v="17.54"/>
    <s v="1754"/>
    <s v=""/>
    <s v="NGHISON"/>
    <s v="Jan 1, 2022, 12:00 AM"/>
    <s v="Dec 2, 2024, 12:00 AM"/>
    <s v="Jul 27, 2023, 4:41 PM"/>
    <x v="1"/>
  </r>
  <r>
    <n v="2083100231"/>
    <x v="6"/>
    <x v="7"/>
    <s v="ISSUE"/>
    <s v="May 23, 2023, 4:33 PM"/>
    <n v="50"/>
    <s v="NEW"/>
    <s v=""/>
    <s v=""/>
    <s v="HAI.NH1"/>
    <s v=""/>
    <s v=""/>
    <s v="52B08C06A"/>
    <s v="17.52"/>
    <s v="876"/>
    <s v=""/>
    <s v="NGHISON"/>
    <s v="Jan 1, 2022, 12:00 AM"/>
    <s v="Dec 2, 2024, 12:00 AM"/>
    <s v="May 23, 2023, 4:34 PM"/>
    <x v="1"/>
  </r>
  <r>
    <n v="2083100231"/>
    <x v="6"/>
    <x v="7"/>
    <s v="ISSUE"/>
    <s v="May 16, 2023, 10:40 AM"/>
    <n v="30"/>
    <s v="NEW"/>
    <s v=""/>
    <s v=""/>
    <s v=""/>
    <s v=""/>
    <s v=""/>
    <s v="52B08C06A"/>
    <s v="17.52"/>
    <s v="525.6"/>
    <s v=""/>
    <s v="NGHISON"/>
    <s v="Jan 1, 2022, 12:00 AM"/>
    <s v="Dec 2, 2024, 12:00 AM"/>
    <s v="May 18, 2023, 10:46 AM"/>
    <x v="1"/>
  </r>
  <r>
    <n v="2083100231"/>
    <x v="6"/>
    <x v="7"/>
    <s v="ISSUE"/>
    <s v="Nov 3, 2022, 2:59 PM"/>
    <n v="10"/>
    <s v="NEW"/>
    <s v=""/>
    <s v=""/>
    <s v="HOANG.LBT"/>
    <s v=""/>
    <s v=""/>
    <s v="52STAGEBIN"/>
    <s v="16.69"/>
    <s v="166.9"/>
    <s v=""/>
    <s v="NGHISON"/>
    <s v="Jan 1, 2022, 12:00 AM"/>
    <s v="Dec 2, 2024, 12:00 AM"/>
    <s v="Nov 3, 2022, 3:01 PM"/>
    <x v="2"/>
  </r>
  <r>
    <n v="2083100233"/>
    <x v="7"/>
    <x v="8"/>
    <s v="ISSUE"/>
    <s v="Aug 26, 2024, 11:24 AM"/>
    <n v="10"/>
    <s v="NEW"/>
    <s v=""/>
    <s v=""/>
    <s v="HOANG.TD"/>
    <s v=""/>
    <s v="230628-HH-O-L"/>
    <s v="AE02A02A1"/>
    <s v="20.32"/>
    <s v="203.2"/>
    <s v=""/>
    <s v="NGHISON"/>
    <s v="Jan 1, 2022, 12:00 AM"/>
    <s v="Dec 2, 2024, 12:00 AM"/>
    <s v="Aug 26, 2024, 11:25 AM"/>
    <x v="0"/>
  </r>
  <r>
    <n v="2083100233"/>
    <x v="7"/>
    <x v="8"/>
    <s v="ISSUE"/>
    <s v="Jun 20, 2024, 2:21 PM"/>
    <n v="5"/>
    <s v="NEW"/>
    <s v=""/>
    <s v=""/>
    <s v="HOAN.TV"/>
    <s v=""/>
    <s v="230628-HH-O-L"/>
    <s v="AE02A02A1"/>
    <s v="20.32"/>
    <s v="101.6"/>
    <s v=""/>
    <s v="NGHISON"/>
    <s v="Jan 1, 2022, 12:00 AM"/>
    <s v="Dec 2, 2024, 12:00 AM"/>
    <s v="Jun 20, 2024, 2:27 PM"/>
    <x v="0"/>
  </r>
  <r>
    <n v="2083100233"/>
    <x v="7"/>
    <x v="8"/>
    <s v="ISSUE"/>
    <s v="Jun 12, 2024, 2:26 PM"/>
    <n v="45"/>
    <s v="NEW"/>
    <s v=""/>
    <s v=""/>
    <s v="LAM.BH"/>
    <s v=""/>
    <s v="230628-HH-O-L"/>
    <s v="AE02A02A1"/>
    <s v="20.32"/>
    <s v="914.4"/>
    <s v=""/>
    <s v="NGHISON"/>
    <s v="Jan 1, 2022, 12:00 AM"/>
    <s v="Dec 2, 2024, 12:00 AM"/>
    <s v="Jun 12, 2024, 2:27 PM"/>
    <x v="0"/>
  </r>
  <r>
    <n v="2083100233"/>
    <x v="7"/>
    <x v="8"/>
    <s v="ISSUE"/>
    <s v="Mar 8, 2024, 5:04 PM"/>
    <n v="10"/>
    <s v="NEW"/>
    <s v=""/>
    <s v=""/>
    <s v="LUONG.NV"/>
    <s v=""/>
    <s v="230628-HH-O-L"/>
    <s v="52A18B05B"/>
    <s v="20.32"/>
    <s v="203.2"/>
    <s v=""/>
    <s v="NGHISON"/>
    <s v="Jan 1, 2022, 12:00 AM"/>
    <s v="Dec 2, 2024, 12:00 AM"/>
    <s v="Mar 8, 2024, 5:05 PM"/>
    <x v="0"/>
  </r>
  <r>
    <n v="2083100233"/>
    <x v="7"/>
    <x v="8"/>
    <s v="ISSUE"/>
    <s v="Aug 28, 2023, 1:18 PM"/>
    <n v="30"/>
    <s v="NEW"/>
    <s v=""/>
    <s v=""/>
    <s v="STIJN.PAUL"/>
    <s v="1002965335"/>
    <s v=""/>
    <s v="23CAP_B04D08A"/>
    <s v="20.32"/>
    <s v="609.6"/>
    <s v=""/>
    <s v="NGHISON"/>
    <s v="Jan 1, 2022, 12:00 AM"/>
    <s v="Dec 2, 2024, 12:00 AM"/>
    <s v="Aug 29, 2023, 1:21 PM"/>
    <x v="1"/>
  </r>
  <r>
    <n v="2083100233"/>
    <x v="7"/>
    <x v="8"/>
    <s v="ISSUE"/>
    <s v="Aug 18, 2023, 3:04 PM"/>
    <n v="50"/>
    <s v="NEW"/>
    <s v=""/>
    <s v=""/>
    <s v="STIJN.PAUL"/>
    <s v="1002968534"/>
    <s v=""/>
    <s v="23CAP_B04D08A"/>
    <s v="20.32"/>
    <s v="1016"/>
    <s v=""/>
    <s v="NGHISON"/>
    <s v="Jan 1, 2022, 12:00 AM"/>
    <s v="Dec 2, 2024, 12:00 AM"/>
    <s v="Aug 18, 2023, 3:07 PM"/>
    <x v="1"/>
  </r>
  <r>
    <n v="2083100233"/>
    <x v="7"/>
    <x v="8"/>
    <s v="ISSUE"/>
    <s v="Jul 25, 2023, 4:42 PM"/>
    <n v="4"/>
    <s v="NEW"/>
    <s v=""/>
    <s v=""/>
    <s v="LINH.LX"/>
    <s v=""/>
    <s v=""/>
    <s v="52A18B05B"/>
    <s v="20.32"/>
    <s v="81.28"/>
    <s v=""/>
    <s v="NGHISON"/>
    <s v="Jan 1, 2022, 12:00 AM"/>
    <s v="Dec 2, 2024, 12:00 AM"/>
    <s v="Jul 25, 2023, 4:44 PM"/>
    <x v="1"/>
  </r>
  <r>
    <n v="2083100233"/>
    <x v="7"/>
    <x v="8"/>
    <s v="ISSUE"/>
    <s v="Jul 4, 2023, 4:51 PM"/>
    <n v="6"/>
    <s v="NEW"/>
    <s v=""/>
    <s v=""/>
    <s v="TRUONG.LQ"/>
    <s v=""/>
    <s v=""/>
    <s v="52A13A04B"/>
    <s v="20.32"/>
    <s v="121.92"/>
    <s v=""/>
    <s v="NGHISON"/>
    <s v="Jan 1, 2022, 12:00 AM"/>
    <s v="Dec 2, 2024, 12:00 AM"/>
    <s v="Jul 4, 2023, 4:53 PM"/>
    <x v="1"/>
  </r>
  <r>
    <n v="2083100233"/>
    <x v="7"/>
    <x v="8"/>
    <s v="ISSUE"/>
    <s v="Jun 23, 2023, 4:28 PM"/>
    <n v="20"/>
    <s v="NEW"/>
    <s v=""/>
    <s v=""/>
    <s v="TRIEU.CP"/>
    <s v=""/>
    <s v=""/>
    <s v="52A13A04B"/>
    <s v="20.21"/>
    <s v="404.2"/>
    <s v=""/>
    <s v="NGHISON"/>
    <s v="Jan 1, 2022, 12:00 AM"/>
    <s v="Dec 2, 2024, 12:00 AM"/>
    <s v="Jun 23, 2023, 4:30 PM"/>
    <x v="1"/>
  </r>
  <r>
    <n v="2083100233"/>
    <x v="7"/>
    <x v="8"/>
    <s v="ISSUE"/>
    <s v="Apr 13, 2023, 4:24 PM"/>
    <n v="5"/>
    <s v="NEW"/>
    <s v=""/>
    <s v=""/>
    <s v="TRIEU.CP"/>
    <s v=""/>
    <s v=""/>
    <s v="52A13A04B"/>
    <s v="20.19"/>
    <s v="100.95"/>
    <s v=""/>
    <s v="NGHISON"/>
    <s v="Jan 1, 2022, 12:00 AM"/>
    <s v="Dec 2, 2024, 12:00 AM"/>
    <s v="Apr 13, 2023, 4:26 PM"/>
    <x v="1"/>
  </r>
  <r>
    <n v="2083100233"/>
    <x v="7"/>
    <x v="8"/>
    <s v="ISSUE"/>
    <s v="Mar 20, 2023, 2:54 PM"/>
    <n v="30"/>
    <s v="NEW"/>
    <s v=""/>
    <s v=""/>
    <s v="CUONG.LM2"/>
    <s v=""/>
    <s v=""/>
    <s v="52A13A04B"/>
    <s v="20.02"/>
    <s v="600.6"/>
    <s v=""/>
    <s v="NGHISON"/>
    <s v="Jan 1, 2022, 12:00 AM"/>
    <s v="Dec 2, 2024, 12:00 AM"/>
    <s v="Mar 20, 2023, 2:59 PM"/>
    <x v="1"/>
  </r>
  <r>
    <n v="2083100233"/>
    <x v="7"/>
    <x v="8"/>
    <s v="ISSUE"/>
    <s v="Jan 16, 2023, 4:47 PM"/>
    <n v="20"/>
    <s v="NEW"/>
    <s v=""/>
    <s v=""/>
    <s v="TUAN.LV1"/>
    <s v=""/>
    <s v=""/>
    <s v="52A13A04B"/>
    <s v="20.02"/>
    <s v="400.4"/>
    <s v=""/>
    <s v="NGHISON"/>
    <s v="Jan 1, 2022, 12:00 AM"/>
    <s v="Dec 2, 2024, 12:00 AM"/>
    <s v="Jan 16, 2023, 4:48 PM"/>
    <x v="1"/>
  </r>
  <r>
    <n v="2083100233"/>
    <x v="7"/>
    <x v="8"/>
    <s v="ISSUE"/>
    <s v="Jan 7, 2023, 8:41 AM"/>
    <n v="20"/>
    <s v="NEW"/>
    <s v=""/>
    <s v=""/>
    <s v=""/>
    <s v=""/>
    <s v=""/>
    <s v="52A13A04B"/>
    <s v="20.02"/>
    <s v="400.4"/>
    <s v=""/>
    <s v="NGHISON"/>
    <s v="Jan 1, 2022, 12:00 AM"/>
    <s v="Dec 2, 2024, 12:00 AM"/>
    <s v="Jan 9, 2023, 3:30 PM"/>
    <x v="1"/>
  </r>
  <r>
    <n v="2083100233"/>
    <x v="7"/>
    <x v="8"/>
    <s v="ISSUE"/>
    <s v="Nov 3, 2022, 2:59 PM"/>
    <n v="20"/>
    <s v="NEW"/>
    <s v=""/>
    <s v=""/>
    <s v="HOANG.LBT"/>
    <s v=""/>
    <s v=""/>
    <s v="52STAGEBIN"/>
    <s v="19.54"/>
    <s v="390.8"/>
    <s v=""/>
    <s v="NGHISON"/>
    <s v="Jan 1, 2022, 12:00 AM"/>
    <s v="Dec 2, 2024, 12:00 AM"/>
    <s v="Nov 3, 2022, 3:01 PM"/>
    <x v="2"/>
  </r>
  <r>
    <n v="2083100233"/>
    <x v="7"/>
    <x v="8"/>
    <s v="ISSUE"/>
    <s v="Nov 3, 2022, 2:56 PM"/>
    <n v="15"/>
    <s v="NEW"/>
    <s v=""/>
    <s v=""/>
    <s v="HOAN.TV"/>
    <s v=""/>
    <s v=""/>
    <s v="52STAGEBIN"/>
    <s v="19.54"/>
    <s v="293.1"/>
    <s v=""/>
    <s v="NGHISON"/>
    <s v="Jan 1, 2022, 12:00 AM"/>
    <s v="Dec 2, 2024, 12:00 AM"/>
    <s v="Nov 3, 2022, 2:57 PM"/>
    <x v="2"/>
  </r>
  <r>
    <n v="2083100233"/>
    <x v="7"/>
    <x v="8"/>
    <s v="ISSUE"/>
    <s v="Nov 3, 2022, 1:32 PM"/>
    <n v="8"/>
    <s v="NEW"/>
    <s v=""/>
    <s v=""/>
    <s v="HOANG.TD"/>
    <s v=""/>
    <s v=""/>
    <s v="52L20A06B"/>
    <s v="19.54"/>
    <s v="156.32"/>
    <s v=""/>
    <s v="NGHISON"/>
    <s v="Jan 1, 2022, 12:00 AM"/>
    <s v="Dec 2, 2024, 12:00 AM"/>
    <s v="Nov 3, 2022, 1:33 PM"/>
    <x v="2"/>
  </r>
  <r>
    <n v="2083100233"/>
    <x v="7"/>
    <x v="8"/>
    <s v="ISSUE"/>
    <s v="Nov 3, 2022, 1:32 PM"/>
    <n v="12"/>
    <s v="NEW"/>
    <s v=""/>
    <s v=""/>
    <s v="HOANG.TD"/>
    <s v=""/>
    <s v=""/>
    <s v="52STAGEBIN"/>
    <s v="19.54"/>
    <s v="234.48"/>
    <s v=""/>
    <s v="NGHISON"/>
    <s v="Jan 1, 2022, 12:00 AM"/>
    <s v="Dec 2, 2024, 12:00 AM"/>
    <s v="Nov 3, 2022, 1:33 PM"/>
    <x v="2"/>
  </r>
  <r>
    <n v="2083100233"/>
    <x v="7"/>
    <x v="8"/>
    <s v="ISSUE"/>
    <s v="Sep 22, 2022, 11:30 AM"/>
    <n v="15"/>
    <s v="NEW"/>
    <s v=""/>
    <s v=""/>
    <s v="LOC.TX"/>
    <s v=""/>
    <s v=""/>
    <s v="52L20A06B"/>
    <s v="19.89"/>
    <s v="298.35"/>
    <s v=""/>
    <s v="NGHISON"/>
    <s v="Jan 1, 2022, 12:00 AM"/>
    <s v="Dec 2, 2024, 12:00 AM"/>
    <s v="Sep 22, 2022, 11:31 AM"/>
    <x v="2"/>
  </r>
  <r>
    <n v="2083100233"/>
    <x v="7"/>
    <x v="8"/>
    <s v="ISSUE"/>
    <s v="Jul 15, 2022, 3:22 PM"/>
    <n v="10"/>
    <s v="NEW"/>
    <s v=""/>
    <s v=""/>
    <s v="LAM.BH"/>
    <s v=""/>
    <s v=""/>
    <s v="52L17C05A"/>
    <s v="19.89"/>
    <s v="198.9"/>
    <s v=""/>
    <s v="NGHISON"/>
    <s v="Jan 1, 2022, 12:00 AM"/>
    <s v="Dec 2, 2024, 12:00 AM"/>
    <s v="Jul 15, 2022, 3:34 PM"/>
    <x v="2"/>
  </r>
  <r>
    <n v="2083100233"/>
    <x v="7"/>
    <x v="8"/>
    <s v="ISSUE"/>
    <s v="Jun 1, 2022, 3:28 PM"/>
    <n v="1"/>
    <s v="NEW"/>
    <s v=""/>
    <s v=""/>
    <s v="DUNG.HH"/>
    <s v=""/>
    <s v=""/>
    <s v="52L17C05A"/>
    <s v="19.89"/>
    <s v="19.89"/>
    <s v=""/>
    <s v="NGHISON"/>
    <s v="Jan 1, 2022, 12:00 AM"/>
    <s v="Dec 2, 2024, 12:00 AM"/>
    <s v="Jun 1, 2022, 3:30 PM"/>
    <x v="2"/>
  </r>
  <r>
    <n v="2083100233"/>
    <x v="7"/>
    <x v="8"/>
    <s v="ISSUE"/>
    <s v="Mar 24, 2022, 3:40 PM"/>
    <n v="10"/>
    <s v="NEW"/>
    <s v=""/>
    <s v=""/>
    <s v="LAM.BH"/>
    <s v=""/>
    <s v=""/>
    <s v="52A15B05B1"/>
    <s v="19.89"/>
    <s v="198.9"/>
    <s v=""/>
    <s v="NGHISON"/>
    <s v="Jan 1, 2022, 12:00 AM"/>
    <s v="Dec 2, 2024, 12:00 AM"/>
    <s v="Mar 24, 2022, 4:40 PM"/>
    <x v="2"/>
  </r>
  <r>
    <n v="2083100233"/>
    <x v="7"/>
    <x v="8"/>
    <s v="RETURN"/>
    <s v="Jan 7, 2023, 8:41 AM"/>
    <n v="20"/>
    <s v="NEW"/>
    <s v=""/>
    <s v=""/>
    <s v=""/>
    <s v=""/>
    <s v=""/>
    <s v="52A13A04B"/>
    <s v="20.02"/>
    <s v="-400.4"/>
    <s v=""/>
    <s v="NGHISON"/>
    <s v="Jan 1, 2022, 12:00 AM"/>
    <s v="Dec 2, 2024, 12:00 AM"/>
    <s v="Jan 10, 2023, 4:57 PM"/>
    <x v="1"/>
  </r>
  <r>
    <n v="2083100235"/>
    <x v="8"/>
    <x v="9"/>
    <s v="ISSUE"/>
    <s v="Oct 29, 2024, 4:59 PM"/>
    <n v="50"/>
    <s v="NEW"/>
    <s v=""/>
    <s v=""/>
    <s v="80018418"/>
    <s v=""/>
    <s v="230323-HH-O-L"/>
    <s v="AA19B05B1"/>
    <s v="1.27"/>
    <s v="63.5"/>
    <s v=""/>
    <s v="NGHISON"/>
    <s v="Jan 1, 2022, 12:00 AM"/>
    <s v="Dec 2, 2024, 12:00 AM"/>
    <s v="Oct 29, 2024, 4:59 PM"/>
    <x v="0"/>
  </r>
  <r>
    <n v="2083100235"/>
    <x v="8"/>
    <x v="9"/>
    <s v="ISSUE"/>
    <s v="Mar 8, 2024, 5:04 PM"/>
    <n v="10"/>
    <s v="NEW"/>
    <s v=""/>
    <s v=""/>
    <s v="LUONG.NV"/>
    <s v=""/>
    <s v="230323-HH-O-L"/>
    <s v="52A19B05B"/>
    <s v="1.27"/>
    <s v="12.7"/>
    <s v=""/>
    <s v="NGHISON"/>
    <s v="Jan 1, 2022, 12:00 AM"/>
    <s v="Dec 2, 2024, 12:00 AM"/>
    <s v="Mar 8, 2024, 5:05 PM"/>
    <x v="0"/>
  </r>
  <r>
    <n v="2083100235"/>
    <x v="8"/>
    <x v="9"/>
    <s v="ISSUE"/>
    <s v="Nov 16, 2023, 3:45 PM"/>
    <n v="100"/>
    <s v="NEW"/>
    <s v=""/>
    <s v=""/>
    <s v="HOAN.TV"/>
    <s v=""/>
    <s v=""/>
    <s v="52A19B05B"/>
    <s v="1.27"/>
    <s v="127"/>
    <s v=""/>
    <s v="NGHISON"/>
    <s v="Jan 1, 2022, 12:00 AM"/>
    <s v="Dec 2, 2024, 12:00 AM"/>
    <s v="Nov 16, 2023, 3:46 PM"/>
    <x v="1"/>
  </r>
  <r>
    <n v="2083100235"/>
    <x v="8"/>
    <x v="9"/>
    <s v="ISSUE"/>
    <s v="Sep 12, 2023, 5:25 PM"/>
    <n v="50"/>
    <s v="NEW"/>
    <s v="10027613"/>
    <s v=""/>
    <s v="CUONG.LM2"/>
    <s v="1002904606"/>
    <s v=""/>
    <s v="52A19B05B"/>
    <s v="1.27"/>
    <s v="63.5"/>
    <s v=""/>
    <s v="NGHISON"/>
    <s v="Jan 1, 2022, 12:00 AM"/>
    <s v="Dec 2, 2024, 12:00 AM"/>
    <s v="Sep 12, 2023, 5:25 PM"/>
    <x v="1"/>
  </r>
  <r>
    <n v="2083100235"/>
    <x v="8"/>
    <x v="9"/>
    <s v="ISSUE"/>
    <s v="Aug 18, 2023, 3:04 PM"/>
    <n v="100"/>
    <s v="NEW"/>
    <s v=""/>
    <s v=""/>
    <s v="STIJN.PAUL"/>
    <s v="1002968534"/>
    <s v=""/>
    <s v="23CAP_L05E03B"/>
    <s v="1.27"/>
    <s v="127"/>
    <s v=""/>
    <s v="NGHISON"/>
    <s v="Jan 1, 2022, 12:00 AM"/>
    <s v="Dec 2, 2024, 12:00 AM"/>
    <s v="Aug 18, 2023, 3:07 PM"/>
    <x v="1"/>
  </r>
  <r>
    <n v="2083100235"/>
    <x v="8"/>
    <x v="9"/>
    <s v="ISSUE"/>
    <s v="Aug 8, 2023, 4:32 PM"/>
    <n v="60"/>
    <s v="NEW"/>
    <s v=""/>
    <s v=""/>
    <s v="HOAN.TV"/>
    <s v=""/>
    <s v=""/>
    <s v="52A19B05B"/>
    <s v="1.27"/>
    <s v="76.2"/>
    <s v=""/>
    <s v="NGHISON"/>
    <s v="Jan 1, 2022, 12:00 AM"/>
    <s v="Dec 2, 2024, 12:00 AM"/>
    <s v="Aug 8, 2023, 4:34 PM"/>
    <x v="1"/>
  </r>
  <r>
    <n v="2083100235"/>
    <x v="8"/>
    <x v="9"/>
    <s v="ISSUE"/>
    <s v="Jul 25, 2023, 4:42 PM"/>
    <n v="35"/>
    <s v="NEW"/>
    <s v=""/>
    <s v=""/>
    <s v="LINH.LX"/>
    <s v=""/>
    <s v=""/>
    <s v="52A19B05B"/>
    <s v="1.27"/>
    <s v="44.45"/>
    <s v=""/>
    <s v="NGHISON"/>
    <s v="Jan 1, 2022, 12:00 AM"/>
    <s v="Dec 2, 2024, 12:00 AM"/>
    <s v="Jul 25, 2023, 4:44 PM"/>
    <x v="1"/>
  </r>
  <r>
    <n v="2083100235"/>
    <x v="8"/>
    <x v="9"/>
    <s v="ISSUE"/>
    <s v="Jul 4, 2023, 4:51 PM"/>
    <n v="65"/>
    <s v="NEW"/>
    <s v=""/>
    <s v=""/>
    <s v="TRUONG.LQ"/>
    <s v=""/>
    <s v=""/>
    <s v="52A19B05B"/>
    <s v="1.27"/>
    <s v="82.55"/>
    <s v=""/>
    <s v="NGHISON"/>
    <s v="Jan 1, 2022, 12:00 AM"/>
    <s v="Dec 2, 2024, 12:00 AM"/>
    <s v="Jul 4, 2023, 4:53 PM"/>
    <x v="1"/>
  </r>
  <r>
    <n v="2083100235"/>
    <x v="8"/>
    <x v="9"/>
    <s v="ISSUE"/>
    <s v="Jun 23, 2023, 4:28 PM"/>
    <n v="40"/>
    <s v="NEW"/>
    <s v=""/>
    <s v=""/>
    <s v="TRIEU.CP"/>
    <s v=""/>
    <s v=""/>
    <s v="52A19B05B"/>
    <s v="1.27"/>
    <s v="50.8"/>
    <s v=""/>
    <s v="NGHISON"/>
    <s v="Jan 1, 2022, 12:00 AM"/>
    <s v="Dec 2, 2024, 12:00 AM"/>
    <s v="Jun 23, 2023, 4:30 PM"/>
    <x v="1"/>
  </r>
  <r>
    <n v="2083100235"/>
    <x v="8"/>
    <x v="9"/>
    <s v="ISSUE"/>
    <s v="Jun 9, 2023, 4:12 PM"/>
    <n v="80"/>
    <s v="NEW"/>
    <s v=""/>
    <s v=""/>
    <s v="HOANG.LBT"/>
    <s v=""/>
    <s v=""/>
    <s v="52A19B05B"/>
    <s v="1.27"/>
    <s v="101.6"/>
    <s v=""/>
    <s v="NGHISON"/>
    <s v="Jan 1, 2022, 12:00 AM"/>
    <s v="Dec 2, 2024, 12:00 AM"/>
    <s v="Jun 9, 2023, 4:13 PM"/>
    <x v="1"/>
  </r>
  <r>
    <n v="2083100235"/>
    <x v="8"/>
    <x v="9"/>
    <s v="ISSUE"/>
    <s v="Apr 13, 2023, 4:24 PM"/>
    <n v="20"/>
    <s v="NEW"/>
    <s v=""/>
    <s v=""/>
    <s v="TRIEU.CP"/>
    <s v=""/>
    <s v=""/>
    <s v="52A19B05B"/>
    <s v="1.27"/>
    <s v="25.4"/>
    <s v=""/>
    <s v="NGHISON"/>
    <s v="Jan 1, 2022, 12:00 AM"/>
    <s v="Dec 2, 2024, 12:00 AM"/>
    <s v="Apr 13, 2023, 4:26 PM"/>
    <x v="1"/>
  </r>
  <r>
    <n v="2083100235"/>
    <x v="8"/>
    <x v="9"/>
    <s v="ISSUE"/>
    <s v="Nov 4, 2022, 10:50 AM"/>
    <n v="30"/>
    <s v="NEW"/>
    <s v=""/>
    <s v=""/>
    <s v="ANH.LT"/>
    <s v=""/>
    <s v=""/>
    <s v="52A19B05B"/>
    <s v="1.33"/>
    <s v="39.9"/>
    <s v=""/>
    <s v="NGHISON"/>
    <s v="Jan 1, 2022, 12:00 AM"/>
    <s v="Dec 2, 2024, 12:00 AM"/>
    <s v="Nov 4, 2022, 1:26 PM"/>
    <x v="2"/>
  </r>
  <r>
    <n v="2083100235"/>
    <x v="8"/>
    <x v="9"/>
    <s v="ISSUE"/>
    <s v="Oct 20, 2022, 2:36 PM"/>
    <n v="150"/>
    <s v="NEW"/>
    <s v=""/>
    <s v=""/>
    <s v="HOANG.TD"/>
    <s v=""/>
    <s v=""/>
    <s v="52A19B05B"/>
    <s v="1.33"/>
    <s v="199.5"/>
    <s v=""/>
    <s v="NGHISON"/>
    <s v="Jan 1, 2022, 12:00 AM"/>
    <s v="Dec 2, 2024, 12:00 AM"/>
    <s v="Oct 20, 2022, 4:25 PM"/>
    <x v="2"/>
  </r>
  <r>
    <n v="2083100235"/>
    <x v="8"/>
    <x v="9"/>
    <s v="ISSUE"/>
    <s v="Jul 21, 2022, 4:00 PM"/>
    <n v="50"/>
    <s v="NEW"/>
    <s v=""/>
    <s v=""/>
    <s v="ANH.LT"/>
    <s v=""/>
    <s v=""/>
    <s v="52A19B05B"/>
    <s v="1.33"/>
    <s v="66.5"/>
    <s v=""/>
    <s v="NGHISON"/>
    <s v="Jan 1, 2022, 12:00 AM"/>
    <s v="Dec 2, 2024, 12:00 AM"/>
    <s v="Jul 21, 2022, 4:38 PM"/>
    <x v="2"/>
  </r>
  <r>
    <n v="2083100235"/>
    <x v="8"/>
    <x v="9"/>
    <s v="ISSUE"/>
    <s v="Jul 15, 2022, 3:22 PM"/>
    <n v="100"/>
    <s v="NEW"/>
    <s v=""/>
    <s v=""/>
    <s v="LAM.BH"/>
    <s v=""/>
    <s v=""/>
    <s v="52A19B05B"/>
    <s v="1.33"/>
    <s v="133"/>
    <s v=""/>
    <s v="NGHISON"/>
    <s v="Jan 1, 2022, 12:00 AM"/>
    <s v="Dec 2, 2024, 12:00 AM"/>
    <s v="Jul 15, 2022, 3:34 PM"/>
    <x v="2"/>
  </r>
  <r>
    <n v="2083100235"/>
    <x v="8"/>
    <x v="9"/>
    <s v="ISSUE"/>
    <s v="May 5, 2022, 1:23 PM"/>
    <n v="50"/>
    <s v="NEW"/>
    <s v=""/>
    <s v=""/>
    <s v="THANG.HX"/>
    <s v=""/>
    <s v=""/>
    <s v="52B03D08B1"/>
    <s v="1.33"/>
    <s v="66.5"/>
    <s v=""/>
    <s v="NGHISON"/>
    <s v="Jan 1, 2022, 12:00 AM"/>
    <s v="Dec 2, 2024, 12:00 AM"/>
    <s v="May 5, 2022, 4:28 PM"/>
    <x v="2"/>
  </r>
  <r>
    <n v="2083100235"/>
    <x v="8"/>
    <x v="9"/>
    <s v="ISSUE"/>
    <s v="Apr 27, 2022, 10:02 AM"/>
    <n v="60"/>
    <s v="NEW"/>
    <s v=""/>
    <s v=""/>
    <s v="THU.HT"/>
    <s v=""/>
    <s v=""/>
    <s v="52B03D08B1"/>
    <s v="1.33"/>
    <s v="79.8"/>
    <s v=""/>
    <s v="NGHISON"/>
    <s v="Jan 1, 2022, 12:00 AM"/>
    <s v="Dec 2, 2024, 12:00 AM"/>
    <s v="Apr 27, 2022, 10:03 AM"/>
    <x v="2"/>
  </r>
  <r>
    <n v="2083100235"/>
    <x v="8"/>
    <x v="9"/>
    <s v="ISSUE"/>
    <s v="Apr 22, 2022, 1:41 PM"/>
    <n v="150"/>
    <s v="NEW"/>
    <s v=""/>
    <s v=""/>
    <s v="KHAI.MD"/>
    <s v=""/>
    <s v=""/>
    <s v="52A15B05B1"/>
    <s v="1.33"/>
    <s v="199.5"/>
    <s v=""/>
    <s v="NGHISON"/>
    <s v="Jan 1, 2022, 12:00 AM"/>
    <s v="Dec 2, 2024, 12:00 AM"/>
    <s v="Apr 22, 2022, 1:41 PM"/>
    <x v="2"/>
  </r>
  <r>
    <n v="2083100235"/>
    <x v="8"/>
    <x v="9"/>
    <s v="ISSUE"/>
    <s v="Jan 27, 2022, 11:04 AM"/>
    <n v="100"/>
    <s v="NEW"/>
    <s v=""/>
    <s v=""/>
    <s v="HOANG.TD"/>
    <s v=""/>
    <s v=""/>
    <s v="52A15B05B1"/>
    <s v="1.33"/>
    <s v="133"/>
    <s v=""/>
    <s v="NGHISON"/>
    <s v="Jan 1, 2022, 12:00 AM"/>
    <s v="Dec 2, 2024, 12:00 AM"/>
    <s v="Jan 27, 2022, 11:09 AM"/>
    <x v="2"/>
  </r>
  <r>
    <n v="2083100235"/>
    <x v="8"/>
    <x v="9"/>
    <s v="ISSUE"/>
    <s v="Jan 21, 2022, 4:10 PM"/>
    <n v="30"/>
    <s v="NEW"/>
    <s v=""/>
    <s v=""/>
    <s v="THE.LB"/>
    <s v=""/>
    <s v=""/>
    <s v="52A15B05B1"/>
    <s v="1.33"/>
    <s v="39.9"/>
    <s v=""/>
    <s v="NGHISON"/>
    <s v="Jan 1, 2022, 12:00 AM"/>
    <s v="Dec 2, 2024, 12:00 AM"/>
    <s v="Jan 21, 2022, 4:33 PM"/>
    <x v="2"/>
  </r>
  <r>
    <n v="2083100236"/>
    <x v="9"/>
    <x v="10"/>
    <s v="ISSUE"/>
    <s v="Oct 29, 2024, 4:59 PM"/>
    <n v="10"/>
    <s v="NEW"/>
    <s v=""/>
    <s v=""/>
    <s v="80018418"/>
    <s v=""/>
    <s v="230215-HH-O-L"/>
    <s v="AA09A03B1"/>
    <s v="147.57"/>
    <s v="1475.7"/>
    <s v=""/>
    <s v="NGHISON"/>
    <s v="Jan 1, 2022, 12:00 AM"/>
    <s v="Dec 2, 2024, 12:00 AM"/>
    <s v="Oct 29, 2024, 4:59 PM"/>
    <x v="0"/>
  </r>
  <r>
    <n v="2083100236"/>
    <x v="9"/>
    <x v="10"/>
    <s v="ISSUE"/>
    <s v="Jun 20, 2024, 2:21 PM"/>
    <n v="5"/>
    <s v="NEW"/>
    <s v=""/>
    <s v=""/>
    <s v="HOAN.TV"/>
    <s v=""/>
    <s v="230215-HH-O-L"/>
    <s v="AB08A06B1"/>
    <s v="147.57"/>
    <s v="737.85"/>
    <s v=""/>
    <s v="NGHISON"/>
    <s v="Jan 1, 2022, 12:00 AM"/>
    <s v="Dec 2, 2024, 12:00 AM"/>
    <s v="Jun 20, 2024, 2:27 PM"/>
    <x v="0"/>
  </r>
  <r>
    <n v="2083100236"/>
    <x v="9"/>
    <x v="10"/>
    <s v="ISSUE"/>
    <s v="Jun 12, 2024, 5:13 PM"/>
    <n v="30"/>
    <s v="NEW"/>
    <s v=""/>
    <s v=""/>
    <s v="THO.LTQ"/>
    <s v=""/>
    <s v="230215-HH-O-L"/>
    <s v="AB08A06B1"/>
    <s v="147.57"/>
    <s v="4427.1"/>
    <s v=""/>
    <s v="NGHISON"/>
    <s v="Jan 1, 2022, 12:00 AM"/>
    <s v="Dec 2, 2024, 12:00 AM"/>
    <s v="Jun 12, 2024, 5:14 PM"/>
    <x v="0"/>
  </r>
  <r>
    <n v="2083100236"/>
    <x v="9"/>
    <x v="10"/>
    <s v="ISSUE"/>
    <s v="Mar 8, 2024, 5:04 PM"/>
    <n v="3"/>
    <s v="NEW"/>
    <s v=""/>
    <s v=""/>
    <s v="LUONG.NV"/>
    <s v=""/>
    <s v="230215-HH-O-L"/>
    <s v="52B08A06B"/>
    <s v="147.57"/>
    <s v="442.71"/>
    <s v=""/>
    <s v="NGHISON"/>
    <s v="Jan 1, 2022, 12:00 AM"/>
    <s v="Dec 2, 2024, 12:00 AM"/>
    <s v="Mar 8, 2024, 5:05 PM"/>
    <x v="0"/>
  </r>
  <r>
    <n v="2083100236"/>
    <x v="9"/>
    <x v="10"/>
    <s v="ISSUE"/>
    <s v="Aug 9, 2023, 3:09 PM"/>
    <n v="4"/>
    <s v="NEW"/>
    <s v=""/>
    <s v=""/>
    <s v="LUONG.NV"/>
    <s v=""/>
    <s v=""/>
    <s v="52B08A06B"/>
    <s v="147.57"/>
    <s v="590.28"/>
    <s v=""/>
    <s v="NGHISON"/>
    <s v="Jan 1, 2022, 12:00 AM"/>
    <s v="Dec 2, 2024, 12:00 AM"/>
    <s v="Aug 9, 2023, 3:10 PM"/>
    <x v="1"/>
  </r>
  <r>
    <n v="2083100236"/>
    <x v="9"/>
    <x v="10"/>
    <s v="ISSUE"/>
    <s v="Aug 8, 2023, 4:32 PM"/>
    <n v="20"/>
    <s v="NEW"/>
    <s v=""/>
    <s v=""/>
    <s v="HOAN.TV"/>
    <s v=""/>
    <s v=""/>
    <s v="52B08A06B"/>
    <s v="147.57"/>
    <s v="2951.4"/>
    <s v=""/>
    <s v="NGHISON"/>
    <s v="Jan 1, 2022, 12:00 AM"/>
    <s v="Dec 2, 2024, 12:00 AM"/>
    <s v="Aug 8, 2023, 4:34 PM"/>
    <x v="1"/>
  </r>
  <r>
    <n v="2083100236"/>
    <x v="9"/>
    <x v="10"/>
    <s v="ISSUE"/>
    <s v="Jun 23, 2023, 4:28 PM"/>
    <n v="25"/>
    <s v="NEW"/>
    <s v=""/>
    <s v=""/>
    <s v="TRIEU.CP"/>
    <s v=""/>
    <s v=""/>
    <s v="52B08A06B"/>
    <s v="147.57"/>
    <s v="3689.25"/>
    <s v=""/>
    <s v="NGHISON"/>
    <s v="Jan 1, 2022, 12:00 AM"/>
    <s v="Dec 2, 2024, 12:00 AM"/>
    <s v="Jun 23, 2023, 4:30 PM"/>
    <x v="1"/>
  </r>
  <r>
    <n v="2083100236"/>
    <x v="9"/>
    <x v="10"/>
    <s v="ISSUE"/>
    <s v="Apr 13, 2023, 4:24 PM"/>
    <n v="5"/>
    <s v="NEW"/>
    <s v=""/>
    <s v=""/>
    <s v="TRIEU.CP"/>
    <s v=""/>
    <s v=""/>
    <s v="52B08A06B"/>
    <s v="147.57"/>
    <s v="737.85"/>
    <s v=""/>
    <s v="NGHISON"/>
    <s v="Jan 1, 2022, 12:00 AM"/>
    <s v="Dec 2, 2024, 12:00 AM"/>
    <s v="Apr 13, 2023, 4:26 PM"/>
    <x v="1"/>
  </r>
  <r>
    <n v="2083100236"/>
    <x v="9"/>
    <x v="10"/>
    <s v="ISSUE"/>
    <s v="Jan 4, 2023, 4:00 PM"/>
    <n v="5"/>
    <s v="NEW"/>
    <s v=""/>
    <s v=""/>
    <s v="LAM.BH"/>
    <s v=""/>
    <s v=""/>
    <s v="52B08A06B"/>
    <s v="151.33"/>
    <s v="756.65"/>
    <s v=""/>
    <s v="NGHISON"/>
    <s v="Jan 1, 2022, 12:00 AM"/>
    <s v="Dec 2, 2024, 12:00 AM"/>
    <s v="Jan 4, 2023, 4:01 PM"/>
    <x v="1"/>
  </r>
  <r>
    <n v="2083100236"/>
    <x v="9"/>
    <x v="10"/>
    <s v="ISSUE"/>
    <s v="Jan 3, 2023, 4:30 PM"/>
    <n v="4"/>
    <s v="NEW"/>
    <s v=""/>
    <s v=""/>
    <s v="HOANG.TD"/>
    <s v=""/>
    <s v=""/>
    <s v="52B08A06B"/>
    <s v="151.33"/>
    <s v="605.32"/>
    <s v=""/>
    <s v="NGHISON"/>
    <s v="Jan 1, 2022, 12:00 AM"/>
    <s v="Dec 2, 2024, 12:00 AM"/>
    <s v="Jan 3, 2023, 4:31 PM"/>
    <x v="1"/>
  </r>
  <r>
    <n v="2083100236"/>
    <x v="9"/>
    <x v="10"/>
    <s v="ISSUE"/>
    <s v="Dec 30, 2022, 2:42 PM"/>
    <n v="30"/>
    <s v="NEW"/>
    <s v=""/>
    <s v=""/>
    <s v="PHONG.LV"/>
    <s v=""/>
    <s v=""/>
    <s v="52B08A06B"/>
    <s v="151.33"/>
    <s v="4539.9"/>
    <s v=""/>
    <s v="NGHISON"/>
    <s v="Jan 1, 2022, 12:00 AM"/>
    <s v="Dec 2, 2024, 12:00 AM"/>
    <s v="Dec 30, 2022, 2:43 PM"/>
    <x v="2"/>
  </r>
  <r>
    <n v="2083100237"/>
    <x v="10"/>
    <x v="11"/>
    <s v="ISSUE"/>
    <s v="Nov 12, 2024, 5:14 PM"/>
    <n v="100"/>
    <s v="NEW"/>
    <s v=""/>
    <s v=""/>
    <s v="THO.LTQ"/>
    <s v=""/>
    <s v="240917-HH-O-L"/>
    <s v="AA13A05B1"/>
    <s v="12.11"/>
    <s v="1211"/>
    <s v=""/>
    <s v="NGHISON"/>
    <s v="Jan 1, 2022, 12:00 AM"/>
    <s v="Dec 2, 2024, 12:00 AM"/>
    <s v="Nov 12, 2024, 5:15 PM"/>
    <x v="0"/>
  </r>
  <r>
    <n v="2083100237"/>
    <x v="10"/>
    <x v="11"/>
    <s v="ISSUE"/>
    <s v="Nov 7, 2024, 4:59 PM"/>
    <n v="43"/>
    <s v="NEW"/>
    <s v=""/>
    <s v=""/>
    <s v="QUANG.LN"/>
    <s v=""/>
    <s v="230609-HH-O-L"/>
    <s v="AA13A05B1"/>
    <s v="12.11"/>
    <s v="520.73"/>
    <s v=""/>
    <s v="NGHISON"/>
    <s v="Jan 1, 2022, 12:00 AM"/>
    <s v="Dec 2, 2024, 12:00 AM"/>
    <s v="Nov 7, 2024, 5:00 PM"/>
    <x v="0"/>
  </r>
  <r>
    <n v="2083100237"/>
    <x v="10"/>
    <x v="11"/>
    <s v="ISSUE"/>
    <s v="Nov 7, 2024, 4:59 PM"/>
    <n v="7"/>
    <s v="NEW"/>
    <s v=""/>
    <s v=""/>
    <s v="QUANG.LN"/>
    <s v=""/>
    <s v="240917-HH-O-L"/>
    <s v="AA13A05B1"/>
    <s v="12.11"/>
    <s v="84.77"/>
    <s v=""/>
    <s v="NGHISON"/>
    <s v="Jan 1, 2022, 12:00 AM"/>
    <s v="Dec 2, 2024, 12:00 AM"/>
    <s v="Nov 7, 2024, 5:00 PM"/>
    <x v="0"/>
  </r>
  <r>
    <n v="2083100237"/>
    <x v="10"/>
    <x v="11"/>
    <s v="ISSUE"/>
    <s v="Oct 8, 2024, 11:42 AM"/>
    <n v="15"/>
    <s v="NEW"/>
    <s v=""/>
    <s v=""/>
    <s v="ANH.LT"/>
    <s v=""/>
    <s v="230609-HH-O-L"/>
    <s v="AA13A05B1"/>
    <s v="12.06"/>
    <s v="180.9"/>
    <s v=""/>
    <s v="NGHISON"/>
    <s v="Jan 1, 2022, 12:00 AM"/>
    <s v="Dec 2, 2024, 12:00 AM"/>
    <s v="Oct 8, 2024, 11:43 AM"/>
    <x v="0"/>
  </r>
  <r>
    <n v="2083100237"/>
    <x v="10"/>
    <x v="11"/>
    <s v="ISSUE"/>
    <s v="Sep 11, 2024, 1:29 PM"/>
    <n v="100"/>
    <s v="NEW"/>
    <s v=""/>
    <s v=""/>
    <s v="THO.LTQ"/>
    <s v=""/>
    <s v="230609-HH-O-L"/>
    <s v="AA13A05B1"/>
    <s v="12.58"/>
    <s v="1258"/>
    <s v=""/>
    <s v="NGHISON"/>
    <s v="Jan 1, 2022, 12:00 AM"/>
    <s v="Dec 2, 2024, 12:00 AM"/>
    <s v="Sep 11, 2024, 1:30 PM"/>
    <x v="0"/>
  </r>
  <r>
    <n v="2083100237"/>
    <x v="10"/>
    <x v="11"/>
    <s v="ISSUE"/>
    <s v="Aug 21, 2024, 2:09 PM"/>
    <n v="50"/>
    <s v="NEW"/>
    <s v=""/>
    <s v=""/>
    <s v="90032737"/>
    <s v=""/>
    <s v="230609-HH-O-L"/>
    <s v="AA13A05B1"/>
    <s v="12.58"/>
    <s v="629"/>
    <s v=""/>
    <s v="NGHISON"/>
    <s v="Jan 1, 2022, 12:00 AM"/>
    <s v="Dec 2, 2024, 12:00 AM"/>
    <s v="Aug 21, 2024, 2:11 PM"/>
    <x v="0"/>
  </r>
  <r>
    <n v="2083100237"/>
    <x v="10"/>
    <x v="11"/>
    <s v="ISSUE"/>
    <s v="Aug 15, 2024, 2:52 PM"/>
    <n v="20"/>
    <s v="NEW"/>
    <s v=""/>
    <s v=""/>
    <s v="ANH.LT"/>
    <s v=""/>
    <s v="230609-HH-O-L"/>
    <s v="AA13A05B1"/>
    <s v="12.58"/>
    <s v="251.6"/>
    <s v=""/>
    <s v="NGHISON"/>
    <s v="Jan 1, 2022, 12:00 AM"/>
    <s v="Dec 2, 2024, 12:00 AM"/>
    <s v="Aug 15, 2024, 2:54 PM"/>
    <x v="0"/>
  </r>
  <r>
    <n v="2083100237"/>
    <x v="10"/>
    <x v="11"/>
    <s v="ISSUE"/>
    <s v="May 14, 2024, 3:38 PM"/>
    <n v="50"/>
    <s v="NEW"/>
    <s v=""/>
    <s v=""/>
    <s v="DINH.LV"/>
    <s v=""/>
    <s v="230609-HH-O-L"/>
    <s v="AA11B07A1"/>
    <s v="12.58"/>
    <s v="629"/>
    <s v=""/>
    <s v="NGHISON"/>
    <s v="Jan 1, 2022, 12:00 AM"/>
    <s v="Dec 2, 2024, 12:00 AM"/>
    <s v="May 14, 2024, 3:44 PM"/>
    <x v="0"/>
  </r>
  <r>
    <n v="2083100237"/>
    <x v="10"/>
    <x v="11"/>
    <s v="ISSUE"/>
    <s v="May 8, 2024, 3:53 PM"/>
    <n v="15"/>
    <s v="NEW"/>
    <s v=""/>
    <s v=""/>
    <s v="ANH.LT"/>
    <s v=""/>
    <s v="230609-HH-O-L"/>
    <s v="AA11B07A1"/>
    <s v="12.58"/>
    <s v="188.7"/>
    <s v=""/>
    <s v="NGHISON"/>
    <s v="Jan 1, 2022, 12:00 AM"/>
    <s v="Dec 2, 2024, 12:00 AM"/>
    <s v="May 8, 2024, 3:56 PM"/>
    <x v="0"/>
  </r>
  <r>
    <n v="2083100237"/>
    <x v="10"/>
    <x v="11"/>
    <s v="ISSUE"/>
    <s v="Apr 11, 2024, 8:44 AM"/>
    <n v="100"/>
    <s v="NEW"/>
    <s v=""/>
    <s v=""/>
    <s v="THO.LTQ"/>
    <s v=""/>
    <s v="230609-HH-O-L"/>
    <s v="AA11B07A1"/>
    <s v="12.58"/>
    <s v="1258"/>
    <s v=""/>
    <s v="NGHISON"/>
    <s v="Jan 1, 2022, 12:00 AM"/>
    <s v="Dec 2, 2024, 12:00 AM"/>
    <s v="Apr 12, 2024, 8:54 AM"/>
    <x v="0"/>
  </r>
  <r>
    <n v="2083100237"/>
    <x v="10"/>
    <x v="11"/>
    <s v="ISSUE"/>
    <s v="Mar 8, 2024, 5:04 PM"/>
    <n v="80"/>
    <s v="NEW"/>
    <s v=""/>
    <s v=""/>
    <s v="LUONG.NV"/>
    <s v=""/>
    <s v="230609-HH-O-L"/>
    <s v="52A11B07A"/>
    <s v="12.58"/>
    <s v="1006.4"/>
    <s v=""/>
    <s v="NGHISON"/>
    <s v="Jan 1, 2022, 12:00 AM"/>
    <s v="Dec 2, 2024, 12:00 AM"/>
    <s v="Mar 8, 2024, 5:05 PM"/>
    <x v="0"/>
  </r>
  <r>
    <n v="2083100237"/>
    <x v="10"/>
    <x v="11"/>
    <s v="ISSUE"/>
    <s v="Jan 31, 2024, 4:56 PM"/>
    <n v="150"/>
    <s v="NEW"/>
    <s v=""/>
    <s v=""/>
    <s v="THO.LTQ"/>
    <s v=""/>
    <s v="230609-HH-O-L"/>
    <s v="52A11B07A"/>
    <s v="12.58"/>
    <s v="1887"/>
    <s v=""/>
    <s v="NGHISON"/>
    <s v="Jan 1, 2022, 12:00 AM"/>
    <s v="Dec 2, 2024, 12:00 AM"/>
    <s v="Jan 31, 2024, 4:57 PM"/>
    <x v="0"/>
  </r>
  <r>
    <n v="2083100237"/>
    <x v="10"/>
    <x v="11"/>
    <s v="ISSUE"/>
    <s v="Nov 16, 2023, 3:45 PM"/>
    <n v="40"/>
    <s v="NEW"/>
    <s v=""/>
    <s v=""/>
    <s v="HOAN.TV"/>
    <s v=""/>
    <s v=""/>
    <s v="52A11B07A"/>
    <s v="12.58"/>
    <s v="503.2"/>
    <s v=""/>
    <s v="NGHISON"/>
    <s v="Jan 1, 2022, 12:00 AM"/>
    <s v="Dec 2, 2024, 12:00 AM"/>
    <s v="Nov 16, 2023, 3:46 PM"/>
    <x v="1"/>
  </r>
  <r>
    <n v="2083100237"/>
    <x v="10"/>
    <x v="11"/>
    <s v="ISSUE"/>
    <s v="Aug 23, 2023, 3:16 PM"/>
    <n v="100"/>
    <s v="NEW"/>
    <s v=""/>
    <s v=""/>
    <s v="CONG.ND"/>
    <s v=""/>
    <s v=""/>
    <s v="52A11B07A"/>
    <s v="12.58"/>
    <s v="1258"/>
    <s v=""/>
    <s v="NGHISON"/>
    <s v="Jan 1, 2022, 12:00 AM"/>
    <s v="Dec 2, 2024, 12:00 AM"/>
    <s v="Aug 23, 2023, 3:17 PM"/>
    <x v="1"/>
  </r>
  <r>
    <n v="2083100237"/>
    <x v="10"/>
    <x v="11"/>
    <s v="ISSUE"/>
    <s v="Aug 9, 2023, 3:09 PM"/>
    <n v="100"/>
    <s v="NEW"/>
    <s v=""/>
    <s v=""/>
    <s v="LUONG.NV"/>
    <s v=""/>
    <s v=""/>
    <s v="52A11B07A"/>
    <s v="12.58"/>
    <s v="1258"/>
    <s v=""/>
    <s v="NGHISON"/>
    <s v="Jan 1, 2022, 12:00 AM"/>
    <s v="Dec 2, 2024, 12:00 AM"/>
    <s v="Aug 9, 2023, 3:10 PM"/>
    <x v="1"/>
  </r>
  <r>
    <n v="2083100237"/>
    <x v="10"/>
    <x v="11"/>
    <s v="ISSUE"/>
    <s v="Aug 1, 2023, 3:29 PM"/>
    <n v="30"/>
    <s v="NEW"/>
    <s v=""/>
    <s v=""/>
    <s v="ANH.LT"/>
    <s v=""/>
    <s v=""/>
    <s v="52A11B07A"/>
    <s v="12.58"/>
    <s v="377.4"/>
    <s v=""/>
    <s v="NGHISON"/>
    <s v="Jan 1, 2022, 12:00 AM"/>
    <s v="Dec 2, 2024, 12:00 AM"/>
    <s v="Aug 1, 2023, 3:30 PM"/>
    <x v="1"/>
  </r>
  <r>
    <n v="2083100237"/>
    <x v="10"/>
    <x v="11"/>
    <s v="ISSUE"/>
    <s v="Apr 13, 2023, 4:24 PM"/>
    <n v="10"/>
    <s v="NEW"/>
    <s v=""/>
    <s v=""/>
    <s v="TRIEU.CP"/>
    <s v=""/>
    <s v=""/>
    <s v="52A13B04A"/>
    <s v="12.45"/>
    <s v="124.5"/>
    <s v=""/>
    <s v="NGHISON"/>
    <s v="Jan 1, 2022, 12:00 AM"/>
    <s v="Dec 2, 2024, 12:00 AM"/>
    <s v="Apr 13, 2023, 4:26 PM"/>
    <x v="1"/>
  </r>
  <r>
    <n v="2083100237"/>
    <x v="10"/>
    <x v="11"/>
    <s v="ISSUE"/>
    <s v="Mar 23, 2023, 3:50 PM"/>
    <n v="70"/>
    <s v="NEW"/>
    <s v=""/>
    <s v=""/>
    <s v="LUONG.NV"/>
    <s v=""/>
    <s v=""/>
    <s v="52A11B07A"/>
    <s v="12.45"/>
    <s v="871.5"/>
    <s v=""/>
    <s v="NGHISON"/>
    <s v="Jan 1, 2022, 12:00 AM"/>
    <s v="Dec 2, 2024, 12:00 AM"/>
    <s v="Mar 23, 2023, 3:51 PM"/>
    <x v="1"/>
  </r>
  <r>
    <n v="2083100237"/>
    <x v="10"/>
    <x v="11"/>
    <s v="ISSUE"/>
    <s v="Mar 23, 2023, 3:50 PM"/>
    <n v="80"/>
    <s v="NEW"/>
    <s v=""/>
    <s v=""/>
    <s v="LUONG.NV"/>
    <s v=""/>
    <s v=""/>
    <s v="52A13B04A"/>
    <s v="12.45"/>
    <s v="996"/>
    <s v=""/>
    <s v="NGHISON"/>
    <s v="Jan 1, 2022, 12:00 AM"/>
    <s v="Dec 2, 2024, 12:00 AM"/>
    <s v="Mar 23, 2023, 3:51 PM"/>
    <x v="1"/>
  </r>
  <r>
    <n v="2083100237"/>
    <x v="10"/>
    <x v="11"/>
    <s v="ISSUE"/>
    <s v="Mar 20, 2023, 2:54 PM"/>
    <n v="100"/>
    <s v="NEW"/>
    <s v=""/>
    <s v=""/>
    <s v="CUONG.LM2"/>
    <s v=""/>
    <s v=""/>
    <s v="52A11B07A"/>
    <s v="12.45"/>
    <s v="1245"/>
    <s v=""/>
    <s v="NGHISON"/>
    <s v="Jan 1, 2022, 12:00 AM"/>
    <s v="Dec 2, 2024, 12:00 AM"/>
    <s v="Mar 20, 2023, 2:59 PM"/>
    <x v="1"/>
  </r>
  <r>
    <n v="2083100237"/>
    <x v="10"/>
    <x v="11"/>
    <s v="ISSUE"/>
    <s v="Mar 1, 2023, 4:35 PM"/>
    <n v="30"/>
    <s v="NEW"/>
    <s v=""/>
    <s v=""/>
    <s v="ANH.LT"/>
    <s v=""/>
    <s v=""/>
    <s v="52A11B07A"/>
    <s v="12.45"/>
    <s v="373.5"/>
    <s v=""/>
    <s v="NGHISON"/>
    <s v="Jan 1, 2022, 12:00 AM"/>
    <s v="Dec 2, 2024, 12:00 AM"/>
    <s v="Mar 1, 2023, 4:37 PM"/>
    <x v="1"/>
  </r>
  <r>
    <n v="2083100237"/>
    <x v="10"/>
    <x v="11"/>
    <s v="ISSUE"/>
    <s v="Jan 3, 2023, 4:26 PM"/>
    <n v="50"/>
    <s v="NEW"/>
    <s v=""/>
    <s v=""/>
    <s v="BANG.LD"/>
    <s v=""/>
    <s v=""/>
    <s v="52A13B04A"/>
    <s v="12.39"/>
    <s v="619.5"/>
    <s v=""/>
    <s v="NGHISON"/>
    <s v="Jan 1, 2022, 12:00 AM"/>
    <s v="Dec 2, 2024, 12:00 AM"/>
    <s v="Jan 3, 2023, 4:28 PM"/>
    <x v="1"/>
  </r>
  <r>
    <n v="2083100237"/>
    <x v="10"/>
    <x v="11"/>
    <s v="ISSUE"/>
    <s v="Nov 3, 2022, 2:59 PM"/>
    <n v="30"/>
    <s v="NEW"/>
    <s v=""/>
    <s v=""/>
    <s v="HOANG.LBT"/>
    <s v=""/>
    <s v=""/>
    <s v="52STAGEBIN"/>
    <s v="12"/>
    <s v="360"/>
    <s v=""/>
    <s v="NGHISON"/>
    <s v="Jan 1, 2022, 12:00 AM"/>
    <s v="Dec 2, 2024, 12:00 AM"/>
    <s v="Nov 3, 2022, 3:02 PM"/>
    <x v="2"/>
  </r>
  <r>
    <n v="2083100238"/>
    <x v="11"/>
    <x v="12"/>
    <s v="ISSUE"/>
    <s v="Sep 11, 2024, 1:29 PM"/>
    <n v="59"/>
    <s v="NEW"/>
    <s v=""/>
    <s v=""/>
    <s v="THO.LTQ"/>
    <s v=""/>
    <s v="240515-HH-O-L"/>
    <s v="AA15C04B1"/>
    <s v="20.91"/>
    <s v="1233.69"/>
    <s v=""/>
    <s v="NGHISON"/>
    <s v="Jan 1, 2022, 12:00 AM"/>
    <s v="Dec 2, 2024, 12:00 AM"/>
    <s v="Sep 11, 2024, 1:29 PM"/>
    <x v="0"/>
  </r>
  <r>
    <n v="2083100238"/>
    <x v="11"/>
    <x v="12"/>
    <s v="ISSUE"/>
    <s v="Aug 27, 2024, 3:18 PM"/>
    <n v="20"/>
    <s v="NEW"/>
    <s v=""/>
    <s v=""/>
    <s v="TUAN.NV"/>
    <s v=""/>
    <s v="240515-HH-O-L"/>
    <s v="AA15C04B1"/>
    <s v="20.91"/>
    <s v="418.2"/>
    <s v=""/>
    <s v="NGHISON"/>
    <s v="Jan 1, 2022, 12:00 AM"/>
    <s v="Dec 2, 2024, 12:00 AM"/>
    <s v="Aug 27, 2024, 3:20 PM"/>
    <x v="0"/>
  </r>
  <r>
    <n v="2083100238"/>
    <x v="11"/>
    <x v="12"/>
    <s v="ISSUE"/>
    <s v="Aug 15, 2024, 2:52 PM"/>
    <n v="20"/>
    <s v="NEW"/>
    <s v=""/>
    <s v=""/>
    <s v="ANH.LT"/>
    <s v=""/>
    <s v="240515-HH-O-L"/>
    <s v="AA15C04B1"/>
    <s v="20.91"/>
    <s v="418.2"/>
    <s v=""/>
    <s v="NGHISON"/>
    <s v="Jan 1, 2022, 12:00 AM"/>
    <s v="Dec 2, 2024, 12:00 AM"/>
    <s v="Aug 15, 2024, 2:54 PM"/>
    <x v="0"/>
  </r>
  <r>
    <n v="2083100238"/>
    <x v="11"/>
    <x v="12"/>
    <s v="ISSUE"/>
    <s v="Jul 23, 2024, 4:20 PM"/>
    <n v="106"/>
    <s v="NEW"/>
    <s v=""/>
    <s v=""/>
    <s v="CUONG.LM2"/>
    <s v=""/>
    <s v="230609-HH-O-L"/>
    <s v="AA15C05B1"/>
    <s v="20.91"/>
    <s v="2216.46"/>
    <s v=""/>
    <s v="NGHISON"/>
    <s v="Jan 1, 2022, 12:00 AM"/>
    <s v="Dec 2, 2024, 12:00 AM"/>
    <s v="Jul 23, 2024, 4:21 PM"/>
    <x v="0"/>
  </r>
  <r>
    <n v="2083100238"/>
    <x v="11"/>
    <x v="12"/>
    <s v="ISSUE"/>
    <s v="Jul 23, 2024, 4:20 PM"/>
    <n v="14"/>
    <s v="NEW"/>
    <s v=""/>
    <s v=""/>
    <s v="CUONG.LM2"/>
    <s v=""/>
    <s v="240515-HH-O-L"/>
    <s v="AA15C04B1"/>
    <s v="20.91"/>
    <s v="292.74"/>
    <s v=""/>
    <s v="NGHISON"/>
    <s v="Jan 1, 2022, 12:00 AM"/>
    <s v="Dec 2, 2024, 12:00 AM"/>
    <s v="Jul 23, 2024, 4:21 PM"/>
    <x v="0"/>
  </r>
  <r>
    <n v="2083100238"/>
    <x v="11"/>
    <x v="12"/>
    <s v="ISSUE"/>
    <s v="Jul 23, 2024, 4:02 PM"/>
    <n v="30"/>
    <s v="NEW"/>
    <s v=""/>
    <s v=""/>
    <s v="QUANG.LN"/>
    <s v=""/>
    <s v="240515-HH-O-L"/>
    <s v="AA15C04B1"/>
    <s v="20.91"/>
    <s v="627.3"/>
    <s v=""/>
    <s v="NGHISON"/>
    <s v="Jan 1, 2022, 12:00 AM"/>
    <s v="Dec 2, 2024, 12:00 AM"/>
    <s v="Jul 23, 2024, 4:04 PM"/>
    <x v="0"/>
  </r>
  <r>
    <n v="2083100238"/>
    <x v="11"/>
    <x v="12"/>
    <s v="ISSUE"/>
    <s v="Jun 20, 2024, 3:44 PM"/>
    <n v="30"/>
    <s v="NEW"/>
    <s v=""/>
    <s v=""/>
    <s v="DINH.LV"/>
    <s v=""/>
    <s v="230609-HH-O-L"/>
    <s v="AA15C05B1"/>
    <s v="20.91"/>
    <s v="627.3"/>
    <s v=""/>
    <s v="NGHISON"/>
    <s v="Jan 1, 2022, 12:00 AM"/>
    <s v="Dec 2, 2024, 12:00 AM"/>
    <s v="Jun 20, 2024, 3:46 PM"/>
    <x v="0"/>
  </r>
  <r>
    <n v="2083100238"/>
    <x v="11"/>
    <x v="12"/>
    <s v="ISSUE"/>
    <s v="Jun 20, 2024, 2:21 PM"/>
    <n v="5"/>
    <s v="NEW"/>
    <s v=""/>
    <s v=""/>
    <s v="HOAN.TV"/>
    <s v=""/>
    <s v="230609-HH-O-L"/>
    <s v="AA15C05B1"/>
    <s v="20.76"/>
    <s v="103.8"/>
    <s v=""/>
    <s v="NGHISON"/>
    <s v="Jan 1, 2022, 12:00 AM"/>
    <s v="Dec 2, 2024, 12:00 AM"/>
    <s v="Jun 20, 2024, 2:27 PM"/>
    <x v="0"/>
  </r>
  <r>
    <n v="2083100238"/>
    <x v="11"/>
    <x v="12"/>
    <s v="ISSUE"/>
    <s v="May 8, 2024, 3:53 PM"/>
    <n v="15"/>
    <s v="NEW"/>
    <s v=""/>
    <s v=""/>
    <s v="ANH.LT"/>
    <s v=""/>
    <s v="230609-HH-O-L"/>
    <s v="AA15C05A1"/>
    <s v="21.22"/>
    <s v="318.3"/>
    <s v=""/>
    <s v="NGHISON"/>
    <s v="Jan 1, 2022, 12:00 AM"/>
    <s v="Dec 2, 2024, 12:00 AM"/>
    <s v="May 8, 2024, 3:56 PM"/>
    <x v="0"/>
  </r>
  <r>
    <n v="2083100238"/>
    <x v="11"/>
    <x v="12"/>
    <s v="ISSUE"/>
    <s v="Apr 17, 2024, 4:31 PM"/>
    <n v="30"/>
    <s v="NEW"/>
    <s v=""/>
    <s v=""/>
    <s v="THO.LTQ"/>
    <s v=""/>
    <s v="230609-HH-O-L"/>
    <s v="AA15C05A1"/>
    <s v="21.22"/>
    <s v="636.6"/>
    <s v=""/>
    <s v="NGHISON"/>
    <s v="Jan 1, 2022, 12:00 AM"/>
    <s v="Dec 2, 2024, 12:00 AM"/>
    <s v="Apr 17, 2024, 4:32 PM"/>
    <x v="0"/>
  </r>
  <r>
    <n v="2083100238"/>
    <x v="11"/>
    <x v="12"/>
    <s v="ISSUE"/>
    <s v="Apr 16, 2024, 12:50 PM"/>
    <n v="10"/>
    <s v="NEW"/>
    <s v=""/>
    <s v=""/>
    <s v="TUAN.NV"/>
    <s v=""/>
    <s v="230609-HH-O-L"/>
    <s v="AA15C05A1"/>
    <s v="21.22"/>
    <s v="212.2"/>
    <s v=""/>
    <s v="NGHISON"/>
    <s v="Jan 1, 2022, 12:00 AM"/>
    <s v="Dec 2, 2024, 12:00 AM"/>
    <s v="Apr 17, 2024, 12:51 PM"/>
    <x v="0"/>
  </r>
  <r>
    <n v="2083100238"/>
    <x v="11"/>
    <x v="12"/>
    <s v="ISSUE"/>
    <s v="Apr 11, 2024, 8:44 AM"/>
    <n v="60"/>
    <s v="NEW"/>
    <s v=""/>
    <s v=""/>
    <s v="THO.LTQ"/>
    <s v=""/>
    <s v="230609-HH-O-L"/>
    <s v="AA15C05A1"/>
    <s v="21.22"/>
    <s v="1273.2"/>
    <s v=""/>
    <s v="NGHISON"/>
    <s v="Jan 1, 2022, 12:00 AM"/>
    <s v="Dec 2, 2024, 12:00 AM"/>
    <s v="Apr 12, 2024, 8:54 AM"/>
    <x v="0"/>
  </r>
  <r>
    <n v="2083100238"/>
    <x v="11"/>
    <x v="12"/>
    <s v="ISSUE"/>
    <s v="Mar 8, 2024, 5:04 PM"/>
    <n v="20"/>
    <s v="NEW"/>
    <s v=""/>
    <s v=""/>
    <s v="LUONG.NV"/>
    <s v=""/>
    <s v="230609-HH-O-L"/>
    <s v="AA15C05A1"/>
    <s v="21.22"/>
    <s v="424.4"/>
    <s v=""/>
    <s v="NGHISON"/>
    <s v="Jan 1, 2022, 12:00 AM"/>
    <s v="Dec 2, 2024, 12:00 AM"/>
    <s v="Mar 8, 2024, 5:05 PM"/>
    <x v="0"/>
  </r>
  <r>
    <n v="2083100238"/>
    <x v="11"/>
    <x v="12"/>
    <s v="ISSUE"/>
    <s v="Jan 23, 2024, 5:07 PM"/>
    <n v="24"/>
    <s v="NEW"/>
    <s v=""/>
    <s v=""/>
    <s v="TUAN.NV"/>
    <s v=""/>
    <s v="230609-HH-O-L"/>
    <s v="52A15C05A1"/>
    <s v="21.22"/>
    <s v="509.28"/>
    <s v=""/>
    <s v="NGHISON"/>
    <s v="Jan 1, 2022, 12:00 AM"/>
    <s v="Dec 2, 2024, 12:00 AM"/>
    <s v="Jan 23, 2024, 5:10 PM"/>
    <x v="0"/>
  </r>
  <r>
    <n v="2083100238"/>
    <x v="11"/>
    <x v="12"/>
    <s v="ISSUE"/>
    <s v="Dec 18, 2023, 2:17 PM"/>
    <n v="25"/>
    <s v="NEW"/>
    <s v=""/>
    <s v=""/>
    <s v="DINH.LV"/>
    <s v=""/>
    <s v=""/>
    <s v="52A15C05A1"/>
    <s v="21.22"/>
    <s v="530.5"/>
    <s v=""/>
    <s v="NGHISON"/>
    <s v="Jan 1, 2022, 12:00 AM"/>
    <s v="Dec 2, 2024, 12:00 AM"/>
    <s v="Dec 18, 2023, 2:21 PM"/>
    <x v="1"/>
  </r>
  <r>
    <n v="2083100238"/>
    <x v="11"/>
    <x v="12"/>
    <s v="ISSUE"/>
    <s v="Nov 16, 2023, 3:45 PM"/>
    <n v="10"/>
    <s v="NEW"/>
    <s v=""/>
    <s v=""/>
    <s v="HOAN.TV"/>
    <s v=""/>
    <s v=""/>
    <s v="52A15C05A1"/>
    <s v="21.22"/>
    <s v="212.2"/>
    <s v=""/>
    <s v="NGHISON"/>
    <s v="Jan 1, 2022, 12:00 AM"/>
    <s v="Dec 2, 2024, 12:00 AM"/>
    <s v="Nov 16, 2023, 3:46 PM"/>
    <x v="1"/>
  </r>
  <r>
    <n v="2083100238"/>
    <x v="11"/>
    <x v="12"/>
    <s v="ISSUE"/>
    <s v="Sep 26, 2023, 3:59 PM"/>
    <n v="6"/>
    <s v="NEW"/>
    <s v=""/>
    <s v=""/>
    <s v="TRUONG.LQ"/>
    <s v=""/>
    <s v=""/>
    <s v="52A15C05A1"/>
    <s v="21.22"/>
    <s v="127.32"/>
    <s v=""/>
    <s v="NGHISON"/>
    <s v="Jan 1, 2022, 12:00 AM"/>
    <s v="Dec 2, 2024, 12:00 AM"/>
    <s v="Sep 26, 2023, 4:00 PM"/>
    <x v="1"/>
  </r>
  <r>
    <n v="2083100238"/>
    <x v="11"/>
    <x v="12"/>
    <s v="ISSUE"/>
    <s v="Sep 4, 2023, 6:18 PM"/>
    <n v="5"/>
    <s v="NEW"/>
    <s v=""/>
    <s v=""/>
    <s v="QUYET.LH"/>
    <s v=""/>
    <s v=""/>
    <s v="52A15C05A1"/>
    <s v="21.22"/>
    <s v="106.1"/>
    <s v=""/>
    <s v="NGHISON"/>
    <s v="Jan 1, 2022, 12:00 AM"/>
    <s v="Dec 2, 2024, 12:00 AM"/>
    <s v="Sep 4, 2023, 6:19 PM"/>
    <x v="1"/>
  </r>
  <r>
    <n v="2083100238"/>
    <x v="11"/>
    <x v="12"/>
    <s v="ISSUE"/>
    <s v="Aug 25, 2023, 5:26 PM"/>
    <n v="10"/>
    <s v="NEW"/>
    <s v=""/>
    <s v=""/>
    <s v="HOAN.TV"/>
    <s v=""/>
    <s v=""/>
    <s v="52A15C05A1"/>
    <s v="21.22"/>
    <s v="212.2"/>
    <s v=""/>
    <s v="NGHISON"/>
    <s v="Jan 1, 2022, 12:00 AM"/>
    <s v="Dec 2, 2024, 12:00 AM"/>
    <s v="Aug 25, 2023, 5:27 PM"/>
    <x v="1"/>
  </r>
  <r>
    <n v="2083100238"/>
    <x v="11"/>
    <x v="12"/>
    <s v="ISSUE"/>
    <s v="Aug 22, 2023, 2:53 PM"/>
    <n v="100"/>
    <s v="NEW"/>
    <s v=""/>
    <s v=""/>
    <s v="SHRAWAN.KUMAR"/>
    <s v="1002969197"/>
    <s v=""/>
    <s v="52A15C05A1"/>
    <s v="21.22"/>
    <s v="2122"/>
    <s v=""/>
    <s v="NGHISON"/>
    <s v="Jan 1, 2022, 12:00 AM"/>
    <s v="Dec 2, 2024, 12:00 AM"/>
    <s v="Aug 22, 2023, 2:57 PM"/>
    <x v="1"/>
  </r>
  <r>
    <n v="2083100238"/>
    <x v="11"/>
    <x v="12"/>
    <s v="ISSUE"/>
    <s v="Aug 9, 2023, 3:09 PM"/>
    <n v="26"/>
    <s v="NEW"/>
    <s v=""/>
    <s v=""/>
    <s v="LUONG.NV"/>
    <s v=""/>
    <s v=""/>
    <s v="52A11B07B"/>
    <s v="21.22"/>
    <s v="551.72"/>
    <s v=""/>
    <s v="NGHISON"/>
    <s v="Jan 1, 2022, 12:00 AM"/>
    <s v="Dec 2, 2024, 12:00 AM"/>
    <s v="Aug 9, 2023, 3:10 PM"/>
    <x v="1"/>
  </r>
  <r>
    <n v="2083100238"/>
    <x v="11"/>
    <x v="12"/>
    <s v="ISSUE"/>
    <s v="Aug 9, 2023, 3:09 PM"/>
    <n v="24"/>
    <s v="NEW"/>
    <s v=""/>
    <s v=""/>
    <s v="LUONG.NV"/>
    <s v=""/>
    <s v=""/>
    <s v="52A15C05A1"/>
    <s v="21.22"/>
    <s v="509.28"/>
    <s v=""/>
    <s v="NGHISON"/>
    <s v="Jan 1, 2022, 12:00 AM"/>
    <s v="Dec 2, 2024, 12:00 AM"/>
    <s v="Aug 9, 2023, 3:10 PM"/>
    <x v="1"/>
  </r>
  <r>
    <n v="2083100238"/>
    <x v="11"/>
    <x v="12"/>
    <s v="ISSUE"/>
    <s v="Aug 4, 2023, 4:14 PM"/>
    <n v="100"/>
    <s v="NEW"/>
    <s v=""/>
    <s v=""/>
    <s v="HAI.NH1"/>
    <s v=""/>
    <s v=""/>
    <s v="52A11B07B"/>
    <s v="21.22"/>
    <s v="2122"/>
    <s v=""/>
    <s v="NGHISON"/>
    <s v="Jan 1, 2022, 12:00 AM"/>
    <s v="Dec 2, 2024, 12:00 AM"/>
    <s v="Aug 4, 2023, 4:15 PM"/>
    <x v="1"/>
  </r>
  <r>
    <n v="2083100238"/>
    <x v="11"/>
    <x v="12"/>
    <s v="ISSUE"/>
    <s v="Aug 3, 2023, 4:56 PM"/>
    <n v="40"/>
    <s v="NEW"/>
    <s v=""/>
    <s v=""/>
    <s v="DSMSECTION2"/>
    <s v=""/>
    <s v=""/>
    <s v="52A11B07B"/>
    <s v="21.22"/>
    <s v="848.8"/>
    <s v=""/>
    <s v="NGHISON"/>
    <s v="Jan 1, 2022, 12:00 AM"/>
    <s v="Dec 2, 2024, 12:00 AM"/>
    <s v="Aug 3, 2023, 4:57 PM"/>
    <x v="1"/>
  </r>
  <r>
    <n v="2083100238"/>
    <x v="11"/>
    <x v="12"/>
    <s v="ISSUE"/>
    <s v="Aug 1, 2023, 3:41 PM"/>
    <n v="60"/>
    <s v="NEW"/>
    <s v=""/>
    <s v=""/>
    <s v="CONG.ND"/>
    <s v=""/>
    <s v=""/>
    <s v="52A11B07B"/>
    <s v="21.22"/>
    <s v="1273.2"/>
    <s v=""/>
    <s v="NGHISON"/>
    <s v="Jan 1, 2022, 12:00 AM"/>
    <s v="Dec 2, 2024, 12:00 AM"/>
    <s v="Aug 1, 2023, 3:42 PM"/>
    <x v="1"/>
  </r>
  <r>
    <n v="2083100238"/>
    <x v="11"/>
    <x v="12"/>
    <s v="ISSUE"/>
    <s v="Aug 1, 2023, 3:29 PM"/>
    <n v="30"/>
    <s v="NEW"/>
    <s v=""/>
    <s v=""/>
    <s v="ANH.LT"/>
    <s v=""/>
    <s v=""/>
    <s v="52A11B07B"/>
    <s v="21.22"/>
    <s v="636.6"/>
    <s v=""/>
    <s v="NGHISON"/>
    <s v="Jan 1, 2022, 12:00 AM"/>
    <s v="Dec 2, 2024, 12:00 AM"/>
    <s v="Aug 1, 2023, 3:30 PM"/>
    <x v="1"/>
  </r>
  <r>
    <n v="2083100238"/>
    <x v="11"/>
    <x v="12"/>
    <s v="ISSUE"/>
    <s v="Jul 25, 2023, 4:42 PM"/>
    <n v="30"/>
    <s v="NEW"/>
    <s v=""/>
    <s v=""/>
    <s v="LINH.LX"/>
    <s v=""/>
    <s v=""/>
    <s v="52A11B07B"/>
    <s v="21.22"/>
    <s v="636.6"/>
    <s v=""/>
    <s v="NGHISON"/>
    <s v="Jan 1, 2022, 12:00 AM"/>
    <s v="Dec 2, 2024, 12:00 AM"/>
    <s v="Jul 25, 2023, 4:44 PM"/>
    <x v="1"/>
  </r>
  <r>
    <n v="2083100238"/>
    <x v="11"/>
    <x v="12"/>
    <s v="ISSUE"/>
    <s v="Jul 4, 2023, 4:51 PM"/>
    <n v="16"/>
    <s v="NEW"/>
    <s v=""/>
    <s v=""/>
    <s v="TRUONG.LQ"/>
    <s v=""/>
    <s v=""/>
    <s v="52A11B07B"/>
    <s v="21.22"/>
    <s v="339.52"/>
    <s v=""/>
    <s v="NGHISON"/>
    <s v="Jan 1, 2022, 12:00 AM"/>
    <s v="Dec 2, 2024, 12:00 AM"/>
    <s v="Jul 4, 2023, 4:53 PM"/>
    <x v="1"/>
  </r>
  <r>
    <n v="2083100238"/>
    <x v="11"/>
    <x v="12"/>
    <s v="ISSUE"/>
    <s v="Jun 23, 2023, 4:27 PM"/>
    <n v="40"/>
    <s v="NEW"/>
    <s v=""/>
    <s v=""/>
    <s v="TRIEU.CP"/>
    <s v=""/>
    <s v=""/>
    <s v="52A11B07B"/>
    <s v="21.22"/>
    <s v="848.8"/>
    <s v=""/>
    <s v="NGHISON"/>
    <s v="Jan 1, 2022, 12:00 AM"/>
    <s v="Dec 2, 2024, 12:00 AM"/>
    <s v="Jun 23, 2023, 4:28 PM"/>
    <x v="1"/>
  </r>
  <r>
    <n v="2083100238"/>
    <x v="11"/>
    <x v="12"/>
    <s v="ISSUE"/>
    <s v="Apr 13, 2023, 4:24 PM"/>
    <n v="5"/>
    <s v="NEW"/>
    <s v=""/>
    <s v=""/>
    <s v="TRIEU.CP"/>
    <s v=""/>
    <s v=""/>
    <s v="52A11B07B"/>
    <s v="20.84"/>
    <s v="104.2"/>
    <s v=""/>
    <s v="NGHISON"/>
    <s v="Jan 1, 2022, 12:00 AM"/>
    <s v="Dec 2, 2024, 12:00 AM"/>
    <s v="Apr 13, 2023, 4:26 PM"/>
    <x v="1"/>
  </r>
  <r>
    <n v="2083100238"/>
    <x v="11"/>
    <x v="12"/>
    <s v="ISSUE"/>
    <s v="Mar 20, 2023, 2:54 PM"/>
    <n v="50"/>
    <s v="NEW"/>
    <s v=""/>
    <s v=""/>
    <s v="CUONG.LM2"/>
    <s v=""/>
    <s v=""/>
    <s v="52A11B07B"/>
    <s v="20.84"/>
    <s v="1042"/>
    <s v=""/>
    <s v="NGHISON"/>
    <s v="Jan 1, 2022, 12:00 AM"/>
    <s v="Dec 2, 2024, 12:00 AM"/>
    <s v="Mar 20, 2023, 2:59 PM"/>
    <x v="1"/>
  </r>
  <r>
    <n v="2083100238"/>
    <x v="11"/>
    <x v="12"/>
    <s v="ISSUE"/>
    <s v="Mar 16, 2023, 4:29 PM"/>
    <n v="50"/>
    <s v="NEW"/>
    <s v=""/>
    <s v=""/>
    <s v="LAM.BH"/>
    <s v=""/>
    <s v=""/>
    <s v="52A11B07B"/>
    <s v="20.84"/>
    <s v="1042"/>
    <s v=""/>
    <s v="NGHISON"/>
    <s v="Jan 1, 2022, 12:00 AM"/>
    <s v="Dec 2, 2024, 12:00 AM"/>
    <s v="Mar 16, 2023, 4:30 PM"/>
    <x v="1"/>
  </r>
  <r>
    <n v="2083100238"/>
    <x v="11"/>
    <x v="12"/>
    <s v="ISSUE"/>
    <s v="Mar 1, 2023, 4:35 PM"/>
    <n v="30"/>
    <s v="NEW"/>
    <s v=""/>
    <s v=""/>
    <s v="ANH.LT"/>
    <s v=""/>
    <s v=""/>
    <s v="52A11B07B"/>
    <s v="20.84"/>
    <s v="625.2"/>
    <s v=""/>
    <s v="NGHISON"/>
    <s v="Jan 1, 2022, 12:00 AM"/>
    <s v="Dec 2, 2024, 12:00 AM"/>
    <s v="Mar 1, 2023, 4:37 PM"/>
    <x v="1"/>
  </r>
  <r>
    <n v="2083100238"/>
    <x v="11"/>
    <x v="12"/>
    <s v="ISSUE"/>
    <s v="Jan 3, 2023, 4:26 PM"/>
    <n v="30"/>
    <s v="NEW"/>
    <s v=""/>
    <s v=""/>
    <s v="BANG.LD"/>
    <s v=""/>
    <s v=""/>
    <s v="52A15C05A1"/>
    <s v="20.18"/>
    <s v="605.4"/>
    <s v=""/>
    <s v="NGHISON"/>
    <s v="Jan 1, 2022, 12:00 AM"/>
    <s v="Dec 2, 2024, 12:00 AM"/>
    <s v="Jan 3, 2023, 4:28 PM"/>
    <x v="1"/>
  </r>
  <r>
    <n v="2083100238"/>
    <x v="11"/>
    <x v="12"/>
    <s v="ISSUE"/>
    <s v="Nov 16, 2022, 2:39 PM"/>
    <n v="20"/>
    <s v="NEW"/>
    <s v=""/>
    <s v=""/>
    <s v="TUAN.NV"/>
    <s v=""/>
    <s v=""/>
    <s v="52A15C05A1"/>
    <s v="19.21"/>
    <s v="384.2"/>
    <s v=""/>
    <s v="NGHISON"/>
    <s v="Jan 1, 2022, 12:00 AM"/>
    <s v="Dec 2, 2024, 12:00 AM"/>
    <s v="Nov 16, 2022, 4:01 PM"/>
    <x v="2"/>
  </r>
  <r>
    <n v="2083100238"/>
    <x v="11"/>
    <x v="12"/>
    <s v="ISSUE"/>
    <s v="Nov 3, 2022, 2:59 PM"/>
    <n v="30"/>
    <s v="NEW"/>
    <s v=""/>
    <s v=""/>
    <s v="HOANG.LBT"/>
    <s v=""/>
    <s v=""/>
    <s v="52A15C05A1"/>
    <s v="19.21"/>
    <s v="576.3"/>
    <s v=""/>
    <s v="NGHISON"/>
    <s v="Jan 1, 2022, 12:00 AM"/>
    <s v="Dec 2, 2024, 12:00 AM"/>
    <s v="Nov 3, 2022, 3:02 PM"/>
    <x v="2"/>
  </r>
  <r>
    <n v="2083100238"/>
    <x v="11"/>
    <x v="12"/>
    <s v="ISSUE"/>
    <s v="Oct 7, 2022, 8:00 AM"/>
    <n v="10"/>
    <s v="NEW"/>
    <s v=""/>
    <s v=""/>
    <s v="CUONG.LM2"/>
    <s v=""/>
    <s v=""/>
    <s v="52A15C05A1"/>
    <s v="17.27"/>
    <s v="172.7"/>
    <s v=""/>
    <s v="NGHISON"/>
    <s v="Jan 1, 2022, 12:00 AM"/>
    <s v="Dec 2, 2024, 12:00 AM"/>
    <s v="Oct 7, 2022, 11:22 AM"/>
    <x v="2"/>
  </r>
  <r>
    <n v="2083100238"/>
    <x v="11"/>
    <x v="12"/>
    <s v="ISSUE"/>
    <s v="Jul 21, 2022, 4:00 PM"/>
    <n v="15"/>
    <s v="NEW"/>
    <s v=""/>
    <s v=""/>
    <s v="ANH.LT"/>
    <s v=""/>
    <s v=""/>
    <s v="52A15C05A1"/>
    <s v="17.27"/>
    <s v="259.05"/>
    <s v=""/>
    <s v="NGHISON"/>
    <s v="Jan 1, 2022, 12:00 AM"/>
    <s v="Dec 2, 2024, 12:00 AM"/>
    <s v="Jul 21, 2022, 4:38 PM"/>
    <x v="2"/>
  </r>
  <r>
    <n v="2083100238"/>
    <x v="11"/>
    <x v="12"/>
    <s v="ISSUE"/>
    <s v="Mar 28, 2022, 4:47 PM"/>
    <n v="17"/>
    <s v="NEW"/>
    <s v=""/>
    <s v=""/>
    <s v="TUAN.NV"/>
    <s v=""/>
    <s v=""/>
    <s v="52A19C05A"/>
    <s v="17.27"/>
    <s v="293.59"/>
    <s v=""/>
    <s v="NGHISON"/>
    <s v="Jan 1, 2022, 12:00 AM"/>
    <s v="Dec 2, 2024, 12:00 AM"/>
    <s v="Mar 28, 2022, 5:04 PM"/>
    <x v="2"/>
  </r>
  <r>
    <n v="2083100238"/>
    <x v="11"/>
    <x v="12"/>
    <s v="ISSUE"/>
    <s v="Mar 28, 2022, 4:47 PM"/>
    <n v="1"/>
    <s v="NEW"/>
    <s v=""/>
    <s v=""/>
    <s v="TUAN.NV"/>
    <s v=""/>
    <s v=""/>
    <s v="52B04D08B1"/>
    <s v="17.27"/>
    <s v="17.27"/>
    <s v=""/>
    <s v="NGHISON"/>
    <s v="Jan 1, 2022, 12:00 AM"/>
    <s v="Dec 2, 2024, 12:00 AM"/>
    <s v="Mar 28, 2022, 5:04 PM"/>
    <x v="2"/>
  </r>
  <r>
    <n v="2083100238"/>
    <x v="11"/>
    <x v="12"/>
    <s v="ISSUE"/>
    <s v="Mar 28, 2022, 4:47 PM"/>
    <n v="3"/>
    <s v="NEW"/>
    <s v=""/>
    <s v=""/>
    <s v="TUAN.NV"/>
    <s v=""/>
    <s v=""/>
    <s v="52B08D06B1"/>
    <s v="17.27"/>
    <s v="51.81"/>
    <s v=""/>
    <s v="NGHISON"/>
    <s v="Jan 1, 2022, 12:00 AM"/>
    <s v="Dec 2, 2024, 12:00 AM"/>
    <s v="Mar 28, 2022, 5:04 PM"/>
    <x v="2"/>
  </r>
  <r>
    <n v="2083100263"/>
    <x v="12"/>
    <x v="13"/>
    <s v="ISSUE"/>
    <s v="Oct 11, 2024, 4:58 PM"/>
    <n v="100"/>
    <s v="NEW"/>
    <s v=""/>
    <s v=""/>
    <s v="HOAN.TV"/>
    <s v=""/>
    <s v="231228-HH-O-L"/>
    <s v="AA13A04B1"/>
    <s v="0.87"/>
    <s v="87"/>
    <s v=""/>
    <s v="NGHISON"/>
    <s v="Jan 1, 2022, 12:00 AM"/>
    <s v="Dec 2, 2024, 12:00 AM"/>
    <s v="Oct 11, 2024, 4:59 PM"/>
    <x v="0"/>
  </r>
  <r>
    <n v="2083100263"/>
    <x v="12"/>
    <x v="13"/>
    <s v="ISSUE"/>
    <s v="Aug 22, 2024, 3:54 PM"/>
    <n v="200"/>
    <s v="NEW"/>
    <s v=""/>
    <s v=""/>
    <s v="LAM.BH"/>
    <s v=""/>
    <s v="231228-HH-O-L"/>
    <s v="AA13A04B1"/>
    <s v="0.87"/>
    <s v="174"/>
    <s v=""/>
    <s v="NGHISON"/>
    <s v="Jan 1, 2022, 12:00 AM"/>
    <s v="Dec 2, 2024, 12:00 AM"/>
    <s v="Aug 22, 2024, 3:55 PM"/>
    <x v="0"/>
  </r>
  <r>
    <n v="2083100263"/>
    <x v="12"/>
    <x v="13"/>
    <s v="ISSUE"/>
    <s v="Aug 21, 2024, 2:38 PM"/>
    <n v="40"/>
    <s v="NEW"/>
    <s v=""/>
    <s v=""/>
    <s v="HOAN.TV"/>
    <s v=""/>
    <s v="231228-HH-O-L"/>
    <s v="AA13A04B1"/>
    <s v="0.87"/>
    <s v="34.8"/>
    <s v=""/>
    <s v="NGHISON"/>
    <s v="Jan 1, 2022, 12:00 AM"/>
    <s v="Dec 2, 2024, 12:00 AM"/>
    <s v="Aug 21, 2024, 2:40 PM"/>
    <x v="0"/>
  </r>
  <r>
    <n v="2083100263"/>
    <x v="12"/>
    <x v="13"/>
    <s v="ISSUE"/>
    <s v="Apr 17, 2024, 4:31 PM"/>
    <n v="60"/>
    <s v="NEW"/>
    <s v=""/>
    <s v=""/>
    <s v="THO.LTQ"/>
    <s v=""/>
    <s v="231228-HH-O-L"/>
    <s v="AA09C07B1"/>
    <s v="0.87"/>
    <s v="52.2"/>
    <s v=""/>
    <s v="NGHISON"/>
    <s v="Jan 1, 2022, 12:00 AM"/>
    <s v="Dec 2, 2024, 12:00 AM"/>
    <s v="Apr 17, 2024, 4:32 PM"/>
    <x v="0"/>
  </r>
  <r>
    <n v="2083100263"/>
    <x v="12"/>
    <x v="13"/>
    <s v="ISSUE"/>
    <s v="Dec 29, 2023, 2:28 PM"/>
    <n v="100"/>
    <s v="NEW"/>
    <s v="10220069"/>
    <s v=""/>
    <s v="80018418"/>
    <s v="1002572553"/>
    <s v="231228-HH-O-L"/>
    <s v="INBO_CENT"/>
    <s v="0.86"/>
    <s v="86"/>
    <s v=""/>
    <s v="NGHISON"/>
    <s v="Jan 1, 2022, 12:00 AM"/>
    <s v="Dec 2, 2024, 12:00 AM"/>
    <s v="Dec 29, 2023, 2:29 PM"/>
    <x v="1"/>
  </r>
  <r>
    <n v="2083100263"/>
    <x v="12"/>
    <x v="13"/>
    <s v="ISSUE"/>
    <s v="Sep 24, 2023, 6:00 PM"/>
    <n v="20"/>
    <s v="NEW"/>
    <s v="10220069"/>
    <s v=""/>
    <s v="HUY.NM1"/>
    <s v="1002572553"/>
    <s v=""/>
    <s v="52A15B05A"/>
    <s v="2.17"/>
    <s v="43.4"/>
    <s v=""/>
    <s v="NGHISON"/>
    <s v="Jan 1, 2022, 12:00 AM"/>
    <s v="Dec 2, 2024, 12:00 AM"/>
    <s v="Sep 24, 2023, 6:01 PM"/>
    <x v="1"/>
  </r>
  <r>
    <n v="2083100263"/>
    <x v="12"/>
    <x v="13"/>
    <s v="ISSUE"/>
    <s v="Mar 3, 2023, 4:34 PM"/>
    <n v="50"/>
    <s v="NEW"/>
    <s v=""/>
    <s v=""/>
    <s v="HAI.NH1"/>
    <s v=""/>
    <s v=""/>
    <s v="52A15B05A"/>
    <s v="2.17"/>
    <s v="108.5"/>
    <s v=""/>
    <s v="NGHISON"/>
    <s v="Jan 1, 2022, 12:00 AM"/>
    <s v="Dec 2, 2024, 12:00 AM"/>
    <s v="Mar 3, 2023, 4:38 PM"/>
    <x v="1"/>
  </r>
  <r>
    <n v="2083100263"/>
    <x v="12"/>
    <x v="13"/>
    <s v="ISSUE"/>
    <s v="Jul 5, 2022, 3:06 PM"/>
    <n v="160"/>
    <s v="NEW"/>
    <s v=""/>
    <s v=""/>
    <s v="HOANG.TD"/>
    <s v=""/>
    <s v=""/>
    <s v="52A15B05A"/>
    <s v="2.19"/>
    <s v="350.4"/>
    <s v=""/>
    <s v="NGHISON"/>
    <s v="Jan 1, 2022, 12:00 AM"/>
    <s v="Dec 2, 2024, 12:00 AM"/>
    <s v="Jul 5, 2022, 4:50 PM"/>
    <x v="2"/>
  </r>
  <r>
    <n v="2083100334"/>
    <x v="13"/>
    <x v="14"/>
    <s v="ISSUE"/>
    <s v="Oct 11, 2024, 4:58 PM"/>
    <n v="20"/>
    <s v="NEW"/>
    <s v=""/>
    <s v=""/>
    <s v="HOAN.TV"/>
    <s v=""/>
    <s v="240419-HH-O-L"/>
    <s v="AB02A05B1"/>
    <s v="2.06"/>
    <s v="41.2"/>
    <s v=""/>
    <s v="NGHISON"/>
    <s v="Jan 1, 2022, 12:00 AM"/>
    <s v="Dec 2, 2024, 12:00 AM"/>
    <s v="Oct 11, 2024, 4:59 PM"/>
    <x v="0"/>
  </r>
  <r>
    <n v="2083100334"/>
    <x v="13"/>
    <x v="14"/>
    <s v="ISSUE"/>
    <s v="Jul 1, 2024, 3:55 PM"/>
    <n v="40"/>
    <s v="NEW"/>
    <s v=""/>
    <s v=""/>
    <s v="TUAN.LV1"/>
    <s v=""/>
    <s v="240419-HH-O-L"/>
    <s v="AB04D08B1"/>
    <s v="2.06"/>
    <s v="82.4"/>
    <s v=""/>
    <s v="NGHISON"/>
    <s v="Jan 1, 2022, 12:00 AM"/>
    <s v="Dec 2, 2024, 12:00 AM"/>
    <s v="Jul 1, 2024, 3:56 PM"/>
    <x v="0"/>
  </r>
  <r>
    <n v="2083100334"/>
    <x v="13"/>
    <x v="14"/>
    <s v="ISSUE"/>
    <s v="Jun 21, 2024, 11:43 AM"/>
    <n v="30"/>
    <s v="NEW"/>
    <s v=""/>
    <s v=""/>
    <s v="LAM.BH"/>
    <s v=""/>
    <s v="240419-HH-O-L"/>
    <s v="AB04D08B1"/>
    <s v="2.06"/>
    <s v="61.8"/>
    <s v=""/>
    <s v="NGHISON"/>
    <s v="Jan 1, 2022, 12:00 AM"/>
    <s v="Dec 2, 2024, 12:00 AM"/>
    <s v="Jun 21, 2024, 11:44 AM"/>
    <x v="0"/>
  </r>
  <r>
    <n v="2083100334"/>
    <x v="13"/>
    <x v="14"/>
    <s v="ISSUE"/>
    <s v="Jun 4, 2024, 5:00 PM"/>
    <n v="30"/>
    <s v="NEW"/>
    <s v=""/>
    <s v=""/>
    <s v="HOAN.TV"/>
    <s v=""/>
    <s v="240419-HH-O-L"/>
    <s v="AB04D08B1"/>
    <s v="2.06"/>
    <s v="61.8"/>
    <s v=""/>
    <s v="NGHISON"/>
    <s v="Jan 1, 2022, 12:00 AM"/>
    <s v="Dec 2, 2024, 12:00 AM"/>
    <s v="Jun 4, 2024, 5:02 PM"/>
    <x v="0"/>
  </r>
  <r>
    <n v="2083100334"/>
    <x v="13"/>
    <x v="14"/>
    <s v="ISSUE"/>
    <s v="May 17, 2024, 3:01 PM"/>
    <n v="50"/>
    <s v="NEW"/>
    <s v=""/>
    <s v=""/>
    <s v="THO.LTQ"/>
    <s v=""/>
    <s v="240419-HH-O-L"/>
    <s v="AB04D08B1"/>
    <s v="2.06"/>
    <s v="103"/>
    <s v=""/>
    <s v="NGHISON"/>
    <s v="Jan 1, 2022, 12:00 AM"/>
    <s v="Dec 2, 2024, 12:00 AM"/>
    <s v="May 17, 2024, 3:02 PM"/>
    <x v="0"/>
  </r>
  <r>
    <n v="2083100334"/>
    <x v="13"/>
    <x v="14"/>
    <s v="ISSUE"/>
    <s v="May 14, 2024, 3:38 PM"/>
    <n v="100"/>
    <s v="NEW"/>
    <s v=""/>
    <s v=""/>
    <s v="DINH.LV"/>
    <s v=""/>
    <s v="240419-HH-O-L"/>
    <s v="AB04D08B1"/>
    <s v="2.06"/>
    <s v="206"/>
    <s v=""/>
    <s v="NGHISON"/>
    <s v="Jan 1, 2022, 12:00 AM"/>
    <s v="Dec 2, 2024, 12:00 AM"/>
    <s v="May 14, 2024, 3:44 PM"/>
    <x v="0"/>
  </r>
  <r>
    <n v="2083100334"/>
    <x v="13"/>
    <x v="14"/>
    <s v="ISSUE"/>
    <s v="May 8, 2024, 3:53 PM"/>
    <n v="60"/>
    <s v="NEW"/>
    <s v=""/>
    <s v=""/>
    <s v="ANH.LT"/>
    <s v=""/>
    <s v="240419-HH-O-L"/>
    <s v="AB04D08B1"/>
    <s v="2.06"/>
    <s v="123.6"/>
    <s v=""/>
    <s v="NGHISON"/>
    <s v="Jan 1, 2022, 12:00 AM"/>
    <s v="Dec 2, 2024, 12:00 AM"/>
    <s v="May 8, 2024, 3:56 PM"/>
    <x v="0"/>
  </r>
  <r>
    <n v="2083100334"/>
    <x v="13"/>
    <x v="14"/>
    <s v="ISSUE"/>
    <s v="May 7, 2024, 3:42 PM"/>
    <n v="101"/>
    <s v="NEW"/>
    <s v=""/>
    <s v=""/>
    <s v="HAI.NH1"/>
    <s v=""/>
    <s v="240419-HH-O-L"/>
    <s v="AB04D08B1"/>
    <s v="2.06"/>
    <s v="208.06"/>
    <s v=""/>
    <s v="NGHISON"/>
    <s v="Jan 1, 2022, 12:00 AM"/>
    <s v="Dec 2, 2024, 12:00 AM"/>
    <s v="May 7, 2024, 3:43 PM"/>
    <x v="0"/>
  </r>
  <r>
    <n v="2083100334"/>
    <x v="13"/>
    <x v="14"/>
    <s v="ISSUE"/>
    <s v="Apr 26, 2024, 4:42 PM"/>
    <n v="80"/>
    <s v="NEW"/>
    <s v=""/>
    <s v=""/>
    <s v="DSMSECTION2"/>
    <s v=""/>
    <s v="240419-HH-O-L"/>
    <s v="AB04D08B1"/>
    <s v="2.06"/>
    <s v="164.8"/>
    <s v=""/>
    <s v="NGHISON"/>
    <s v="Jan 1, 2022, 12:00 AM"/>
    <s v="Dec 2, 2024, 12:00 AM"/>
    <s v="Apr 26, 2024, 4:45 PM"/>
    <x v="0"/>
  </r>
  <r>
    <n v="2083100334"/>
    <x v="13"/>
    <x v="14"/>
    <s v="ISSUE"/>
    <s v="Apr 25, 2024, 3:07 PM"/>
    <n v="50"/>
    <s v="NEW"/>
    <s v=""/>
    <s v=""/>
    <s v="LAM.BH"/>
    <s v=""/>
    <s v="240419-HH-O-L"/>
    <s v="AB04D08B1"/>
    <s v="2.06"/>
    <s v="103"/>
    <s v=""/>
    <s v="NGHISON"/>
    <s v="Jan 1, 2022, 12:00 AM"/>
    <s v="Dec 2, 2024, 12:00 AM"/>
    <s v="Apr 25, 2024, 3:08 PM"/>
    <x v="0"/>
  </r>
  <r>
    <n v="2083100334"/>
    <x v="13"/>
    <x v="14"/>
    <s v="ISSUE"/>
    <s v="Apr 25, 2024, 2:25 PM"/>
    <n v="80"/>
    <s v="NEW"/>
    <s v=""/>
    <s v=""/>
    <s v="HOANG.LBT"/>
    <s v=""/>
    <s v="240419-HH-O-L"/>
    <s v="AB04D08B1"/>
    <s v="2.06"/>
    <s v="164.8"/>
    <s v=""/>
    <s v="NGHISON"/>
    <s v="Jan 1, 2022, 12:00 AM"/>
    <s v="Dec 2, 2024, 12:00 AM"/>
    <s v="Apr 25, 2024, 2:29 PM"/>
    <x v="0"/>
  </r>
  <r>
    <n v="2083100429"/>
    <x v="14"/>
    <x v="15"/>
    <s v="ISSUE"/>
    <s v="Feb 27, 2023, 3:51 PM"/>
    <n v="72"/>
    <s v="NEW"/>
    <s v=""/>
    <s v=""/>
    <s v="TUAN.NV"/>
    <s v=""/>
    <s v=""/>
    <s v="52B08C06A"/>
    <s v="58.61"/>
    <s v="4219.92"/>
    <s v=""/>
    <s v="NGHISON"/>
    <s v="Jan 1, 2022, 12:00 AM"/>
    <s v="Dec 2, 2024, 12:00 AM"/>
    <s v="Feb 27, 2023, 4:01 PM"/>
    <x v="1"/>
  </r>
  <r>
    <n v="2083100429"/>
    <x v="14"/>
    <x v="15"/>
    <s v="ISSUE"/>
    <s v="Nov 16, 2022, 2:39 PM"/>
    <n v="35"/>
    <s v="NEW"/>
    <s v=""/>
    <s v=""/>
    <s v="TUAN.NV"/>
    <s v=""/>
    <s v=""/>
    <s v="52L21A01C"/>
    <s v="62.48"/>
    <s v="2186.8"/>
    <s v=""/>
    <s v="NGHISON"/>
    <s v="Jan 1, 2022, 12:00 AM"/>
    <s v="Dec 2, 2024, 12:00 AM"/>
    <s v="Nov 16, 2022, 4:01 PM"/>
    <x v="2"/>
  </r>
  <r>
    <n v="2083100447"/>
    <x v="15"/>
    <x v="16"/>
    <s v="ISSUE"/>
    <s v="Jul 1, 2024, 3:55 PM"/>
    <n v="36"/>
    <s v="NEW"/>
    <s v=""/>
    <s v=""/>
    <s v="TUAN.LV1"/>
    <s v=""/>
    <s v="240521-HH-O-L"/>
    <s v="AA15A05B1"/>
    <s v="13.87"/>
    <s v="499.32"/>
    <s v=""/>
    <s v="NGHISON"/>
    <s v="Jan 1, 2022, 12:00 AM"/>
    <s v="Dec 2, 2024, 12:00 AM"/>
    <s v="Jul 1, 2024, 3:56 PM"/>
    <x v="0"/>
  </r>
  <r>
    <n v="2083100447"/>
    <x v="15"/>
    <x v="16"/>
    <s v="ISSUE"/>
    <s v="Jun 3, 2024, 4:18 PM"/>
    <n v="300"/>
    <s v="NEW"/>
    <s v=""/>
    <s v=""/>
    <s v="TUAN.NV"/>
    <s v=""/>
    <s v="240521-HH-O-L"/>
    <s v="AA15A05B1"/>
    <s v="13.86"/>
    <s v="4158"/>
    <s v=""/>
    <s v="NGHISON"/>
    <s v="Jan 1, 2022, 12:00 AM"/>
    <s v="Dec 2, 2024, 12:00 AM"/>
    <s v="Jun 3, 2024, 4:19 PM"/>
    <x v="0"/>
  </r>
  <r>
    <n v="2083100447"/>
    <x v="15"/>
    <x v="16"/>
    <s v="ISSUE"/>
    <s v="Apr 16, 2024, 12:50 PM"/>
    <n v="13"/>
    <s v="NEW"/>
    <s v=""/>
    <s v=""/>
    <s v="TUAN.NV"/>
    <s v=""/>
    <s v="230609-HH-O-L"/>
    <s v="AA15B05B1"/>
    <s v="14.98"/>
    <s v="194.74"/>
    <s v=""/>
    <s v="NGHISON"/>
    <s v="Jan 1, 2022, 12:00 AM"/>
    <s v="Dec 2, 2024, 12:00 AM"/>
    <s v="Apr 17, 2024, 12:51 PM"/>
    <x v="0"/>
  </r>
  <r>
    <n v="2083100447"/>
    <x v="15"/>
    <x v="16"/>
    <s v="ISSUE"/>
    <s v="Mar 8, 2024, 5:04 PM"/>
    <n v="60"/>
    <s v="NEW"/>
    <s v=""/>
    <s v=""/>
    <s v="LUONG.NV"/>
    <s v=""/>
    <s v="230609-HH-O-L"/>
    <s v="52A15B05B"/>
    <s v="14.98"/>
    <s v="898.8"/>
    <s v=""/>
    <s v="NGHISON"/>
    <s v="Jan 1, 2022, 12:00 AM"/>
    <s v="Dec 2, 2024, 12:00 AM"/>
    <s v="Mar 8, 2024, 5:05 PM"/>
    <x v="0"/>
  </r>
  <r>
    <n v="2083100447"/>
    <x v="15"/>
    <x v="16"/>
    <s v="ISSUE"/>
    <s v="Aug 9, 2023, 3:09 PM"/>
    <n v="100"/>
    <s v="NEW"/>
    <s v=""/>
    <s v=""/>
    <s v="LUONG.NV"/>
    <s v=""/>
    <s v=""/>
    <s v="52A15B05B"/>
    <s v="14.98"/>
    <s v="1498"/>
    <s v=""/>
    <s v="NGHISON"/>
    <s v="Jan 1, 2022, 12:00 AM"/>
    <s v="Dec 2, 2024, 12:00 AM"/>
    <s v="Aug 9, 2023, 3:10 PM"/>
    <x v="1"/>
  </r>
  <r>
    <n v="2083100447"/>
    <x v="15"/>
    <x v="16"/>
    <s v="ISSUE"/>
    <s v="May 17, 2023, 11:00 AM"/>
    <n v="100"/>
    <s v="NEW"/>
    <s v=""/>
    <s v=""/>
    <s v="LUONG.NV"/>
    <s v=""/>
    <s v=""/>
    <s v="52H01D00D"/>
    <s v="14.38"/>
    <s v="1438"/>
    <s v=""/>
    <s v="NGHISON"/>
    <s v="Jan 1, 2022, 12:00 AM"/>
    <s v="Dec 2, 2024, 12:00 AM"/>
    <s v="May 17, 2023, 11:30 AM"/>
    <x v="1"/>
  </r>
  <r>
    <n v="2083100447"/>
    <x v="15"/>
    <x v="16"/>
    <s v="ISSUE"/>
    <s v="Apr 21, 2023, 4:50 PM"/>
    <n v="190"/>
    <s v="NEW"/>
    <s v=""/>
    <s v=""/>
    <s v="TUAN.NV"/>
    <s v=""/>
    <s v=""/>
    <s v="52H01D00D"/>
    <s v="14.41"/>
    <s v="2737.9"/>
    <s v=""/>
    <s v="NGHISON"/>
    <s v="Jan 1, 2022, 12:00 AM"/>
    <s v="Dec 2, 2024, 12:00 AM"/>
    <s v="Apr 21, 2023, 4:52 PM"/>
    <x v="1"/>
  </r>
  <r>
    <n v="2083100447"/>
    <x v="15"/>
    <x v="16"/>
    <s v="ISSUE"/>
    <s v="Feb 27, 2023, 3:51 PM"/>
    <n v="100"/>
    <s v="NEW"/>
    <s v=""/>
    <s v=""/>
    <s v="TUAN.NV"/>
    <s v=""/>
    <s v=""/>
    <s v="52H01D00D"/>
    <s v="14.17"/>
    <s v="1417"/>
    <s v=""/>
    <s v="NGHISON"/>
    <s v="Jan 1, 2022, 12:00 AM"/>
    <s v="Dec 2, 2024, 12:00 AM"/>
    <s v="Feb 27, 2023, 4:01 PM"/>
    <x v="1"/>
  </r>
  <r>
    <n v="2083100447"/>
    <x v="15"/>
    <x v="16"/>
    <s v="ISSUE"/>
    <s v="Jan 30, 2023, 3:57 PM"/>
    <n v="100"/>
    <s v="NEW"/>
    <s v=""/>
    <s v=""/>
    <s v="TUAN.NV"/>
    <s v=""/>
    <s v=""/>
    <s v="52H01D00D"/>
    <s v="13.84"/>
    <s v="1384"/>
    <s v=""/>
    <s v="NGHISON"/>
    <s v="Jan 1, 2022, 12:00 AM"/>
    <s v="Dec 2, 2024, 12:00 AM"/>
    <s v="Jan 30, 2023, 4:07 PM"/>
    <x v="1"/>
  </r>
  <r>
    <n v="2083100447"/>
    <x v="15"/>
    <x v="16"/>
    <s v="ISSUE"/>
    <s v="Nov 3, 2022, 1:32 PM"/>
    <n v="20"/>
    <s v="NEW"/>
    <s v=""/>
    <s v=""/>
    <s v="HOANG.TD"/>
    <s v=""/>
    <s v=""/>
    <s v="52H01D00D"/>
    <s v="13.38"/>
    <s v="267.6"/>
    <s v=""/>
    <s v="NGHISON"/>
    <s v="Jan 1, 2022, 12:00 AM"/>
    <s v="Dec 2, 2024, 12:00 AM"/>
    <s v="Nov 3, 2022, 1:33 PM"/>
    <x v="2"/>
  </r>
  <r>
    <n v="2083100447"/>
    <x v="15"/>
    <x v="16"/>
    <s v="ISSUE"/>
    <s v="Aug 19, 2022, 4:35 PM"/>
    <n v="400"/>
    <s v="NEW"/>
    <s v=""/>
    <s v=""/>
    <s v="TUAN.NV"/>
    <s v=""/>
    <s v=""/>
    <s v="52H01D00D"/>
    <s v="11.45"/>
    <s v="4580"/>
    <s v=""/>
    <s v="NGHISON"/>
    <s v="Jan 1, 2022, 12:00 AM"/>
    <s v="Dec 2, 2024, 12:00 AM"/>
    <s v="Aug 19, 2022, 4:58 PM"/>
    <x v="2"/>
  </r>
  <r>
    <n v="2083100447"/>
    <x v="15"/>
    <x v="16"/>
    <s v="ISSUE"/>
    <s v="Jun 16, 2022, 2:44 PM"/>
    <n v="200"/>
    <s v="NEW"/>
    <s v=""/>
    <s v=""/>
    <s v="THIEN.DD"/>
    <s v=""/>
    <s v=""/>
    <s v="52H01D00D"/>
    <s v="11.45"/>
    <s v="2290"/>
    <s v=""/>
    <s v="NGHISON"/>
    <s v="Jan 1, 2022, 12:00 AM"/>
    <s v="Dec 2, 2024, 12:00 AM"/>
    <s v="Jun 16, 2022, 2:46 PM"/>
    <x v="2"/>
  </r>
  <r>
    <n v="2083100447"/>
    <x v="15"/>
    <x v="16"/>
    <s v="ISSUE"/>
    <s v="Mar 28, 2022, 4:47 PM"/>
    <n v="180"/>
    <s v="NEW"/>
    <s v=""/>
    <s v=""/>
    <s v="TUAN.NV"/>
    <s v=""/>
    <s v=""/>
    <s v="52L18A05A"/>
    <s v="11.45"/>
    <s v="2061"/>
    <s v=""/>
    <s v="NGHISON"/>
    <s v="Jan 1, 2022, 12:00 AM"/>
    <s v="Dec 2, 2024, 12:00 AM"/>
    <s v="Mar 28, 2022, 5:04 PM"/>
    <x v="2"/>
  </r>
  <r>
    <n v="2083100447"/>
    <x v="15"/>
    <x v="16"/>
    <s v="ISSUE"/>
    <s v="Mar 28, 2022, 4:47 PM"/>
    <n v="120"/>
    <s v="NEW"/>
    <s v=""/>
    <s v=""/>
    <s v="TUAN.NV"/>
    <s v=""/>
    <s v=""/>
    <s v="52B10B07A"/>
    <s v="11.45"/>
    <s v="1374"/>
    <s v=""/>
    <s v="NGHISON"/>
    <s v="Jan 1, 2022, 12:00 AM"/>
    <s v="Dec 2, 2024, 12:00 AM"/>
    <s v="Mar 28, 2022, 5:04 PM"/>
    <x v="2"/>
  </r>
  <r>
    <n v="2083100451"/>
    <x v="1"/>
    <x v="17"/>
    <s v="ISSUE"/>
    <s v="Dec 29, 2022, 3:25 PM"/>
    <n v="26"/>
    <s v="NEW"/>
    <s v=""/>
    <s v=""/>
    <s v="HOANG.LBT"/>
    <s v=""/>
    <s v=""/>
    <s v="52B10A07B"/>
    <s v="3.49"/>
    <s v="90.74"/>
    <s v=""/>
    <s v="NGHISON"/>
    <s v="Jan 1, 2022, 12:00 AM"/>
    <s v="Dec 2, 2024, 12:00 AM"/>
    <s v="Dec 29, 2022, 3:25 PM"/>
    <x v="2"/>
  </r>
  <r>
    <n v="2083100451"/>
    <x v="1"/>
    <x v="17"/>
    <s v="ISSUE"/>
    <s v="Dec 28, 2022, 3:23 PM"/>
    <n v="180"/>
    <s v="NEW"/>
    <s v=""/>
    <s v=""/>
    <s v="DSMSECTION2"/>
    <s v=""/>
    <s v=""/>
    <s v="52B10A07B"/>
    <s v="3.48"/>
    <s v="626.4"/>
    <s v=""/>
    <s v="NGHISON"/>
    <s v="Jan 1, 2022, 12:00 AM"/>
    <s v="Dec 2, 2024, 12:00 AM"/>
    <s v="Dec 28, 2022, 3:24 PM"/>
    <x v="2"/>
  </r>
  <r>
    <n v="2083100451"/>
    <x v="1"/>
    <x v="17"/>
    <s v="ISSUE"/>
    <s v="Dec 28, 2022, 2:07 PM"/>
    <n v="150"/>
    <s v="NEW"/>
    <s v=""/>
    <s v=""/>
    <s v="HOAN.TV"/>
    <s v=""/>
    <s v=""/>
    <s v="52B10A07B"/>
    <s v="3.48"/>
    <s v="522"/>
    <s v=""/>
    <s v="NGHISON"/>
    <s v="Jan 1, 2022, 12:00 AM"/>
    <s v="Dec 2, 2024, 12:00 AM"/>
    <s v="Dec 28, 2022, 2:08 PM"/>
    <x v="2"/>
  </r>
  <r>
    <n v="2083100451"/>
    <x v="1"/>
    <x v="17"/>
    <s v="ISSUE"/>
    <s v="Dec 28, 2022, 1:51 PM"/>
    <n v="450"/>
    <s v="NEW"/>
    <s v=""/>
    <s v=""/>
    <s v="LAM.BH"/>
    <s v=""/>
    <s v=""/>
    <s v="52B10A07B"/>
    <s v="3.48"/>
    <s v="1566"/>
    <s v=""/>
    <s v="NGHISON"/>
    <s v="Jan 1, 2022, 12:00 AM"/>
    <s v="Dec 2, 2024, 12:00 AM"/>
    <s v="Dec 28, 2022, 1:51 PM"/>
    <x v="2"/>
  </r>
  <r>
    <n v="2083100451"/>
    <x v="1"/>
    <x v="17"/>
    <s v="ISSUE"/>
    <s v="Mar 24, 2022, 3:40 PM"/>
    <n v="200"/>
    <s v="NEW"/>
    <s v=""/>
    <s v=""/>
    <s v="LAM.BH"/>
    <s v=""/>
    <s v=""/>
    <s v="52L16E05A"/>
    <s v="3.48"/>
    <s v="696"/>
    <s v=""/>
    <s v="NGHISON"/>
    <s v="Jan 1, 2022, 12:00 AM"/>
    <s v="Dec 2, 2024, 12:00 AM"/>
    <s v="Mar 24, 2022, 4:40 PM"/>
    <x v="2"/>
  </r>
  <r>
    <n v="2083100452"/>
    <x v="15"/>
    <x v="18"/>
    <s v="ISSUE"/>
    <s v="Apr 16, 2024, 12:50 PM"/>
    <n v="200"/>
    <s v="NEW"/>
    <s v=""/>
    <s v=""/>
    <s v="TUAN.NV"/>
    <s v=""/>
    <s v="230309-HH-O-L"/>
    <s v="AA18D05A1"/>
    <s v="14.8"/>
    <s v="2960"/>
    <s v=""/>
    <s v="NGHISON"/>
    <s v="Jan 1, 2022, 12:00 AM"/>
    <s v="Dec 2, 2024, 12:00 AM"/>
    <s v="Apr 17, 2024, 12:51 PM"/>
    <x v="0"/>
  </r>
  <r>
    <n v="2083100452"/>
    <x v="15"/>
    <x v="18"/>
    <s v="ISSUE"/>
    <s v="Jan 23, 2024, 5:07 PM"/>
    <n v="38"/>
    <s v="NEW"/>
    <s v=""/>
    <s v=""/>
    <s v="TUAN.NV"/>
    <s v=""/>
    <s v="230309-HH-O-L"/>
    <s v="52A15B05B"/>
    <s v="14.8"/>
    <s v="562.4"/>
    <s v=""/>
    <s v="NGHISON"/>
    <s v="Jan 1, 2022, 12:00 AM"/>
    <s v="Dec 2, 2024, 12:00 AM"/>
    <s v="Jan 23, 2024, 5:10 PM"/>
    <x v="0"/>
  </r>
  <r>
    <n v="2083100452"/>
    <x v="15"/>
    <x v="18"/>
    <s v="ISSUE"/>
    <s v="Jan 23, 2024, 5:07 PM"/>
    <n v="162"/>
    <s v="NEW"/>
    <s v=""/>
    <s v=""/>
    <s v="TUAN.NV"/>
    <s v=""/>
    <s v="230309-HH-O-L"/>
    <s v="52A18D05A"/>
    <s v="14.8"/>
    <s v="2397.6"/>
    <s v=""/>
    <s v="NGHISON"/>
    <s v="Jan 1, 2022, 12:00 AM"/>
    <s v="Dec 2, 2024, 12:00 AM"/>
    <s v="Jan 23, 2024, 5:10 PM"/>
    <x v="0"/>
  </r>
  <r>
    <n v="2083100452"/>
    <x v="15"/>
    <x v="18"/>
    <s v="ISSUE"/>
    <s v="Oct 16, 2023, 5:22 PM"/>
    <n v="5"/>
    <s v="NEW"/>
    <s v="10010885"/>
    <s v=""/>
    <s v="80006734"/>
    <s v="1002826173"/>
    <s v=""/>
    <s v="52A15B05B"/>
    <s v="14.8"/>
    <s v="74"/>
    <s v=""/>
    <s v="NGHISON"/>
    <s v="Jan 1, 2022, 12:00 AM"/>
    <s v="Dec 2, 2024, 12:00 AM"/>
    <s v="Oct 16, 2023, 5:24 PM"/>
    <x v="1"/>
  </r>
  <r>
    <n v="2083100452"/>
    <x v="15"/>
    <x v="18"/>
    <s v="ISSUE"/>
    <s v="Sep 13, 2023, 4:29 PM"/>
    <n v="20"/>
    <s v="NEW"/>
    <s v="10011225"/>
    <s v=""/>
    <s v="CONG.ND"/>
    <s v="TA010-0812"/>
    <s v=""/>
    <s v="52A15B05B"/>
    <s v="14.8"/>
    <s v="296"/>
    <s v=""/>
    <s v="NGHISON"/>
    <s v="Jan 1, 2022, 12:00 AM"/>
    <s v="Dec 2, 2024, 12:00 AM"/>
    <s v="Sep 13, 2023, 4:30 PM"/>
    <x v="1"/>
  </r>
  <r>
    <n v="2083100452"/>
    <x v="15"/>
    <x v="18"/>
    <s v="ISSUE"/>
    <s v="Feb 27, 2023, 3:51 PM"/>
    <n v="100"/>
    <s v="NEW"/>
    <s v=""/>
    <s v=""/>
    <s v="TUAN.NV"/>
    <s v=""/>
    <s v=""/>
    <s v="52A15B05B"/>
    <s v="14.55"/>
    <s v="1455"/>
    <s v=""/>
    <s v="NGHISON"/>
    <s v="Jan 1, 2022, 12:00 AM"/>
    <s v="Dec 2, 2024, 12:00 AM"/>
    <s v="Feb 27, 2023, 4:01 PM"/>
    <x v="1"/>
  </r>
  <r>
    <n v="2083100452"/>
    <x v="15"/>
    <x v="18"/>
    <s v="ISSUE"/>
    <s v="Jan 30, 2023, 3:57 PM"/>
    <n v="50"/>
    <s v="NEW"/>
    <s v=""/>
    <s v=""/>
    <s v="TUAN.NV"/>
    <s v=""/>
    <s v=""/>
    <s v="52A15B05B"/>
    <s v="14.38"/>
    <s v="719"/>
    <s v=""/>
    <s v="NGHISON"/>
    <s v="Jan 1, 2022, 12:00 AM"/>
    <s v="Dec 2, 2024, 12:00 AM"/>
    <s v="Jan 30, 2023, 4:07 PM"/>
    <x v="1"/>
  </r>
  <r>
    <n v="2083100452"/>
    <x v="15"/>
    <x v="18"/>
    <s v="ISSUE"/>
    <s v="Aug 19, 2022, 4:35 PM"/>
    <n v="80"/>
    <s v="NEW"/>
    <s v=""/>
    <s v=""/>
    <s v="TUAN.NV"/>
    <s v=""/>
    <s v=""/>
    <s v="52L20B05B"/>
    <s v="11.46"/>
    <s v="916.8"/>
    <s v=""/>
    <s v="NGHISON"/>
    <s v="Jan 1, 2022, 12:00 AM"/>
    <s v="Dec 2, 2024, 12:00 AM"/>
    <s v="Aug 19, 2022, 4:58 PM"/>
    <x v="2"/>
  </r>
  <r>
    <n v="2083100452"/>
    <x v="15"/>
    <x v="18"/>
    <s v="ISSUE"/>
    <s v="Jul 21, 2022, 4:00 PM"/>
    <n v="15"/>
    <s v="NEW"/>
    <s v=""/>
    <s v=""/>
    <s v="ANH.LT"/>
    <s v=""/>
    <s v=""/>
    <s v="52L17B05A"/>
    <s v="11.46"/>
    <s v="171.9"/>
    <s v=""/>
    <s v="NGHISON"/>
    <s v="Jan 1, 2022, 12:00 AM"/>
    <s v="Dec 2, 2024, 12:00 AM"/>
    <s v="Jul 21, 2022, 4:38 PM"/>
    <x v="2"/>
  </r>
  <r>
    <n v="2083100452"/>
    <x v="15"/>
    <x v="18"/>
    <s v="ISSUE"/>
    <s v="Mar 28, 2022, 4:47 PM"/>
    <n v="200"/>
    <s v="NEW"/>
    <s v=""/>
    <s v=""/>
    <s v="TUAN.NV"/>
    <s v=""/>
    <s v=""/>
    <s v="52A19D05A"/>
    <s v="11.46"/>
    <s v="2292"/>
    <s v=""/>
    <s v="NGHISON"/>
    <s v="Jan 1, 2022, 12:00 AM"/>
    <s v="Dec 2, 2024, 12:00 AM"/>
    <s v="Mar 28, 2022, 5:04 PM"/>
    <x v="2"/>
  </r>
  <r>
    <n v="2083100527"/>
    <x v="16"/>
    <x v="19"/>
    <s v="ISSUE"/>
    <s v="Nov 16, 2022, 2:39 PM"/>
    <n v="100"/>
    <s v="NEW"/>
    <s v=""/>
    <s v=""/>
    <s v="TUAN.NV"/>
    <s v=""/>
    <s v=""/>
    <s v="52A15B05A"/>
    <s v="7.2"/>
    <s v="720"/>
    <s v=""/>
    <s v="NGHISON"/>
    <s v="Jan 1, 2022, 12:00 AM"/>
    <s v="Dec 2, 2024, 12:00 AM"/>
    <s v="Nov 16, 2022, 4:01 PM"/>
    <x v="2"/>
  </r>
  <r>
    <n v="2083100527"/>
    <x v="16"/>
    <x v="19"/>
    <s v="ISSUE"/>
    <s v="Nov 3, 2022, 1:32 PM"/>
    <n v="40"/>
    <s v="NEW"/>
    <s v=""/>
    <s v=""/>
    <s v="HOANG.TD"/>
    <s v=""/>
    <s v=""/>
    <s v="52STAGEBIN"/>
    <s v="7.2"/>
    <s v="288"/>
    <s v=""/>
    <s v="NGHISON"/>
    <s v="Jan 1, 2022, 12:00 AM"/>
    <s v="Dec 2, 2024, 12:00 AM"/>
    <s v="Nov 3, 2022, 1:33 PM"/>
    <x v="2"/>
  </r>
  <r>
    <n v="2083100528"/>
    <x v="15"/>
    <x v="20"/>
    <s v="ISSUE"/>
    <s v="Nov 11, 2024, 5:27 PM"/>
    <n v="500"/>
    <s v="NEW"/>
    <s v=""/>
    <s v=""/>
    <s v="TUAN.NV"/>
    <s v=""/>
    <s v="240919-HH-O-L"/>
    <s v="AF03D03A1"/>
    <s v="16.04"/>
    <s v="8020"/>
    <s v=""/>
    <s v="NGHISON"/>
    <s v="Jan 1, 2022, 12:00 AM"/>
    <s v="Dec 2, 2024, 12:00 AM"/>
    <s v="Nov 11, 2024, 5:28 PM"/>
    <x v="0"/>
  </r>
  <r>
    <n v="2083100528"/>
    <x v="15"/>
    <x v="20"/>
    <s v="ISSUE"/>
    <s v="Nov 11, 2024, 5:17 PM"/>
    <n v="82"/>
    <s v="NEW"/>
    <s v=""/>
    <s v=""/>
    <s v="TUAN.LV1"/>
    <s v=""/>
    <s v="240711-HH-O-L"/>
    <s v="AF03D03A1"/>
    <s v="16.04"/>
    <s v="1315.28"/>
    <s v=""/>
    <s v="NGHISON"/>
    <s v="Jan 1, 2022, 12:00 AM"/>
    <s v="Dec 2, 2024, 12:00 AM"/>
    <s v="Nov 11, 2024, 5:18 PM"/>
    <x v="0"/>
  </r>
  <r>
    <n v="2083100528"/>
    <x v="15"/>
    <x v="20"/>
    <s v="ISSUE"/>
    <s v="Nov 11, 2024, 5:17 PM"/>
    <n v="58"/>
    <s v="NEW"/>
    <s v=""/>
    <s v=""/>
    <s v="TUAN.LV1"/>
    <s v=""/>
    <s v="240919-HH-O-L"/>
    <s v="AF03D03A1"/>
    <s v="16.04"/>
    <s v="930.32"/>
    <s v=""/>
    <s v="NGHISON"/>
    <s v="Jan 1, 2022, 12:00 AM"/>
    <s v="Dec 2, 2024, 12:00 AM"/>
    <s v="Nov 11, 2024, 5:18 PM"/>
    <x v="0"/>
  </r>
  <r>
    <n v="2083100528"/>
    <x v="15"/>
    <x v="20"/>
    <s v="ISSUE"/>
    <s v="Nov 7, 2024, 5:00 PM"/>
    <n v="10"/>
    <s v="NEW"/>
    <s v=""/>
    <s v=""/>
    <s v="QUANG.LN"/>
    <s v=""/>
    <s v="240711-HH-O-L"/>
    <s v="AF03D03A1"/>
    <s v="16.04"/>
    <s v="160.4"/>
    <s v=""/>
    <s v="NGHISON"/>
    <s v="Jan 1, 2022, 12:00 AM"/>
    <s v="Dec 2, 2024, 12:00 AM"/>
    <s v="Nov 7, 2024, 5:03 PM"/>
    <x v="0"/>
  </r>
  <r>
    <n v="2083100528"/>
    <x v="15"/>
    <x v="20"/>
    <s v="ISSUE"/>
    <s v="Oct 29, 2024, 4:59 PM"/>
    <n v="30"/>
    <s v="NEW"/>
    <s v=""/>
    <s v=""/>
    <s v="80018418"/>
    <s v=""/>
    <s v="240711-HH-O-L"/>
    <s v="AF03D03A1"/>
    <s v="16.04"/>
    <s v="481.2"/>
    <s v=""/>
    <s v="NGHISON"/>
    <s v="Jan 1, 2022, 12:00 AM"/>
    <s v="Dec 2, 2024, 12:00 AM"/>
    <s v="Oct 29, 2024, 4:59 PM"/>
    <x v="0"/>
  </r>
  <r>
    <n v="2083100528"/>
    <x v="15"/>
    <x v="20"/>
    <s v="ISSUE"/>
    <s v="Oct 8, 2024, 11:42 AM"/>
    <n v="15"/>
    <s v="NEW"/>
    <s v=""/>
    <s v=""/>
    <s v="ANH.LT"/>
    <s v=""/>
    <s v="240711-HH-O-L"/>
    <s v="AF03D03A1"/>
    <s v="16.04"/>
    <s v="240.6"/>
    <s v=""/>
    <s v="NGHISON"/>
    <s v="Jan 1, 2022, 12:00 AM"/>
    <s v="Dec 2, 2024, 12:00 AM"/>
    <s v="Oct 8, 2024, 11:43 AM"/>
    <x v="0"/>
  </r>
  <r>
    <n v="2083100528"/>
    <x v="15"/>
    <x v="20"/>
    <s v="ISSUE"/>
    <s v="Aug 27, 2024, 3:18 PM"/>
    <n v="177"/>
    <s v="NEW"/>
    <s v=""/>
    <s v=""/>
    <s v="TUAN.NV"/>
    <s v=""/>
    <s v="240515-HH-O-L"/>
    <s v="AA04A04B1"/>
    <s v="15.65"/>
    <s v="2770.05"/>
    <s v=""/>
    <s v="NGHISON"/>
    <s v="Jan 1, 2022, 12:00 AM"/>
    <s v="Dec 2, 2024, 12:00 AM"/>
    <s v="Aug 27, 2024, 3:20 PM"/>
    <x v="0"/>
  </r>
  <r>
    <n v="2083100528"/>
    <x v="15"/>
    <x v="20"/>
    <s v="ISSUE"/>
    <s v="Aug 27, 2024, 3:18 PM"/>
    <n v="123"/>
    <s v="NEW"/>
    <s v=""/>
    <s v=""/>
    <s v="TUAN.NV"/>
    <s v=""/>
    <s v="240711-HH-O-L"/>
    <s v="AA04A05B1"/>
    <s v="15.65"/>
    <s v="1924.95"/>
    <s v=""/>
    <s v="NGHISON"/>
    <s v="Jan 1, 2022, 12:00 AM"/>
    <s v="Dec 2, 2024, 12:00 AM"/>
    <s v="Aug 27, 2024, 3:20 PM"/>
    <x v="0"/>
  </r>
  <r>
    <n v="2083100528"/>
    <x v="15"/>
    <x v="20"/>
    <s v="ISSUE"/>
    <s v="Aug 16, 2024, 4:18 PM"/>
    <n v="3"/>
    <s v="NEW"/>
    <s v=""/>
    <s v=""/>
    <s v="LAM.BH"/>
    <s v=""/>
    <s v="240515-HH-O-L"/>
    <s v="AA04A04B1"/>
    <s v="15.65"/>
    <s v="46.95"/>
    <s v=""/>
    <s v="NGHISON"/>
    <s v="Jan 1, 2022, 12:00 AM"/>
    <s v="Dec 2, 2024, 12:00 AM"/>
    <s v="Aug 16, 2024, 4:19 PM"/>
    <x v="0"/>
  </r>
  <r>
    <n v="2083100528"/>
    <x v="15"/>
    <x v="20"/>
    <s v="ISSUE"/>
    <s v="Aug 15, 2024, 2:52 PM"/>
    <n v="20"/>
    <s v="NEW"/>
    <s v=""/>
    <s v=""/>
    <s v="ANH.LT"/>
    <s v=""/>
    <s v="240515-HH-O-L"/>
    <s v="AA04A04B1"/>
    <s v="15.65"/>
    <s v="313"/>
    <s v=""/>
    <s v="NGHISON"/>
    <s v="Jan 1, 2022, 12:00 AM"/>
    <s v="Dec 2, 2024, 12:00 AM"/>
    <s v="Aug 15, 2024, 2:54 PM"/>
    <x v="0"/>
  </r>
  <r>
    <n v="2083100528"/>
    <x v="15"/>
    <x v="20"/>
    <s v="ISSUE"/>
    <s v="Aug 12, 2024, 3:51 PM"/>
    <n v="20"/>
    <s v="NEW"/>
    <s v=""/>
    <s v=""/>
    <s v="QUANG.LN"/>
    <s v=""/>
    <s v="240515-HH-O-L"/>
    <s v="AA04A04B1"/>
    <s v="15.65"/>
    <s v="313"/>
    <s v=""/>
    <s v="NGHISON"/>
    <s v="Jan 1, 2022, 12:00 AM"/>
    <s v="Dec 2, 2024, 12:00 AM"/>
    <s v="Aug 12, 2024, 3:52 PM"/>
    <x v="0"/>
  </r>
  <r>
    <n v="2083100528"/>
    <x v="15"/>
    <x v="20"/>
    <s v="ISSUE"/>
    <s v="May 23, 2024, 4:58 PM"/>
    <n v="10"/>
    <s v="NEW"/>
    <s v=""/>
    <s v=""/>
    <s v="HOANG.LBT"/>
    <s v=""/>
    <s v="240515-HH-O-L"/>
    <s v="AA04A04B1"/>
    <s v="15.67"/>
    <s v="156.7"/>
    <s v=""/>
    <s v="NGHISON"/>
    <s v="Jan 1, 2022, 12:00 AM"/>
    <s v="Dec 2, 2024, 12:00 AM"/>
    <s v="May 23, 2024, 5:00 PM"/>
    <x v="0"/>
  </r>
  <r>
    <n v="2083100528"/>
    <x v="15"/>
    <x v="20"/>
    <s v="ISSUE"/>
    <s v="Apr 16, 2024, 12:50 PM"/>
    <n v="70"/>
    <s v="NEW"/>
    <s v=""/>
    <s v=""/>
    <s v="TUAN.NV"/>
    <s v=""/>
    <s v="230417-HH-O-L"/>
    <s v="AA04A04B1"/>
    <s v="15.99"/>
    <s v="1119.3"/>
    <s v=""/>
    <s v="NGHISON"/>
    <s v="Jan 1, 2022, 12:00 AM"/>
    <s v="Dec 2, 2024, 12:00 AM"/>
    <s v="Apr 17, 2024, 12:51 PM"/>
    <x v="0"/>
  </r>
  <r>
    <n v="2083100528"/>
    <x v="15"/>
    <x v="20"/>
    <s v="ISSUE"/>
    <s v="Jan 31, 2024, 4:56 PM"/>
    <n v="30"/>
    <s v="NEW"/>
    <s v=""/>
    <s v=""/>
    <s v="THO.LTQ"/>
    <s v=""/>
    <s v="230417-HH-O-L"/>
    <s v="52A04A04B"/>
    <s v="15.99"/>
    <s v="479.7"/>
    <s v=""/>
    <s v="NGHISON"/>
    <s v="Jan 1, 2022, 12:00 AM"/>
    <s v="Dec 2, 2024, 12:00 AM"/>
    <s v="Jan 31, 2024, 4:57 PM"/>
    <x v="0"/>
  </r>
  <r>
    <n v="2083100528"/>
    <x v="15"/>
    <x v="20"/>
    <s v="ISSUE"/>
    <s v="Jan 23, 2024, 5:07 PM"/>
    <n v="250"/>
    <s v="NEW"/>
    <s v=""/>
    <s v=""/>
    <s v="TUAN.NV"/>
    <s v=""/>
    <s v="230417-HH-O-L"/>
    <s v="52A04A04B"/>
    <s v="15.99"/>
    <s v="3997.5"/>
    <s v=""/>
    <s v="NGHISON"/>
    <s v="Jan 1, 2022, 12:00 AM"/>
    <s v="Dec 2, 2024, 12:00 AM"/>
    <s v="Jan 23, 2024, 5:10 PM"/>
    <x v="0"/>
  </r>
  <r>
    <n v="2083100528"/>
    <x v="15"/>
    <x v="20"/>
    <s v="ISSUE"/>
    <s v="Sep 28, 2023, 5:20 PM"/>
    <n v="300"/>
    <s v="NEW"/>
    <s v=""/>
    <s v=""/>
    <s v="TUAN.NV"/>
    <s v=""/>
    <s v=""/>
    <s v="52A07C04B"/>
    <s v="15.99"/>
    <s v="4797"/>
    <s v=""/>
    <s v="NGHISON"/>
    <s v="Jan 1, 2022, 12:00 AM"/>
    <s v="Dec 2, 2024, 12:00 AM"/>
    <s v="Sep 28, 2023, 5:21 PM"/>
    <x v="1"/>
  </r>
  <r>
    <n v="2083100528"/>
    <x v="15"/>
    <x v="20"/>
    <s v="ISSUE"/>
    <s v="Sep 28, 2023, 5:20 PM"/>
    <n v="100"/>
    <s v="NEW"/>
    <s v=""/>
    <s v=""/>
    <s v="TUAN.NV"/>
    <s v=""/>
    <s v=""/>
    <s v="52A04A04B"/>
    <s v="15.99"/>
    <s v="1599"/>
    <s v=""/>
    <s v="NGHISON"/>
    <s v="Jan 1, 2022, 12:00 AM"/>
    <s v="Dec 2, 2024, 12:00 AM"/>
    <s v="Sep 28, 2023, 5:21 PM"/>
    <x v="1"/>
  </r>
  <r>
    <n v="2083100528"/>
    <x v="15"/>
    <x v="20"/>
    <s v="ISSUE"/>
    <s v="Aug 10, 2023, 10:15 AM"/>
    <n v="400"/>
    <s v="NEW"/>
    <s v=""/>
    <s v=""/>
    <s v="TUAN.NV"/>
    <s v=""/>
    <s v=""/>
    <s v="52A04A04B"/>
    <s v="15.99"/>
    <s v="6396"/>
    <s v=""/>
    <s v="NGHISON"/>
    <s v="Jan 1, 2022, 12:00 AM"/>
    <s v="Dec 2, 2024, 12:00 AM"/>
    <s v="Sep 28, 2023, 10:40 AM"/>
    <x v="1"/>
  </r>
  <r>
    <n v="2083100528"/>
    <x v="15"/>
    <x v="20"/>
    <s v="ISSUE"/>
    <s v="Apr 21, 2023, 4:50 PM"/>
    <n v="300"/>
    <s v="NEW"/>
    <s v=""/>
    <s v=""/>
    <s v="TUAN.NV"/>
    <s v=""/>
    <s v=""/>
    <s v="52A04A03B"/>
    <s v="16.68"/>
    <s v="5004"/>
    <s v=""/>
    <s v="NGHISON"/>
    <s v="Jan 1, 2022, 12:00 AM"/>
    <s v="Dec 2, 2024, 12:00 AM"/>
    <s v="Apr 21, 2023, 4:52 PM"/>
    <x v="1"/>
  </r>
  <r>
    <n v="2083100528"/>
    <x v="15"/>
    <x v="20"/>
    <s v="ISSUE"/>
    <s v="Apr 21, 2023, 4:50 PM"/>
    <n v="50"/>
    <s v="NEW"/>
    <s v=""/>
    <s v=""/>
    <s v="TUAN.NV"/>
    <s v=""/>
    <s v=""/>
    <s v="52A04A04B"/>
    <s v="16.68"/>
    <s v="834"/>
    <s v=""/>
    <s v="NGHISON"/>
    <s v="Jan 1, 2022, 12:00 AM"/>
    <s v="Dec 2, 2024, 12:00 AM"/>
    <s v="Apr 21, 2023, 4:52 PM"/>
    <x v="1"/>
  </r>
  <r>
    <n v="2083100528"/>
    <x v="15"/>
    <x v="20"/>
    <s v="ISSUE"/>
    <s v="Feb 27, 2023, 3:51 PM"/>
    <n v="190"/>
    <s v="NEW"/>
    <s v=""/>
    <s v=""/>
    <s v="TUAN.NV"/>
    <s v=""/>
    <s v=""/>
    <s v="52A11D07B"/>
    <s v="16.8"/>
    <s v="3192"/>
    <s v=""/>
    <s v="NGHISON"/>
    <s v="Jan 1, 2022, 12:00 AM"/>
    <s v="Dec 2, 2024, 12:00 AM"/>
    <s v="Feb 27, 2023, 4:01 PM"/>
    <x v="1"/>
  </r>
  <r>
    <n v="2083100528"/>
    <x v="15"/>
    <x v="20"/>
    <s v="ISSUE"/>
    <s v="Nov 16, 2022, 2:39 PM"/>
    <n v="300"/>
    <s v="NEW"/>
    <s v=""/>
    <s v=""/>
    <s v="TUAN.NV"/>
    <s v=""/>
    <s v=""/>
    <s v="52A15C05B"/>
    <s v="16.03"/>
    <s v="4809"/>
    <s v=""/>
    <s v="NGHISON"/>
    <s v="Jan 1, 2022, 12:00 AM"/>
    <s v="Dec 2, 2024, 12:00 AM"/>
    <s v="Nov 16, 2022, 4:01 PM"/>
    <x v="2"/>
  </r>
  <r>
    <n v="2083100528"/>
    <x v="15"/>
    <x v="20"/>
    <s v="ISSUE"/>
    <s v="Nov 3, 2022, 1:32 PM"/>
    <n v="60"/>
    <s v="NEW"/>
    <s v=""/>
    <s v=""/>
    <s v="HOANG.TD"/>
    <s v=""/>
    <s v=""/>
    <s v="52STAGEBIN"/>
    <s v="16.03"/>
    <s v="961.8"/>
    <s v=""/>
    <s v="NGHISON"/>
    <s v="Jan 1, 2022, 12:00 AM"/>
    <s v="Dec 2, 2024, 12:00 AM"/>
    <s v="Nov 3, 2022, 1:33 PM"/>
    <x v="2"/>
  </r>
  <r>
    <n v="2083100528"/>
    <x v="15"/>
    <x v="20"/>
    <s v="RETURN"/>
    <s v="Aug 10, 2023, 10:15 AM"/>
    <n v="400"/>
    <s v="NEW"/>
    <s v=""/>
    <s v=""/>
    <s v="TUAN.NV"/>
    <s v=""/>
    <s v=""/>
    <s v="52A04A04B"/>
    <s v="15.99"/>
    <s v="-6396"/>
    <s v=""/>
    <s v="NGHISON"/>
    <s v="Jan 1, 2022, 12:00 AM"/>
    <s v="Dec 2, 2024, 12:00 AM"/>
    <s v="Sep 28, 2023, 10:53 AM"/>
    <x v="1"/>
  </r>
  <r>
    <n v="2083100529"/>
    <x v="17"/>
    <x v="21"/>
    <s v="ISSUE"/>
    <s v="Nov 19, 2024, 3:16 PM"/>
    <n v="7"/>
    <s v="NEW"/>
    <s v=""/>
    <s v=""/>
    <s v="LAM.BH"/>
    <s v=""/>
    <s v="230628-HH-O-L"/>
    <s v="AF04B03A1"/>
    <s v="116.97"/>
    <s v="818.79"/>
    <s v=""/>
    <s v="NGHISON"/>
    <s v="Jan 1, 2022, 12:00 AM"/>
    <s v="Dec 2, 2024, 12:00 AM"/>
    <s v="Nov 19, 2024, 3:17 PM"/>
    <x v="0"/>
  </r>
  <r>
    <n v="2083100529"/>
    <x v="17"/>
    <x v="21"/>
    <s v="ISSUE"/>
    <s v="Nov 19, 2024, 3:16 PM"/>
    <n v="5"/>
    <s v="NEW"/>
    <s v=""/>
    <s v=""/>
    <s v="LAM.BH"/>
    <s v=""/>
    <s v="240711-HH-O-L"/>
    <s v="AA05C05B1"/>
    <s v="116.97"/>
    <s v="584.85"/>
    <s v=""/>
    <s v="NGHISON"/>
    <s v="Jan 1, 2022, 12:00 AM"/>
    <s v="Dec 2, 2024, 12:00 AM"/>
    <s v="Nov 19, 2024, 3:17 PM"/>
    <x v="0"/>
  </r>
  <r>
    <n v="2083100529"/>
    <x v="17"/>
    <x v="21"/>
    <s v="ISSUE"/>
    <s v="Nov 7, 2024, 5:00 PM"/>
    <n v="4"/>
    <s v="NEW"/>
    <s v=""/>
    <s v=""/>
    <s v="QUANG.LN"/>
    <s v=""/>
    <s v="230628-HH-O-L"/>
    <s v="AF04B03A1"/>
    <s v="116.97"/>
    <s v="467.88"/>
    <s v=""/>
    <s v="NGHISON"/>
    <s v="Jan 1, 2022, 12:00 AM"/>
    <s v="Dec 2, 2024, 12:00 AM"/>
    <s v="Nov 7, 2024, 5:03 PM"/>
    <x v="0"/>
  </r>
  <r>
    <n v="2083100529"/>
    <x v="17"/>
    <x v="21"/>
    <s v="ISSUE"/>
    <s v="Oct 11, 2024, 4:58 PM"/>
    <n v="3"/>
    <s v="NEW"/>
    <s v=""/>
    <s v=""/>
    <s v="HOAN.TV"/>
    <s v=""/>
    <s v="230628-HH-O-L"/>
    <s v="AF04B03A1"/>
    <s v="117.25"/>
    <s v="351.75"/>
    <s v=""/>
    <s v="NGHISON"/>
    <s v="Jan 1, 2022, 12:00 AM"/>
    <s v="Dec 2, 2024, 12:00 AM"/>
    <s v="Oct 11, 2024, 4:59 PM"/>
    <x v="0"/>
  </r>
  <r>
    <n v="2083100529"/>
    <x v="17"/>
    <x v="21"/>
    <s v="ISSUE"/>
    <s v="Aug 7, 2024, 4:39 PM"/>
    <n v="4"/>
    <s v="NEW"/>
    <s v=""/>
    <s v=""/>
    <s v="HOANG.TD"/>
    <s v=""/>
    <s v="230628-HH-O-L"/>
    <s v="AA14D04A1"/>
    <s v="116.44"/>
    <s v="465.76"/>
    <s v=""/>
    <s v="NGHISON"/>
    <s v="Jan 1, 2022, 12:00 AM"/>
    <s v="Dec 2, 2024, 12:00 AM"/>
    <s v="Aug 7, 2024, 4:39 PM"/>
    <x v="0"/>
  </r>
  <r>
    <n v="2083100529"/>
    <x v="17"/>
    <x v="21"/>
    <s v="ISSUE"/>
    <s v="Jun 12, 2024, 2:27 PM"/>
    <n v="20"/>
    <s v="NEW"/>
    <s v=""/>
    <s v=""/>
    <s v="LAM.BH"/>
    <s v=""/>
    <s v="230628-HH-O-L"/>
    <s v="AA14D04A1"/>
    <s v="121.97"/>
    <s v="2439.4"/>
    <s v=""/>
    <s v="NGHISON"/>
    <s v="Jan 1, 2022, 12:00 AM"/>
    <s v="Dec 2, 2024, 12:00 AM"/>
    <s v="Jun 12, 2024, 2:28 PM"/>
    <x v="0"/>
  </r>
  <r>
    <n v="2083100529"/>
    <x v="17"/>
    <x v="21"/>
    <s v="ISSUE"/>
    <s v="Jun 4, 2024, 5:00 PM"/>
    <n v="3"/>
    <s v="NEW"/>
    <s v=""/>
    <s v=""/>
    <s v="HOAN.TV"/>
    <s v=""/>
    <s v="230628-HH-O-L"/>
    <s v="AA14D04A1"/>
    <s v="121.97"/>
    <s v="365.91"/>
    <s v=""/>
    <s v="NGHISON"/>
    <s v="Jan 1, 2022, 12:00 AM"/>
    <s v="Dec 2, 2024, 12:00 AM"/>
    <s v="Jun 4, 2024, 5:02 PM"/>
    <x v="0"/>
  </r>
  <r>
    <n v="2083100529"/>
    <x v="17"/>
    <x v="21"/>
    <s v="ISSUE"/>
    <s v="May 7, 2024, 3:42 PM"/>
    <n v="5"/>
    <s v="NEW"/>
    <s v=""/>
    <s v=""/>
    <s v="HAI.NH1"/>
    <s v=""/>
    <s v="230628-HH-O-L"/>
    <s v="AA14D04A1"/>
    <s v="121.97"/>
    <s v="609.85"/>
    <s v=""/>
    <s v="NGHISON"/>
    <s v="Jan 1, 2022, 12:00 AM"/>
    <s v="Dec 2, 2024, 12:00 AM"/>
    <s v="May 7, 2024, 3:43 PM"/>
    <x v="0"/>
  </r>
  <r>
    <n v="2083100529"/>
    <x v="17"/>
    <x v="21"/>
    <s v="ISSUE"/>
    <s v="Jan 31, 2024, 3:19 PM"/>
    <n v="1"/>
    <s v="NEW"/>
    <s v=""/>
    <s v=""/>
    <s v="HOAN.TV"/>
    <s v=""/>
    <s v="230628-HH-O-L"/>
    <s v="52A14D04A"/>
    <s v="121.97"/>
    <s v="121.97"/>
    <s v=""/>
    <s v="NGHISON"/>
    <s v="Jan 1, 2022, 12:00 AM"/>
    <s v="Dec 2, 2024, 12:00 AM"/>
    <s v="Jan 31, 2024, 3:43 PM"/>
    <x v="0"/>
  </r>
  <r>
    <n v="2083100529"/>
    <x v="17"/>
    <x v="21"/>
    <s v="ISSUE"/>
    <s v="Aug 4, 2023, 4:14 PM"/>
    <n v="5"/>
    <s v="NEW"/>
    <s v=""/>
    <s v=""/>
    <s v="HAI.NH1"/>
    <s v=""/>
    <s v=""/>
    <s v="52A14D04A"/>
    <s v="121.97"/>
    <s v="609.85"/>
    <s v=""/>
    <s v="NGHISON"/>
    <s v="Jan 1, 2022, 12:00 AM"/>
    <s v="Dec 2, 2024, 12:00 AM"/>
    <s v="Aug 4, 2023, 4:15 PM"/>
    <x v="1"/>
  </r>
  <r>
    <n v="2083100529"/>
    <x v="17"/>
    <x v="21"/>
    <s v="ISSUE"/>
    <s v="May 12, 2023, 3:30 PM"/>
    <n v="15"/>
    <s v="NEW"/>
    <s v=""/>
    <s v=""/>
    <s v="LAM.BH"/>
    <s v=""/>
    <s v=""/>
    <s v="52A14D04A"/>
    <s v="120.97"/>
    <s v="1814.55"/>
    <s v=""/>
    <s v="NGHISON"/>
    <s v="Jan 1, 2022, 12:00 AM"/>
    <s v="Dec 2, 2024, 12:00 AM"/>
    <s v="May 12, 2023, 3:32 PM"/>
    <x v="1"/>
  </r>
  <r>
    <n v="2083100529"/>
    <x v="17"/>
    <x v="21"/>
    <s v="ISSUE"/>
    <s v="Mar 3, 2023, 4:34 PM"/>
    <n v="2"/>
    <s v="NEW"/>
    <s v=""/>
    <s v=""/>
    <s v="HAI.NH1"/>
    <s v=""/>
    <s v=""/>
    <s v="52A15C05B"/>
    <s v="120.97"/>
    <s v="241.94"/>
    <s v=""/>
    <s v="NGHISON"/>
    <s v="Jan 1, 2022, 12:00 AM"/>
    <s v="Dec 2, 2024, 12:00 AM"/>
    <s v="Mar 3, 2023, 4:38 PM"/>
    <x v="1"/>
  </r>
  <r>
    <n v="2083100529"/>
    <x v="17"/>
    <x v="21"/>
    <s v="ISSUE"/>
    <s v="Jan 18, 2023, 1:57 PM"/>
    <n v="2"/>
    <s v="NEW"/>
    <s v=""/>
    <s v=""/>
    <s v="LAM.BH"/>
    <s v=""/>
    <s v=""/>
    <s v="52A15C05B"/>
    <s v="123.47"/>
    <s v="246.94"/>
    <s v=""/>
    <s v="NGHISON"/>
    <s v="Jan 1, 2022, 12:00 AM"/>
    <s v="Dec 2, 2024, 12:00 AM"/>
    <s v="Jan 18, 2023, 1:58 PM"/>
    <x v="1"/>
  </r>
  <r>
    <n v="2083100566"/>
    <x v="18"/>
    <x v="22"/>
    <s v="ISSUE"/>
    <s v="Nov 22, 2023, 4:25 PM"/>
    <n v="1"/>
    <s v="NEW"/>
    <s v=""/>
    <s v=""/>
    <s v="LAM.BH"/>
    <s v=""/>
    <s v=""/>
    <s v="52A17C05A"/>
    <s v="8924.23"/>
    <s v="8924.23"/>
    <s v=""/>
    <s v="NGHISON"/>
    <s v="Jan 1, 2022, 12:00 AM"/>
    <s v="Dec 2, 2024, 12:00 AM"/>
    <s v="Nov 22, 2023, 4:29 PM"/>
    <x v="1"/>
  </r>
  <r>
    <n v="2083100566"/>
    <x v="18"/>
    <x v="22"/>
    <s v="ISSUE"/>
    <s v="Nov 1, 2022, 1:45 PM"/>
    <n v="2"/>
    <s v="NEW"/>
    <s v="10220069"/>
    <s v=""/>
    <s v="80007179"/>
    <s v="1002572553"/>
    <s v=""/>
    <s v="52STAGEBIN"/>
    <s v="8515.02"/>
    <s v="17030.04"/>
    <s v=""/>
    <s v="NGHISON"/>
    <s v="Jan 1, 2022, 12:00 AM"/>
    <s v="Dec 2, 2024, 12:00 AM"/>
    <s v="Nov 1, 2022, 1:48 PM"/>
    <x v="2"/>
  </r>
  <r>
    <n v="2083100592"/>
    <x v="1"/>
    <x v="23"/>
    <s v="ISSUE"/>
    <s v="Aug 9, 2024, 4:36 PM"/>
    <n v="100"/>
    <s v="NEW"/>
    <s v=""/>
    <s v=""/>
    <s v="CUONG.LM2"/>
    <s v=""/>
    <s v="230309-HH-O-L"/>
    <s v="AA20D04B1"/>
    <s v="3.55"/>
    <s v="355"/>
    <s v=""/>
    <s v="NGHISON"/>
    <s v="Jan 1, 2022, 12:00 AM"/>
    <s v="Dec 2, 2024, 12:00 AM"/>
    <s v="Aug 9, 2024, 4:37 PM"/>
    <x v="0"/>
  </r>
  <r>
    <n v="2083100592"/>
    <x v="1"/>
    <x v="23"/>
    <s v="ISSUE"/>
    <s v="Jun 20, 2024, 3:44 PM"/>
    <n v="60"/>
    <s v="NEW"/>
    <s v=""/>
    <s v=""/>
    <s v="DINH.LV"/>
    <s v=""/>
    <s v="230309-HH-O-L"/>
    <s v="AA20D05A1"/>
    <s v="3.55"/>
    <s v="213"/>
    <s v=""/>
    <s v="NGHISON"/>
    <s v="Jan 1, 2022, 12:00 AM"/>
    <s v="Dec 2, 2024, 12:00 AM"/>
    <s v="Jun 20, 2024, 3:46 PM"/>
    <x v="0"/>
  </r>
  <r>
    <n v="2083100592"/>
    <x v="1"/>
    <x v="23"/>
    <s v="ISSUE"/>
    <s v="Mar 13, 2024, 4:24 PM"/>
    <n v="100"/>
    <s v="NEW"/>
    <s v=""/>
    <s v=""/>
    <s v="THO.LTQ"/>
    <s v=""/>
    <s v="230309-HH-O-L"/>
    <s v="AA20D05A1"/>
    <s v="3.55"/>
    <s v="355"/>
    <s v=""/>
    <s v="NGHISON"/>
    <s v="Jan 1, 2022, 12:00 AM"/>
    <s v="Dec 2, 2024, 12:00 AM"/>
    <s v="Mar 13, 2024, 4:25 PM"/>
    <x v="0"/>
  </r>
  <r>
    <n v="2083100592"/>
    <x v="1"/>
    <x v="23"/>
    <s v="ISSUE"/>
    <s v="Nov 16, 2023, 3:45 PM"/>
    <n v="150"/>
    <s v="NEW"/>
    <s v=""/>
    <s v=""/>
    <s v="HOAN.TV"/>
    <s v=""/>
    <s v=""/>
    <s v="52A20D05A"/>
    <s v="3.55"/>
    <s v="532.5"/>
    <s v=""/>
    <s v="NGHISON"/>
    <s v="Jan 1, 2022, 12:00 AM"/>
    <s v="Dec 2, 2024, 12:00 AM"/>
    <s v="Nov 16, 2023, 3:46 PM"/>
    <x v="1"/>
  </r>
  <r>
    <n v="2083100592"/>
    <x v="1"/>
    <x v="23"/>
    <s v="ISSUE"/>
    <s v="Oct 24, 2023, 12:49 PM"/>
    <n v="200"/>
    <s v="NEW"/>
    <s v=""/>
    <s v=""/>
    <s v="LAM.BH"/>
    <s v=""/>
    <s v=""/>
    <s v="52A20D05A"/>
    <s v="3.55"/>
    <s v="710"/>
    <s v=""/>
    <s v="NGHISON"/>
    <s v="Jan 1, 2022, 12:00 AM"/>
    <s v="Dec 2, 2024, 12:00 AM"/>
    <s v="Oct 24, 2023, 4:40 PM"/>
    <x v="1"/>
  </r>
  <r>
    <n v="2083100592"/>
    <x v="1"/>
    <x v="23"/>
    <s v="ISSUE"/>
    <s v="Sep 14, 2023, 12:42 PM"/>
    <n v="150"/>
    <s v="NEW"/>
    <s v=""/>
    <s v=""/>
    <s v="DUNG.HH"/>
    <s v=""/>
    <s v=""/>
    <s v="52A20D05A"/>
    <s v="3.55"/>
    <s v="532.5"/>
    <s v=""/>
    <s v="NGHISON"/>
    <s v="Jan 1, 2022, 12:00 AM"/>
    <s v="Dec 2, 2024, 12:00 AM"/>
    <s v="Sep 14, 2023, 12:43 PM"/>
    <x v="1"/>
  </r>
  <r>
    <n v="2083100592"/>
    <x v="1"/>
    <x v="23"/>
    <s v="ISSUE"/>
    <s v="Sep 12, 2023, 5:25 PM"/>
    <n v="100"/>
    <s v="NEW"/>
    <s v="10027613"/>
    <s v=""/>
    <s v="CUONG.LM2"/>
    <s v="1002904606"/>
    <s v=""/>
    <s v="52A20D05A"/>
    <s v="3.55"/>
    <s v="355"/>
    <s v=""/>
    <s v="NGHISON"/>
    <s v="Jan 1, 2022, 12:00 AM"/>
    <s v="Dec 2, 2024, 12:00 AM"/>
    <s v="Sep 12, 2023, 5:25 PM"/>
    <x v="1"/>
  </r>
  <r>
    <n v="2083100592"/>
    <x v="1"/>
    <x v="23"/>
    <s v="ISSUE"/>
    <s v="Aug 29, 2023, 9:05 AM"/>
    <n v="300"/>
    <s v="NEW"/>
    <s v=""/>
    <s v=""/>
    <s v="DUNG.HH"/>
    <s v=""/>
    <s v=""/>
    <s v="52A20D05A"/>
    <s v="3.55"/>
    <s v="1065"/>
    <s v=""/>
    <s v="NGHISON"/>
    <s v="Jan 1, 2022, 12:00 AM"/>
    <s v="Dec 2, 2024, 12:00 AM"/>
    <s v="Aug 30, 2023, 9:06 AM"/>
    <x v="1"/>
  </r>
  <r>
    <n v="2083100592"/>
    <x v="1"/>
    <x v="23"/>
    <s v="ISSUE"/>
    <s v="Aug 4, 2023, 4:14 PM"/>
    <n v="700"/>
    <s v="NEW"/>
    <s v=""/>
    <s v=""/>
    <s v="HAI.NH1"/>
    <s v=""/>
    <s v=""/>
    <s v="52A20D05A"/>
    <s v="3.55"/>
    <s v="2485"/>
    <s v=""/>
    <s v="NGHISON"/>
    <s v="Jan 1, 2022, 12:00 AM"/>
    <s v="Dec 2, 2024, 12:00 AM"/>
    <s v="Aug 4, 2023, 4:15 PM"/>
    <x v="1"/>
  </r>
  <r>
    <n v="2083100592"/>
    <x v="1"/>
    <x v="23"/>
    <s v="ISSUE"/>
    <s v="Jul 4, 2023, 4:51 PM"/>
    <n v="3"/>
    <s v="NEW"/>
    <s v=""/>
    <s v=""/>
    <s v="TRUONG.LQ"/>
    <s v=""/>
    <s v=""/>
    <s v="52A20D05A"/>
    <s v="3.55"/>
    <s v="10.65"/>
    <s v=""/>
    <s v="NGHISON"/>
    <s v="Jan 1, 2022, 12:00 AM"/>
    <s v="Dec 2, 2024, 12:00 AM"/>
    <s v="Jul 4, 2023, 4:53 PM"/>
    <x v="1"/>
  </r>
  <r>
    <n v="2083100592"/>
    <x v="1"/>
    <x v="23"/>
    <s v="ISSUE"/>
    <s v="Mar 2, 2023, 4:24 PM"/>
    <n v="88"/>
    <s v="NEW"/>
    <s v=""/>
    <s v=""/>
    <s v="CUONG.LM2"/>
    <s v="1002777634"/>
    <s v=""/>
    <s v="52A15B05A"/>
    <s v="3.44"/>
    <s v="302.72"/>
    <s v=""/>
    <s v="NGHISON"/>
    <s v="Jan 1, 2022, 12:00 AM"/>
    <s v="Dec 2, 2024, 12:00 AM"/>
    <s v="Mar 2, 2023, 4:25 PM"/>
    <x v="1"/>
  </r>
  <r>
    <n v="2083100592"/>
    <x v="1"/>
    <x v="23"/>
    <s v="ISSUE"/>
    <s v="Jan 7, 2023, 8:43 AM"/>
    <n v="100"/>
    <s v="NEW"/>
    <s v=""/>
    <s v=""/>
    <s v="HUONG.HT1"/>
    <s v=""/>
    <s v=""/>
    <s v="52A15B05A"/>
    <s v="3.44"/>
    <s v="344"/>
    <s v=""/>
    <s v="NGHISON"/>
    <s v="Jan 1, 2022, 12:00 AM"/>
    <s v="Dec 2, 2024, 12:00 AM"/>
    <s v="Jan 7, 2023, 9:53 AM"/>
    <x v="1"/>
  </r>
  <r>
    <n v="2083100592"/>
    <x v="1"/>
    <x v="23"/>
    <s v="ISSUE"/>
    <s v="Jan 5, 2023, 9:11 AM"/>
    <n v="100"/>
    <s v="NEW"/>
    <s v=""/>
    <s v=""/>
    <s v="NGU.MV"/>
    <s v=""/>
    <s v=""/>
    <s v="52A15B05A"/>
    <s v="3.44"/>
    <s v="344"/>
    <s v=""/>
    <s v="NGHISON"/>
    <s v="Jan 1, 2022, 12:00 AM"/>
    <s v="Dec 2, 2024, 12:00 AM"/>
    <s v="Jan 6, 2023, 9:13 AM"/>
    <x v="1"/>
  </r>
  <r>
    <n v="2083100592"/>
    <x v="1"/>
    <x v="23"/>
    <s v="ISSUE"/>
    <s v="Jan 4, 2023, 4:00 PM"/>
    <n v="200"/>
    <s v="NEW"/>
    <s v=""/>
    <s v=""/>
    <s v="LAM.BH"/>
    <s v=""/>
    <s v=""/>
    <s v="52A15B05A"/>
    <s v="3.44"/>
    <s v="688"/>
    <s v=""/>
    <s v="NGHISON"/>
    <s v="Jan 1, 2022, 12:00 AM"/>
    <s v="Dec 2, 2024, 12:00 AM"/>
    <s v="Jan 4, 2023, 4:01 PM"/>
    <x v="1"/>
  </r>
  <r>
    <n v="2083100592"/>
    <x v="1"/>
    <x v="23"/>
    <s v="ISSUE"/>
    <s v="Jan 3, 2023, 1:45 PM"/>
    <n v="200"/>
    <s v="NEW"/>
    <s v=""/>
    <s v=""/>
    <s v="HUONG.HT1"/>
    <s v=""/>
    <s v=""/>
    <s v="52A15B05A"/>
    <s v="3.44"/>
    <s v="688"/>
    <s v=""/>
    <s v="NGHISON"/>
    <s v="Jan 1, 2022, 12:00 AM"/>
    <s v="Dec 2, 2024, 12:00 AM"/>
    <s v="Jan 4, 2023, 1:48 PM"/>
    <x v="1"/>
  </r>
  <r>
    <n v="2083100592"/>
    <x v="1"/>
    <x v="23"/>
    <s v="ISSUE"/>
    <s v="Jan 3, 2023, 1:45 PM"/>
    <n v="200"/>
    <s v="NEW"/>
    <s v=""/>
    <s v=""/>
    <s v="HUONG.HT1"/>
    <s v=""/>
    <s v=""/>
    <s v="52A15B05A"/>
    <s v="3.44"/>
    <s v="688"/>
    <s v=""/>
    <s v="NGHISON"/>
    <s v="Jan 1, 2022, 12:00 AM"/>
    <s v="Dec 2, 2024, 12:00 AM"/>
    <s v="Jan 5, 2023, 2:41 PM"/>
    <x v="1"/>
  </r>
  <r>
    <n v="2083100592"/>
    <x v="1"/>
    <x v="23"/>
    <s v="RETURN"/>
    <s v="Jan 5, 2023, 2:39 PM"/>
    <n v="200"/>
    <s v="NEW"/>
    <s v=""/>
    <s v=""/>
    <s v="HUONG.HT1"/>
    <s v=""/>
    <s v=""/>
    <s v="52A15B05A"/>
    <s v="3.44"/>
    <s v="-688"/>
    <s v=""/>
    <s v="NGHISON"/>
    <s v="Jan 1, 2022, 12:00 AM"/>
    <s v="Dec 2, 2024, 12:00 AM"/>
    <s v="Jan 5, 2023, 2:39 PM"/>
    <x v="1"/>
  </r>
  <r>
    <n v="2083100593"/>
    <x v="19"/>
    <x v="24"/>
    <s v="ISSUE"/>
    <s v="Oct 29, 2024, 4:59 PM"/>
    <n v="20"/>
    <s v="NEW"/>
    <s v=""/>
    <s v=""/>
    <s v="80018418"/>
    <s v=""/>
    <s v="230726-HH-O-L"/>
    <s v="AA13A04B1"/>
    <s v="29.39"/>
    <s v="587.8"/>
    <s v=""/>
    <s v="NGHISON"/>
    <s v="Jan 1, 2022, 12:00 AM"/>
    <s v="Dec 2, 2024, 12:00 AM"/>
    <s v="Oct 29, 2024, 4:59 PM"/>
    <x v="0"/>
  </r>
  <r>
    <n v="2083100593"/>
    <x v="19"/>
    <x v="24"/>
    <s v="ISSUE"/>
    <s v="Oct 8, 2024, 11:42 AM"/>
    <n v="5"/>
    <s v="NEW"/>
    <s v=""/>
    <s v=""/>
    <s v="ANH.LT"/>
    <s v=""/>
    <s v="230726-HH-O-L"/>
    <s v="AA13A04B1"/>
    <s v="29.39"/>
    <s v="146.95"/>
    <s v=""/>
    <s v="NGHISON"/>
    <s v="Jan 1, 2022, 12:00 AM"/>
    <s v="Dec 2, 2024, 12:00 AM"/>
    <s v="Oct 8, 2024, 11:43 AM"/>
    <x v="0"/>
  </r>
  <r>
    <n v="2083100593"/>
    <x v="19"/>
    <x v="24"/>
    <s v="ISSUE"/>
    <s v="Jun 21, 2024, 2:32 PM"/>
    <n v="4"/>
    <s v="NEW"/>
    <s v=""/>
    <s v=""/>
    <s v="DUOC.PG"/>
    <s v=""/>
    <s v="230726-HH-O-L"/>
    <s v="AA13A04B1"/>
    <s v="29.39"/>
    <s v="117.56"/>
    <s v=""/>
    <s v="NGHISON"/>
    <s v="Jan 1, 2022, 12:00 AM"/>
    <s v="Dec 2, 2024, 12:00 AM"/>
    <s v="Jun 21, 2024, 2:33 PM"/>
    <x v="0"/>
  </r>
  <r>
    <n v="2083100593"/>
    <x v="19"/>
    <x v="24"/>
    <s v="ISSUE"/>
    <s v="Aug 22, 2023, 4:46 PM"/>
    <n v="10"/>
    <s v="NEW"/>
    <s v=""/>
    <s v=""/>
    <s v="HOANG.TD"/>
    <s v=""/>
    <s v=""/>
    <s v="52A09C07B"/>
    <s v="29.39"/>
    <s v="293.9"/>
    <s v=""/>
    <s v="NGHISON"/>
    <s v="Jan 1, 2022, 12:00 AM"/>
    <s v="Dec 2, 2024, 12:00 AM"/>
    <s v="Aug 22, 2023, 4:47 PM"/>
    <x v="1"/>
  </r>
  <r>
    <n v="2083100593"/>
    <x v="19"/>
    <x v="24"/>
    <s v="ISSUE"/>
    <s v="Aug 9, 2023, 3:09 PM"/>
    <n v="5"/>
    <s v="NEW"/>
    <s v=""/>
    <s v=""/>
    <s v="LUONG.NV"/>
    <s v=""/>
    <s v=""/>
    <s v="52A09C07B"/>
    <s v="29.39"/>
    <s v="146.95"/>
    <s v=""/>
    <s v="NGHISON"/>
    <s v="Jan 1, 2022, 12:00 AM"/>
    <s v="Dec 2, 2024, 12:00 AM"/>
    <s v="Aug 9, 2023, 3:10 PM"/>
    <x v="1"/>
  </r>
  <r>
    <n v="2083100593"/>
    <x v="19"/>
    <x v="24"/>
    <s v="ISSUE"/>
    <s v="May 16, 2023, 10:40 AM"/>
    <n v="30"/>
    <s v="NEW"/>
    <s v=""/>
    <s v=""/>
    <s v=""/>
    <s v=""/>
    <s v=""/>
    <s v="52A09C07B"/>
    <s v="30.1"/>
    <s v="903"/>
    <s v=""/>
    <s v="NGHISON"/>
    <s v="Jan 1, 2022, 12:00 AM"/>
    <s v="Dec 2, 2024, 12:00 AM"/>
    <s v="May 18, 2023, 10:46 AM"/>
    <x v="1"/>
  </r>
  <r>
    <n v="2083100594"/>
    <x v="20"/>
    <x v="25"/>
    <s v="ISSUE"/>
    <s v="Nov 28, 2024, 12:26 PM"/>
    <n v="200"/>
    <s v="NEW"/>
    <s v=""/>
    <s v=""/>
    <s v="THO.LTQ"/>
    <s v=""/>
    <s v="240917-HH-O-L"/>
    <s v="AB06A05A1"/>
    <s v="9.69"/>
    <s v="1938"/>
    <s v=""/>
    <s v="NGHISON"/>
    <s v="Jan 1, 2022, 12:00 AM"/>
    <s v="Dec 2, 2024, 12:00 AM"/>
    <s v="Nov 28, 2024, 12:26 PM"/>
    <x v="0"/>
  </r>
  <r>
    <n v="2083100594"/>
    <x v="20"/>
    <x v="25"/>
    <s v="ISSUE"/>
    <s v="Nov 18, 2024, 4:24 PM"/>
    <n v="200"/>
    <s v="NEW"/>
    <s v=""/>
    <s v=""/>
    <s v="PHAT.LM"/>
    <s v=""/>
    <s v="240917-HH-O-L"/>
    <s v="AB06A05A1"/>
    <s v="9.69"/>
    <s v="1938"/>
    <s v=""/>
    <s v="NGHISON"/>
    <s v="Jan 1, 2022, 12:00 AM"/>
    <s v="Dec 2, 2024, 12:00 AM"/>
    <s v="Nov 18, 2024, 4:25 PM"/>
    <x v="0"/>
  </r>
  <r>
    <n v="2083100594"/>
    <x v="20"/>
    <x v="25"/>
    <s v="ISSUE"/>
    <s v="Nov 11, 2024, 5:17 PM"/>
    <n v="100"/>
    <s v="NEW"/>
    <s v=""/>
    <s v=""/>
    <s v="TUAN.LV1"/>
    <s v=""/>
    <s v="240917-HH-O-L"/>
    <s v="AB06A05A1"/>
    <s v="9.69"/>
    <s v="969"/>
    <s v=""/>
    <s v="NGHISON"/>
    <s v="Jan 1, 2022, 12:00 AM"/>
    <s v="Dec 2, 2024, 12:00 AM"/>
    <s v="Nov 11, 2024, 5:18 PM"/>
    <x v="0"/>
  </r>
  <r>
    <n v="2083100594"/>
    <x v="20"/>
    <x v="25"/>
    <s v="ISSUE"/>
    <s v="Oct 11, 2024, 3:05 PM"/>
    <n v="236"/>
    <s v="NEW"/>
    <s v=""/>
    <s v=""/>
    <s v="THO.LTQ"/>
    <s v=""/>
    <s v="230628-HH-O-L"/>
    <s v="AB06A05A1"/>
    <s v="9.67"/>
    <s v="2282.12"/>
    <s v=""/>
    <s v="NGHISON"/>
    <s v="Jan 1, 2022, 12:00 AM"/>
    <s v="Dec 2, 2024, 12:00 AM"/>
    <s v="Oct 11, 2024, 5:16 PM"/>
    <x v="0"/>
  </r>
  <r>
    <n v="2083100594"/>
    <x v="20"/>
    <x v="25"/>
    <s v="ISSUE"/>
    <s v="Aug 21, 2024, 2:09 PM"/>
    <n v="300"/>
    <s v="NEW"/>
    <s v=""/>
    <s v=""/>
    <s v="90032737"/>
    <s v=""/>
    <s v="230628-HH-O-L"/>
    <s v="AB09A04B1"/>
    <s v="10.11"/>
    <s v="3033"/>
    <s v=""/>
    <s v="NGHISON"/>
    <s v="Jan 1, 2022, 12:00 AM"/>
    <s v="Dec 2, 2024, 12:00 AM"/>
    <s v="Aug 21, 2024, 2:11 PM"/>
    <x v="0"/>
  </r>
  <r>
    <n v="2083100594"/>
    <x v="20"/>
    <x v="25"/>
    <s v="ISSUE"/>
    <s v="Aug 15, 2024, 2:52 PM"/>
    <n v="50"/>
    <s v="NEW"/>
    <s v=""/>
    <s v=""/>
    <s v="ANH.LT"/>
    <s v=""/>
    <s v="230628-HH-O-L"/>
    <s v="AB09A04B1"/>
    <s v="10.11"/>
    <s v="505.5"/>
    <s v=""/>
    <s v="NGHISON"/>
    <s v="Jan 1, 2022, 12:00 AM"/>
    <s v="Dec 2, 2024, 12:00 AM"/>
    <s v="Aug 15, 2024, 2:54 PM"/>
    <x v="0"/>
  </r>
  <r>
    <n v="2083100594"/>
    <x v="20"/>
    <x v="25"/>
    <s v="ISSUE"/>
    <s v="May 17, 2024, 3:01 PM"/>
    <n v="200"/>
    <s v="NEW"/>
    <s v=""/>
    <s v=""/>
    <s v="THO.LTQ"/>
    <s v=""/>
    <s v="230628-HH-O-L"/>
    <s v="AB09A04B1"/>
    <s v="10.11"/>
    <s v="2022"/>
    <s v=""/>
    <s v="NGHISON"/>
    <s v="Jan 1, 2022, 12:00 AM"/>
    <s v="Dec 2, 2024, 12:00 AM"/>
    <s v="May 17, 2024, 3:02 PM"/>
    <x v="0"/>
  </r>
  <r>
    <n v="2083100594"/>
    <x v="20"/>
    <x v="25"/>
    <s v="ISSUE"/>
    <s v="May 8, 2024, 3:53 PM"/>
    <n v="50"/>
    <s v="NEW"/>
    <s v=""/>
    <s v=""/>
    <s v="ANH.LT"/>
    <s v=""/>
    <s v="230628-HH-O-L"/>
    <s v="AB09A04B1"/>
    <s v="10.11"/>
    <s v="505.5"/>
    <s v=""/>
    <s v="NGHISON"/>
    <s v="Jan 1, 2022, 12:00 AM"/>
    <s v="Dec 2, 2024, 12:00 AM"/>
    <s v="May 8, 2024, 3:56 PM"/>
    <x v="0"/>
  </r>
  <r>
    <n v="2083100594"/>
    <x v="20"/>
    <x v="25"/>
    <s v="ISSUE"/>
    <s v="Apr 25, 2024, 2:23 PM"/>
    <n v="100"/>
    <s v="NEW"/>
    <s v=""/>
    <s v=""/>
    <s v="HOANG.LBT"/>
    <s v=""/>
    <s v="230628-HH-O-L"/>
    <s v="AB09A04B1"/>
    <s v="10.11"/>
    <s v="1011"/>
    <s v=""/>
    <s v="NGHISON"/>
    <s v="Jan 1, 2022, 12:00 AM"/>
    <s v="Dec 2, 2024, 12:00 AM"/>
    <s v="Apr 25, 2024, 2:24 PM"/>
    <x v="0"/>
  </r>
  <r>
    <n v="2083100594"/>
    <x v="20"/>
    <x v="25"/>
    <s v="ISSUE"/>
    <s v="Apr 17, 2024, 4:31 PM"/>
    <n v="200"/>
    <s v="NEW"/>
    <s v=""/>
    <s v=""/>
    <s v="THO.LTQ"/>
    <s v=""/>
    <s v="230628-HH-O-L"/>
    <s v="AB09A04B1"/>
    <s v="10.11"/>
    <s v="2022"/>
    <s v=""/>
    <s v="NGHISON"/>
    <s v="Jan 1, 2022, 12:00 AM"/>
    <s v="Dec 2, 2024, 12:00 AM"/>
    <s v="Apr 17, 2024, 4:32 PM"/>
    <x v="0"/>
  </r>
  <r>
    <n v="2083100594"/>
    <x v="20"/>
    <x v="25"/>
    <s v="ISSUE"/>
    <s v="Apr 3, 2024, 5:19 PM"/>
    <n v="117"/>
    <s v="NEW"/>
    <s v=""/>
    <s v=""/>
    <s v="DSMSECTION2"/>
    <s v=""/>
    <s v="230628-HH-O-L"/>
    <s v="AB04C08B1"/>
    <s v="10.11"/>
    <s v="1182.87"/>
    <s v=""/>
    <s v="NGHISON"/>
    <s v="Jan 1, 2022, 12:00 AM"/>
    <s v="Dec 2, 2024, 12:00 AM"/>
    <s v="Apr 3, 2024, 5:20 PM"/>
    <x v="0"/>
  </r>
  <r>
    <n v="2083100594"/>
    <x v="20"/>
    <x v="25"/>
    <s v="ISSUE"/>
    <s v="Apr 3, 2024, 5:19 PM"/>
    <n v="83"/>
    <s v="NEW"/>
    <s v=""/>
    <s v=""/>
    <s v="DSMSECTION2"/>
    <s v=""/>
    <s v="230628-HH-O-L"/>
    <s v="AB09A04B1"/>
    <s v="10.11"/>
    <s v="839.13"/>
    <s v=""/>
    <s v="NGHISON"/>
    <s v="Jan 1, 2022, 12:00 AM"/>
    <s v="Dec 2, 2024, 12:00 AM"/>
    <s v="Apr 3, 2024, 5:20 PM"/>
    <x v="0"/>
  </r>
  <r>
    <n v="2083100594"/>
    <x v="20"/>
    <x v="25"/>
    <s v="ISSUE"/>
    <s v="Mar 13, 2024, 4:24 PM"/>
    <n v="200"/>
    <s v="NEW"/>
    <s v=""/>
    <s v=""/>
    <s v="THO.LTQ"/>
    <s v=""/>
    <s v="230628-HH-O-L"/>
    <s v="AB04C08B1"/>
    <s v="10.11"/>
    <s v="2022"/>
    <s v=""/>
    <s v="NGHISON"/>
    <s v="Jan 1, 2022, 12:00 AM"/>
    <s v="Dec 2, 2024, 12:00 AM"/>
    <s v="Mar 13, 2024, 4:25 PM"/>
    <x v="0"/>
  </r>
  <r>
    <n v="2083100594"/>
    <x v="20"/>
    <x v="25"/>
    <s v="ISSUE"/>
    <s v="Jan 16, 2024, 3:00 PM"/>
    <n v="17"/>
    <s v="NEW"/>
    <s v=""/>
    <s v=""/>
    <s v="THO.LTQ"/>
    <s v=""/>
    <s v="230628-HH-O-L"/>
    <s v="52B07A05B"/>
    <s v="10.11"/>
    <s v="171.87"/>
    <s v=""/>
    <s v="NGHISON"/>
    <s v="Jan 1, 2022, 12:00 AM"/>
    <s v="Dec 2, 2024, 12:00 AM"/>
    <s v="Jan 16, 2024, 3:03 PM"/>
    <x v="0"/>
  </r>
  <r>
    <n v="2083100594"/>
    <x v="20"/>
    <x v="25"/>
    <s v="ISSUE"/>
    <s v="Jan 16, 2024, 3:00 PM"/>
    <n v="183"/>
    <s v="NEW"/>
    <s v=""/>
    <s v=""/>
    <s v="THO.LTQ"/>
    <s v=""/>
    <s v="230628-HH-O-L"/>
    <s v="52B04C08B"/>
    <s v="10.11"/>
    <s v="1850.13"/>
    <s v=""/>
    <s v="NGHISON"/>
    <s v="Jan 1, 2022, 12:00 AM"/>
    <s v="Dec 2, 2024, 12:00 AM"/>
    <s v="Jan 16, 2024, 3:04 PM"/>
    <x v="0"/>
  </r>
  <r>
    <n v="2083100594"/>
    <x v="20"/>
    <x v="25"/>
    <s v="ISSUE"/>
    <s v="Jan 11, 2024, 3:12 PM"/>
    <n v="17"/>
    <s v="NEW"/>
    <s v=""/>
    <s v=""/>
    <s v="DSMSECTION2"/>
    <s v=""/>
    <s v="230628-HH-O-L"/>
    <s v="52B04C08B"/>
    <s v="10.11"/>
    <s v="171.87"/>
    <s v=""/>
    <s v="NGHISON"/>
    <s v="Jan 1, 2022, 12:00 AM"/>
    <s v="Dec 2, 2024, 12:00 AM"/>
    <s v="Jan 11, 2024, 3:32 PM"/>
    <x v="0"/>
  </r>
  <r>
    <n v="2083100594"/>
    <x v="20"/>
    <x v="25"/>
    <s v="ISSUE"/>
    <s v="Jan 11, 2024, 3:12 PM"/>
    <n v="83"/>
    <s v="NEW"/>
    <s v=""/>
    <s v=""/>
    <s v="DSMSECTION2"/>
    <s v=""/>
    <s v="230628-HH-O-L"/>
    <s v="52B04C08B"/>
    <s v="10.11"/>
    <s v="839.13"/>
    <s v=""/>
    <s v="NGHISON"/>
    <s v="Jan 1, 2022, 12:00 AM"/>
    <s v="Dec 2, 2024, 12:00 AM"/>
    <s v="Jan 11, 2024, 3:32 PM"/>
    <x v="0"/>
  </r>
  <r>
    <n v="2083100594"/>
    <x v="20"/>
    <x v="25"/>
    <s v="ISSUE"/>
    <s v="Nov 16, 2023, 3:45 PM"/>
    <n v="100"/>
    <s v="NEW"/>
    <s v=""/>
    <s v=""/>
    <s v="HOAN.TV"/>
    <s v=""/>
    <s v=""/>
    <s v="52B07A05B"/>
    <s v="10.11"/>
    <s v="1011"/>
    <s v=""/>
    <s v="NGHISON"/>
    <s v="Jan 1, 2022, 12:00 AM"/>
    <s v="Dec 2, 2024, 12:00 AM"/>
    <s v="Nov 16, 2023, 3:46 PM"/>
    <x v="1"/>
  </r>
  <r>
    <n v="2083100594"/>
    <x v="20"/>
    <x v="25"/>
    <s v="ISSUE"/>
    <s v="Sep 26, 2023, 3:59 PM"/>
    <n v="100"/>
    <s v="NEW"/>
    <s v=""/>
    <s v=""/>
    <s v="TRUONG.LQ"/>
    <s v=""/>
    <s v=""/>
    <s v="52B07A05B"/>
    <s v="10.11"/>
    <s v="1011"/>
    <s v=""/>
    <s v="NGHISON"/>
    <s v="Jan 1, 2022, 12:00 AM"/>
    <s v="Dec 2, 2024, 12:00 AM"/>
    <s v="Sep 26, 2023, 4:00 PM"/>
    <x v="1"/>
  </r>
  <r>
    <n v="2083100594"/>
    <x v="20"/>
    <x v="25"/>
    <s v="ISSUE"/>
    <s v="Sep 1, 2023, 12:45 PM"/>
    <n v="75"/>
    <s v="NEW"/>
    <s v=""/>
    <s v=""/>
    <s v="HOANG.LBT"/>
    <s v=""/>
    <s v=""/>
    <s v="52B07A05B"/>
    <s v="10.11"/>
    <s v="758.25"/>
    <s v=""/>
    <s v="NGHISON"/>
    <s v="Jan 1, 2022, 12:00 AM"/>
    <s v="Dec 2, 2024, 12:00 AM"/>
    <s v="Sep 1, 2023, 12:46 PM"/>
    <x v="1"/>
  </r>
  <r>
    <n v="2083100594"/>
    <x v="20"/>
    <x v="25"/>
    <s v="ISSUE"/>
    <s v="Aug 23, 2023, 3:16 PM"/>
    <n v="200"/>
    <s v="NEW"/>
    <s v=""/>
    <s v=""/>
    <s v="CONG.ND"/>
    <s v=""/>
    <s v=""/>
    <s v="52B07A05B"/>
    <s v="10.11"/>
    <s v="2022"/>
    <s v=""/>
    <s v="NGHISON"/>
    <s v="Jan 1, 2022, 12:00 AM"/>
    <s v="Dec 2, 2024, 12:00 AM"/>
    <s v="Aug 23, 2023, 3:17 PM"/>
    <x v="1"/>
  </r>
  <r>
    <n v="2083100594"/>
    <x v="20"/>
    <x v="25"/>
    <s v="ISSUE"/>
    <s v="Jul 4, 2023, 4:51 PM"/>
    <n v="80"/>
    <s v="NEW"/>
    <s v=""/>
    <s v=""/>
    <s v="TRUONG.LQ"/>
    <s v=""/>
    <s v=""/>
    <s v="52B07A05B"/>
    <s v="10.11"/>
    <s v="808.8"/>
    <s v=""/>
    <s v="NGHISON"/>
    <s v="Jan 1, 2022, 12:00 AM"/>
    <s v="Dec 2, 2024, 12:00 AM"/>
    <s v="Jul 4, 2023, 4:53 PM"/>
    <x v="1"/>
  </r>
  <r>
    <n v="2083100594"/>
    <x v="20"/>
    <x v="25"/>
    <s v="ISSUE"/>
    <s v="May 23, 2023, 4:11 PM"/>
    <n v="200"/>
    <s v="NEW"/>
    <s v=""/>
    <s v=""/>
    <s v="PHONG.LV"/>
    <s v=""/>
    <s v=""/>
    <s v="52A03C04B"/>
    <s v="10.13"/>
    <s v="2026"/>
    <s v=""/>
    <s v="NGHISON"/>
    <s v="Jan 1, 2022, 12:00 AM"/>
    <s v="Dec 2, 2024, 12:00 AM"/>
    <s v="May 23, 2023, 4:12 PM"/>
    <x v="1"/>
  </r>
  <r>
    <n v="2083100594"/>
    <x v="20"/>
    <x v="25"/>
    <s v="ISSUE"/>
    <s v="Mar 23, 2023, 3:50 PM"/>
    <n v="2"/>
    <s v="NEW"/>
    <s v=""/>
    <s v=""/>
    <s v="LUONG.NV"/>
    <s v=""/>
    <s v=""/>
    <s v="52A17C05A"/>
    <s v="10.08"/>
    <s v="20.16"/>
    <s v=""/>
    <s v="NGHISON"/>
    <s v="Jan 1, 2022, 12:00 AM"/>
    <s v="Dec 2, 2024, 12:00 AM"/>
    <s v="Mar 23, 2023, 3:51 PM"/>
    <x v="1"/>
  </r>
  <r>
    <n v="2083100594"/>
    <x v="20"/>
    <x v="25"/>
    <s v="ISSUE"/>
    <s v="Mar 7, 2023, 3:52 PM"/>
    <n v="50"/>
    <s v="NEW"/>
    <s v=""/>
    <s v=""/>
    <s v="HOANG.LBT"/>
    <s v=""/>
    <s v=""/>
    <s v="52A17C05A"/>
    <s v="10.08"/>
    <s v="504"/>
    <s v=""/>
    <s v="NGHISON"/>
    <s v="Jan 1, 2022, 12:00 AM"/>
    <s v="Dec 2, 2024, 12:00 AM"/>
    <s v="Mar 7, 2023, 3:54 PM"/>
    <x v="1"/>
  </r>
  <r>
    <n v="2083100594"/>
    <x v="20"/>
    <x v="25"/>
    <s v="ISSUE"/>
    <s v="Jan 6, 2023, 2:05 PM"/>
    <n v="100"/>
    <s v="NEW"/>
    <s v=""/>
    <s v=""/>
    <s v="HUONG.HT1"/>
    <s v=""/>
    <s v=""/>
    <s v="52A17C05A"/>
    <s v="10.08"/>
    <s v="1008"/>
    <s v=""/>
    <s v="NGHISON"/>
    <s v="Jan 1, 2022, 12:00 AM"/>
    <s v="Dec 2, 2024, 12:00 AM"/>
    <s v="Jan 6, 2023, 3:33 PM"/>
    <x v="1"/>
  </r>
  <r>
    <n v="2083100594"/>
    <x v="20"/>
    <x v="25"/>
    <s v="ISSUE"/>
    <s v="Jan 3, 2023, 4:26 PM"/>
    <n v="400"/>
    <s v="NEW"/>
    <s v=""/>
    <s v=""/>
    <s v="BANG.LD"/>
    <s v=""/>
    <s v=""/>
    <s v="52STAGEBIN"/>
    <s v="10.07"/>
    <s v="4028"/>
    <s v=""/>
    <s v="NGHISON"/>
    <s v="Jan 1, 2022, 12:00 AM"/>
    <s v="Dec 2, 2024, 12:00 AM"/>
    <s v="Jan 3, 2023, 4:28 PM"/>
    <x v="1"/>
  </r>
  <r>
    <n v="2083100594"/>
    <x v="20"/>
    <x v="25"/>
    <s v="ISSUE"/>
    <s v="Dec 30, 2022, 2:42 PM"/>
    <n v="75"/>
    <s v="NEW"/>
    <s v=""/>
    <s v=""/>
    <s v="PHONG.LV"/>
    <s v=""/>
    <s v=""/>
    <s v="52STAGEBIN"/>
    <s v="10.07"/>
    <s v="755.25"/>
    <s v=""/>
    <s v="NGHISON"/>
    <s v="Jan 1, 2022, 12:00 AM"/>
    <s v="Dec 2, 2024, 12:00 AM"/>
    <s v="Dec 30, 2022, 2:43 PM"/>
    <x v="2"/>
  </r>
  <r>
    <n v="2083100594"/>
    <x v="20"/>
    <x v="25"/>
    <s v="ISSUE"/>
    <s v="Dec 19, 2022, 4:51 PM"/>
    <n v="25"/>
    <s v="NEW"/>
    <s v=""/>
    <s v=""/>
    <s v="CUONG.LM1"/>
    <s v=""/>
    <s v=""/>
    <s v="52A15D05B"/>
    <s v="9.6"/>
    <s v="240"/>
    <s v=""/>
    <s v="NGHISON"/>
    <s v="Jan 1, 2022, 12:00 AM"/>
    <s v="Dec 2, 2024, 12:00 AM"/>
    <s v="Dec 19, 2022, 4:52 PM"/>
    <x v="2"/>
  </r>
  <r>
    <n v="2083100594"/>
    <x v="20"/>
    <x v="25"/>
    <s v="ISSUE"/>
    <s v="Nov 3, 2022, 2:59 PM"/>
    <n v="50"/>
    <s v="NEW"/>
    <s v=""/>
    <s v=""/>
    <s v="HOANG.LBT"/>
    <s v=""/>
    <s v=""/>
    <s v="52STAGEBIN"/>
    <s v="9.6"/>
    <s v="480"/>
    <s v=""/>
    <s v="NGHISON"/>
    <s v="Jan 1, 2022, 12:00 AM"/>
    <s v="Dec 2, 2024, 12:00 AM"/>
    <s v="Nov 3, 2022, 3:01 PM"/>
    <x v="2"/>
  </r>
  <r>
    <n v="2083100594"/>
    <x v="20"/>
    <x v="25"/>
    <s v="ISSUE"/>
    <s v="Nov 3, 2022, 1:32 PM"/>
    <n v="75"/>
    <s v="NEW"/>
    <s v=""/>
    <s v=""/>
    <s v="HOANG.TD"/>
    <s v=""/>
    <s v=""/>
    <s v="52STAGEBIN"/>
    <s v="9.6"/>
    <s v="720"/>
    <s v=""/>
    <s v="NGHISON"/>
    <s v="Jan 1, 2022, 12:00 AM"/>
    <s v="Dec 2, 2024, 12:00 AM"/>
    <s v="Nov 3, 2022, 1:33 PM"/>
    <x v="2"/>
  </r>
  <r>
    <n v="2083100595"/>
    <x v="21"/>
    <x v="26"/>
    <s v="ISSUE"/>
    <s v="Nov 28, 2024, 12:26 PM"/>
    <n v="78"/>
    <s v="NEW"/>
    <s v=""/>
    <s v=""/>
    <s v="THO.LTQ"/>
    <s v=""/>
    <s v="230609-HH-O-L"/>
    <s v="AA13B04A1"/>
    <s v="16.55"/>
    <s v="1290.9"/>
    <s v=""/>
    <s v="NGHISON"/>
    <s v="Jan 1, 2022, 12:00 AM"/>
    <s v="Dec 2, 2024, 12:00 AM"/>
    <s v="Nov 28, 2024, 12:26 PM"/>
    <x v="0"/>
  </r>
  <r>
    <n v="2083100595"/>
    <x v="21"/>
    <x v="26"/>
    <s v="ISSUE"/>
    <s v="Nov 28, 2024, 12:26 PM"/>
    <n v="122"/>
    <s v="NEW"/>
    <s v=""/>
    <s v=""/>
    <s v="THO.LTQ"/>
    <s v=""/>
    <s v="230609-MT-C-L"/>
    <s v="AA08A05B1"/>
    <s v="16.55"/>
    <s v="2019.1"/>
    <s v=""/>
    <s v="NGHISON"/>
    <s v="Jan 1, 2022, 12:00 AM"/>
    <s v="Dec 2, 2024, 12:00 AM"/>
    <s v="Nov 28, 2024, 12:26 PM"/>
    <x v="0"/>
  </r>
  <r>
    <n v="2083100595"/>
    <x v="21"/>
    <x v="26"/>
    <s v="ISSUE"/>
    <s v="Nov 11, 2024, 5:17 PM"/>
    <n v="48"/>
    <s v="NEW"/>
    <s v=""/>
    <s v=""/>
    <s v="TUAN.LV1"/>
    <s v=""/>
    <s v="230609-HH-O-L"/>
    <s v="AA13B04A1"/>
    <s v="16.53"/>
    <s v="793.44"/>
    <s v=""/>
    <s v="NGHISON"/>
    <s v="Jan 1, 2022, 12:00 AM"/>
    <s v="Dec 2, 2024, 12:00 AM"/>
    <s v="Nov 11, 2024, 5:18 PM"/>
    <x v="0"/>
  </r>
  <r>
    <n v="2083100595"/>
    <x v="21"/>
    <x v="26"/>
    <s v="ISSUE"/>
    <s v="Jun 21, 2024, 2:32 PM"/>
    <n v="6"/>
    <s v="NEW"/>
    <s v=""/>
    <s v=""/>
    <s v="DUOC.PG"/>
    <s v=""/>
    <s v="230609-HH-O-L"/>
    <s v="AA13B04A1"/>
    <s v="16.57"/>
    <s v="99.42"/>
    <s v=""/>
    <s v="NGHISON"/>
    <s v="Jan 1, 2022, 12:00 AM"/>
    <s v="Dec 2, 2024, 12:00 AM"/>
    <s v="Jun 21, 2024, 2:33 PM"/>
    <x v="0"/>
  </r>
  <r>
    <n v="2083100595"/>
    <x v="21"/>
    <x v="26"/>
    <s v="ISSUE"/>
    <s v="Mar 8, 2024, 5:04 PM"/>
    <n v="80"/>
    <s v="NEW"/>
    <s v=""/>
    <s v=""/>
    <s v="LUONG.NV"/>
    <s v=""/>
    <s v="230609-HH-O-L"/>
    <s v="52A13B04A"/>
    <s v="16.57"/>
    <s v="1325.6"/>
    <s v=""/>
    <s v="NGHISON"/>
    <s v="Jan 1, 2022, 12:00 AM"/>
    <s v="Dec 2, 2024, 12:00 AM"/>
    <s v="Mar 8, 2024, 5:05 PM"/>
    <x v="0"/>
  </r>
  <r>
    <n v="2083100595"/>
    <x v="21"/>
    <x v="26"/>
    <s v="ISSUE"/>
    <s v="Aug 23, 2023, 3:16 PM"/>
    <n v="100"/>
    <s v="NEW"/>
    <s v=""/>
    <s v=""/>
    <s v="CONG.ND"/>
    <s v=""/>
    <s v=""/>
    <s v="52A13B04A"/>
    <s v="16.57"/>
    <s v="1657"/>
    <s v=""/>
    <s v="NGHISON"/>
    <s v="Jan 1, 2022, 12:00 AM"/>
    <s v="Dec 2, 2024, 12:00 AM"/>
    <s v="Aug 23, 2023, 3:17 PM"/>
    <x v="1"/>
  </r>
  <r>
    <n v="2083100595"/>
    <x v="21"/>
    <x v="26"/>
    <s v="ISSUE"/>
    <s v="Aug 22, 2023, 2:53 PM"/>
    <n v="200"/>
    <s v="NEW"/>
    <s v=""/>
    <s v=""/>
    <s v="SHRAWAN.KUMAR"/>
    <s v="1002969197"/>
    <s v=""/>
    <s v="23CAP_B03D08A"/>
    <s v="16.57"/>
    <s v="3314"/>
    <s v=""/>
    <s v="NGHISON"/>
    <s v="Jan 1, 2022, 12:00 AM"/>
    <s v="Dec 2, 2024, 12:00 AM"/>
    <s v="Aug 22, 2023, 2:57 PM"/>
    <x v="1"/>
  </r>
  <r>
    <n v="2083100595"/>
    <x v="21"/>
    <x v="26"/>
    <s v="ISSUE"/>
    <s v="Aug 18, 2023, 3:04 PM"/>
    <n v="100"/>
    <s v="NEW"/>
    <s v=""/>
    <s v=""/>
    <s v="STIJN.PAUL"/>
    <s v="1002968534"/>
    <s v=""/>
    <s v="23CAP_B03D08A"/>
    <s v="16.57"/>
    <s v="1657"/>
    <s v=""/>
    <s v="NGHISON"/>
    <s v="Jan 1, 2022, 12:00 AM"/>
    <s v="Dec 2, 2024, 12:00 AM"/>
    <s v="Aug 18, 2023, 3:07 PM"/>
    <x v="1"/>
  </r>
  <r>
    <n v="2083100595"/>
    <x v="21"/>
    <x v="26"/>
    <s v="ISSUE"/>
    <s v="Aug 4, 2023, 4:14 PM"/>
    <n v="200"/>
    <s v="NEW"/>
    <s v=""/>
    <s v=""/>
    <s v="HAI.NH1"/>
    <s v=""/>
    <s v=""/>
    <s v="52A13B04A"/>
    <s v="16.57"/>
    <s v="3314"/>
    <s v=""/>
    <s v="NGHISON"/>
    <s v="Jan 1, 2022, 12:00 AM"/>
    <s v="Dec 2, 2024, 12:00 AM"/>
    <s v="Aug 4, 2023, 4:15 PM"/>
    <x v="1"/>
  </r>
  <r>
    <n v="2083100595"/>
    <x v="21"/>
    <x v="26"/>
    <s v="ISSUE"/>
    <s v="May 23, 2023, 4:33 PM"/>
    <n v="100"/>
    <s v="NEW"/>
    <s v=""/>
    <s v=""/>
    <s v="HAI.NH1"/>
    <s v=""/>
    <s v=""/>
    <s v="52A13B04A"/>
    <s v="16.45"/>
    <s v="1645"/>
    <s v=""/>
    <s v="NGHISON"/>
    <s v="Jan 1, 2022, 12:00 AM"/>
    <s v="Dec 2, 2024, 12:00 AM"/>
    <s v="May 23, 2023, 4:34 PM"/>
    <x v="1"/>
  </r>
  <r>
    <n v="2083100595"/>
    <x v="21"/>
    <x v="26"/>
    <s v="ISSUE"/>
    <s v="Apr 11, 2023, 4:49 PM"/>
    <n v="100"/>
    <s v="NEW"/>
    <s v=""/>
    <s v=""/>
    <s v="CUONG.LM2"/>
    <s v=""/>
    <s v=""/>
    <s v="52A13B04A"/>
    <s v="16.47"/>
    <s v="1647"/>
    <s v=""/>
    <s v="NGHISON"/>
    <s v="Jan 1, 2022, 12:00 AM"/>
    <s v="Dec 2, 2024, 12:00 AM"/>
    <s v="Apr 11, 2023, 4:50 PM"/>
    <x v="1"/>
  </r>
  <r>
    <n v="2083100595"/>
    <x v="21"/>
    <x v="26"/>
    <s v="ISSUE"/>
    <s v="Mar 23, 2023, 3:52 PM"/>
    <n v="200"/>
    <s v="NEW"/>
    <s v=""/>
    <s v=""/>
    <s v="LUONG.NV"/>
    <s v=""/>
    <s v=""/>
    <s v="52A13B04A"/>
    <s v="16.47"/>
    <s v="3294"/>
    <s v=""/>
    <s v="NGHISON"/>
    <s v="Jan 1, 2022, 12:00 AM"/>
    <s v="Dec 2, 2024, 12:00 AM"/>
    <s v="Mar 23, 2023, 3:53 PM"/>
    <x v="1"/>
  </r>
  <r>
    <n v="2083100595"/>
    <x v="21"/>
    <x v="26"/>
    <s v="ISSUE"/>
    <s v="Mar 1, 2023, 4:35 PM"/>
    <n v="100"/>
    <s v="NEW"/>
    <s v=""/>
    <s v=""/>
    <s v="ANH.LT"/>
    <s v=""/>
    <s v=""/>
    <s v="52A13B04A"/>
    <s v="16.19"/>
    <s v="1619"/>
    <s v=""/>
    <s v="NGHISON"/>
    <s v="Jan 1, 2022, 12:00 AM"/>
    <s v="Dec 2, 2024, 12:00 AM"/>
    <s v="Mar 1, 2023, 4:37 PM"/>
    <x v="1"/>
  </r>
  <r>
    <n v="2083100595"/>
    <x v="21"/>
    <x v="26"/>
    <s v="ISSUE"/>
    <s v="Jan 4, 2023, 4:00 PM"/>
    <n v="25"/>
    <s v="NEW"/>
    <s v=""/>
    <s v=""/>
    <s v="LAM.BH"/>
    <s v=""/>
    <s v=""/>
    <s v="52A13B04A"/>
    <s v="16.19"/>
    <s v="404.75"/>
    <s v=""/>
    <s v="NGHISON"/>
    <s v="Jan 1, 2022, 12:00 AM"/>
    <s v="Dec 2, 2024, 12:00 AM"/>
    <s v="Jan 4, 2023, 4:01 PM"/>
    <x v="1"/>
  </r>
  <r>
    <n v="2083100595"/>
    <x v="21"/>
    <x v="26"/>
    <s v="ISSUE"/>
    <s v="Dec 19, 2022, 4:51 PM"/>
    <n v="100"/>
    <s v="NEW"/>
    <s v=""/>
    <s v=""/>
    <s v="CUONG.LM1"/>
    <s v=""/>
    <s v=""/>
    <s v="52A13B04A"/>
    <s v="16.19"/>
    <s v="1619"/>
    <s v=""/>
    <s v="NGHISON"/>
    <s v="Jan 1, 2022, 12:00 AM"/>
    <s v="Dec 2, 2024, 12:00 AM"/>
    <s v="Dec 19, 2022, 4:52 PM"/>
    <x v="2"/>
  </r>
  <r>
    <n v="2083100595"/>
    <x v="21"/>
    <x v="26"/>
    <s v="ISSUE"/>
    <s v="Nov 3, 2022, 1:32 PM"/>
    <n v="25"/>
    <s v="NEW"/>
    <s v=""/>
    <s v=""/>
    <s v="HOANG.TD"/>
    <s v=""/>
    <s v=""/>
    <s v="52STAGEBIN"/>
    <s v="15.81"/>
    <s v="395.25"/>
    <s v=""/>
    <s v="NGHISON"/>
    <s v="Jan 1, 2022, 12:00 AM"/>
    <s v="Dec 2, 2024, 12:00 AM"/>
    <s v="Nov 3, 2022, 1:33 PM"/>
    <x v="2"/>
  </r>
  <r>
    <n v="2083100596"/>
    <x v="22"/>
    <x v="27"/>
    <s v="ISSUE"/>
    <s v="Nov 12, 2024, 5:14 PM"/>
    <n v="300"/>
    <s v="NEW"/>
    <s v=""/>
    <s v=""/>
    <s v="THO.LTQ"/>
    <s v=""/>
    <s v="240515-HH-O-L"/>
    <s v="AA13A05A1"/>
    <s v="5.63"/>
    <s v="1689"/>
    <s v=""/>
    <s v="NGHISON"/>
    <s v="Jan 1, 2022, 12:00 AM"/>
    <s v="Dec 2, 2024, 12:00 AM"/>
    <s v="Nov 12, 2024, 5:15 PM"/>
    <x v="0"/>
  </r>
  <r>
    <n v="2083100596"/>
    <x v="22"/>
    <x v="27"/>
    <s v="ISSUE"/>
    <s v="Oct 11, 2024, 3:05 PM"/>
    <n v="300"/>
    <s v="NEW"/>
    <s v=""/>
    <s v=""/>
    <s v="THO.LTQ"/>
    <s v=""/>
    <s v="240515-HH-O-L"/>
    <s v="AA13A05A1"/>
    <s v="5.63"/>
    <s v="1689"/>
    <s v=""/>
    <s v="NGHISON"/>
    <s v="Jan 1, 2022, 12:00 AM"/>
    <s v="Dec 2, 2024, 12:00 AM"/>
    <s v="Oct 11, 2024, 5:16 PM"/>
    <x v="0"/>
  </r>
  <r>
    <n v="2083100596"/>
    <x v="22"/>
    <x v="27"/>
    <s v="ISSUE"/>
    <s v="Aug 21, 2024, 2:09 PM"/>
    <n v="268"/>
    <s v="NEW"/>
    <s v=""/>
    <s v=""/>
    <s v="90032737"/>
    <s v=""/>
    <s v="230609-HH-O-L"/>
    <s v="AA14C05B1"/>
    <s v="5.64"/>
    <s v="1511.52"/>
    <s v=""/>
    <s v="NGHISON"/>
    <s v="Jan 1, 2022, 12:00 AM"/>
    <s v="Dec 2, 2024, 12:00 AM"/>
    <s v="Aug 21, 2024, 2:11 PM"/>
    <x v="0"/>
  </r>
  <r>
    <n v="2083100596"/>
    <x v="22"/>
    <x v="27"/>
    <s v="ISSUE"/>
    <s v="Aug 21, 2024, 2:09 PM"/>
    <n v="232"/>
    <s v="NEW"/>
    <s v=""/>
    <s v=""/>
    <s v="90032737"/>
    <s v=""/>
    <s v="240515-HH-O-L"/>
    <s v="AA13A05A1"/>
    <s v="5.64"/>
    <s v="1308.48"/>
    <s v=""/>
    <s v="NGHISON"/>
    <s v="Jan 1, 2022, 12:00 AM"/>
    <s v="Dec 2, 2024, 12:00 AM"/>
    <s v="Aug 21, 2024, 2:11 PM"/>
    <x v="0"/>
  </r>
  <r>
    <n v="2083100596"/>
    <x v="22"/>
    <x v="27"/>
    <s v="ISSUE"/>
    <s v="Jun 11, 2024, 3:14 PM"/>
    <n v="400"/>
    <s v="NEW"/>
    <s v=""/>
    <s v=""/>
    <s v="THO.LTQ"/>
    <s v=""/>
    <s v="230609-HH-O-L"/>
    <s v="AA14C05B1"/>
    <s v="5.54"/>
    <s v="2216"/>
    <s v=""/>
    <s v="NGHISON"/>
    <s v="Jan 1, 2022, 12:00 AM"/>
    <s v="Dec 2, 2024, 12:00 AM"/>
    <s v="Jun 11, 2024, 3:15 PM"/>
    <x v="0"/>
  </r>
  <r>
    <n v="2083100596"/>
    <x v="22"/>
    <x v="27"/>
    <s v="ISSUE"/>
    <s v="Apr 17, 2024, 4:31 PM"/>
    <n v="200"/>
    <s v="NEW"/>
    <s v=""/>
    <s v=""/>
    <s v="THO.LTQ"/>
    <s v=""/>
    <s v="230609-HH-O-L"/>
    <s v="AA12A07B1"/>
    <s v="5.88"/>
    <s v="1176"/>
    <s v=""/>
    <s v="NGHISON"/>
    <s v="Jan 1, 2022, 12:00 AM"/>
    <s v="Dec 2, 2024, 12:00 AM"/>
    <s v="Apr 17, 2024, 4:32 PM"/>
    <x v="0"/>
  </r>
  <r>
    <n v="2083100596"/>
    <x v="22"/>
    <x v="27"/>
    <s v="ISSUE"/>
    <s v="Mar 13, 2024, 4:24 PM"/>
    <n v="200"/>
    <s v="NEW"/>
    <s v=""/>
    <s v=""/>
    <s v="THO.LTQ"/>
    <s v=""/>
    <s v="230609-HH-O-L"/>
    <s v="52A12A07B"/>
    <s v="5.88"/>
    <s v="1176"/>
    <s v=""/>
    <s v="NGHISON"/>
    <s v="Jan 1, 2022, 12:00 AM"/>
    <s v="Dec 2, 2024, 12:00 AM"/>
    <s v="Mar 13, 2024, 4:25 PM"/>
    <x v="0"/>
  </r>
  <r>
    <n v="2083100596"/>
    <x v="22"/>
    <x v="27"/>
    <s v="ISSUE"/>
    <s v="Mar 8, 2024, 5:04 PM"/>
    <n v="80"/>
    <s v="NEW"/>
    <s v=""/>
    <s v=""/>
    <s v="LUONG.NV"/>
    <s v=""/>
    <s v="230609-HH-O-L"/>
    <s v="52A12A07B"/>
    <s v="5.88"/>
    <s v="470.4"/>
    <s v=""/>
    <s v="NGHISON"/>
    <s v="Jan 1, 2022, 12:00 AM"/>
    <s v="Dec 2, 2024, 12:00 AM"/>
    <s v="Mar 8, 2024, 5:05 PM"/>
    <x v="0"/>
  </r>
  <r>
    <n v="2083100596"/>
    <x v="22"/>
    <x v="27"/>
    <s v="ISSUE"/>
    <s v="Jan 16, 2024, 3:00 PM"/>
    <n v="200"/>
    <s v="NEW"/>
    <s v=""/>
    <s v=""/>
    <s v="THO.LTQ"/>
    <s v=""/>
    <s v="230609-HH-O-L"/>
    <s v="52A12A07B"/>
    <s v="5.88"/>
    <s v="1176"/>
    <s v=""/>
    <s v="NGHISON"/>
    <s v="Jan 1, 2022, 12:00 AM"/>
    <s v="Dec 2, 2024, 12:00 AM"/>
    <s v="Jan 16, 2024, 3:04 PM"/>
    <x v="0"/>
  </r>
  <r>
    <n v="2083100596"/>
    <x v="22"/>
    <x v="27"/>
    <s v="ISSUE"/>
    <s v="Oct 9, 2023, 10:26 AM"/>
    <n v="52"/>
    <s v="NEW"/>
    <s v=""/>
    <s v=""/>
    <s v="THANG.HX"/>
    <s v=""/>
    <s v=""/>
    <s v="52A02D03B"/>
    <s v="5.88"/>
    <s v="305.76"/>
    <s v=""/>
    <s v="NGHISON"/>
    <s v="Jan 1, 2022, 12:00 AM"/>
    <s v="Dec 2, 2024, 12:00 AM"/>
    <s v="Oct 12, 2023, 10:27 AM"/>
    <x v="1"/>
  </r>
  <r>
    <n v="2083100596"/>
    <x v="22"/>
    <x v="27"/>
    <s v="ISSUE"/>
    <s v="Oct 9, 2023, 10:26 AM"/>
    <n v="8"/>
    <s v="NEW"/>
    <s v=""/>
    <s v=""/>
    <s v="THANG.HX"/>
    <s v=""/>
    <s v=""/>
    <s v="52A12A07B"/>
    <s v="5.88"/>
    <s v="47.04"/>
    <s v=""/>
    <s v="NGHISON"/>
    <s v="Jan 1, 2022, 12:00 AM"/>
    <s v="Dec 2, 2024, 12:00 AM"/>
    <s v="Oct 12, 2023, 10:27 AM"/>
    <x v="1"/>
  </r>
  <r>
    <n v="2083100596"/>
    <x v="22"/>
    <x v="27"/>
    <s v="ISSUE"/>
    <s v="Sep 19, 2023, 5:39 PM"/>
    <n v="100"/>
    <s v="NEW"/>
    <s v=""/>
    <s v=""/>
    <s v="TRIEU.CP"/>
    <s v=""/>
    <s v=""/>
    <s v="52A02D03B"/>
    <s v="5.88"/>
    <s v="588"/>
    <s v=""/>
    <s v="NGHISON"/>
    <s v="Jan 1, 2022, 12:00 AM"/>
    <s v="Dec 2, 2024, 12:00 AM"/>
    <s v="Sep 19, 2023, 5:40 PM"/>
    <x v="1"/>
  </r>
  <r>
    <n v="2083100596"/>
    <x v="22"/>
    <x v="27"/>
    <s v="ISSUE"/>
    <s v="Sep 5, 2023, 4:09 PM"/>
    <n v="200"/>
    <s v="NEW"/>
    <s v=""/>
    <s v=""/>
    <s v="TRIEU.CP"/>
    <s v=""/>
    <s v=""/>
    <s v="52A02D03B"/>
    <s v="5.88"/>
    <s v="1176"/>
    <s v=""/>
    <s v="NGHISON"/>
    <s v="Jan 1, 2022, 12:00 AM"/>
    <s v="Dec 2, 2024, 12:00 AM"/>
    <s v="Sep 5, 2023, 4:10 PM"/>
    <x v="1"/>
  </r>
  <r>
    <n v="2083100596"/>
    <x v="22"/>
    <x v="27"/>
    <s v="ISSUE"/>
    <s v="Aug 28, 2023, 4:11 PM"/>
    <n v="300"/>
    <s v="NEW"/>
    <s v=""/>
    <s v=""/>
    <s v="SHRAWAN.KUMAR"/>
    <s v="1002971017"/>
    <s v=""/>
    <s v="52A02D03B"/>
    <s v="5.88"/>
    <s v="1764"/>
    <s v=""/>
    <s v="NGHISON"/>
    <s v="Jan 1, 2022, 12:00 AM"/>
    <s v="Dec 2, 2024, 12:00 AM"/>
    <s v="Aug 28, 2023, 4:12 PM"/>
    <x v="1"/>
  </r>
  <r>
    <n v="2083100596"/>
    <x v="22"/>
    <x v="27"/>
    <s v="ISSUE"/>
    <s v="Aug 23, 2023, 3:16 PM"/>
    <n v="200"/>
    <s v="NEW"/>
    <s v=""/>
    <s v=""/>
    <s v="CONG.ND"/>
    <s v=""/>
    <s v=""/>
    <s v="52A02D03B"/>
    <s v="5.88"/>
    <s v="1176"/>
    <s v=""/>
    <s v="NGHISON"/>
    <s v="Jan 1, 2022, 12:00 AM"/>
    <s v="Dec 2, 2024, 12:00 AM"/>
    <s v="Aug 23, 2023, 3:17 PM"/>
    <x v="1"/>
  </r>
  <r>
    <n v="2083100596"/>
    <x v="22"/>
    <x v="27"/>
    <s v="ISSUE"/>
    <s v="Aug 8, 2023, 4:32 PM"/>
    <n v="2"/>
    <s v="NEW"/>
    <s v=""/>
    <s v=""/>
    <s v="HOAN.TV"/>
    <s v=""/>
    <s v=""/>
    <s v="52A14B04B"/>
    <s v="5.88"/>
    <s v="11.76"/>
    <s v=""/>
    <s v="NGHISON"/>
    <s v="Jan 1, 2022, 12:00 AM"/>
    <s v="Dec 2, 2024, 12:00 AM"/>
    <s v="Aug 8, 2023, 4:34 PM"/>
    <x v="1"/>
  </r>
  <r>
    <n v="2083100596"/>
    <x v="22"/>
    <x v="27"/>
    <s v="ISSUE"/>
    <s v="Aug 8, 2023, 4:32 PM"/>
    <n v="148"/>
    <s v="NEW"/>
    <s v=""/>
    <s v=""/>
    <s v="HOAN.TV"/>
    <s v=""/>
    <s v=""/>
    <s v="52A02D03B"/>
    <s v="5.88"/>
    <s v="870.24"/>
    <s v=""/>
    <s v="NGHISON"/>
    <s v="Jan 1, 2022, 12:00 AM"/>
    <s v="Dec 2, 2024, 12:00 AM"/>
    <s v="Aug 8, 2023, 4:34 PM"/>
    <x v="1"/>
  </r>
  <r>
    <n v="2083100596"/>
    <x v="22"/>
    <x v="27"/>
    <s v="ISSUE"/>
    <s v="Aug 4, 2023, 4:14 PM"/>
    <n v="500"/>
    <s v="NEW"/>
    <s v=""/>
    <s v=""/>
    <s v="HAI.NH1"/>
    <s v=""/>
    <s v=""/>
    <s v="52A14B04B"/>
    <s v="5.88"/>
    <s v="2940"/>
    <s v=""/>
    <s v="NGHISON"/>
    <s v="Jan 1, 2022, 12:00 AM"/>
    <s v="Dec 2, 2024, 12:00 AM"/>
    <s v="Aug 4, 2023, 4:15 PM"/>
    <x v="1"/>
  </r>
  <r>
    <n v="2083100596"/>
    <x v="22"/>
    <x v="27"/>
    <s v="ISSUE"/>
    <s v="Jul 25, 2023, 4:42 PM"/>
    <n v="100"/>
    <s v="NEW"/>
    <s v=""/>
    <s v=""/>
    <s v="LINH.LX"/>
    <s v=""/>
    <s v=""/>
    <s v="52A14B04B"/>
    <s v="5.88"/>
    <s v="588"/>
    <s v=""/>
    <s v="NGHISON"/>
    <s v="Jan 1, 2022, 12:00 AM"/>
    <s v="Dec 2, 2024, 12:00 AM"/>
    <s v="Jul 25, 2023, 4:44 PM"/>
    <x v="1"/>
  </r>
  <r>
    <n v="2083100596"/>
    <x v="22"/>
    <x v="27"/>
    <s v="ISSUE"/>
    <s v="Jun 23, 2023, 4:28 PM"/>
    <n v="300"/>
    <s v="NEW"/>
    <s v=""/>
    <s v=""/>
    <s v="TRIEU.CP"/>
    <s v=""/>
    <s v=""/>
    <s v="52A14B04B"/>
    <s v="5.88"/>
    <s v="1764"/>
    <s v=""/>
    <s v="NGHISON"/>
    <s v="Jan 1, 2022, 12:00 AM"/>
    <s v="Dec 2, 2024, 12:00 AM"/>
    <s v="Jun 23, 2023, 4:30 PM"/>
    <x v="1"/>
  </r>
  <r>
    <n v="2083100596"/>
    <x v="22"/>
    <x v="27"/>
    <s v="ISSUE"/>
    <s v="Apr 25, 2023, 3:49 PM"/>
    <n v="200"/>
    <s v="NEW"/>
    <s v=""/>
    <s v=""/>
    <s v="PHONG.LV"/>
    <s v=""/>
    <s v=""/>
    <s v="52A14B04B"/>
    <s v="5.85"/>
    <s v="1170"/>
    <s v=""/>
    <s v="NGHISON"/>
    <s v="Jan 1, 2022, 12:00 AM"/>
    <s v="Dec 2, 2024, 12:00 AM"/>
    <s v="Apr 25, 2023, 3:50 PM"/>
    <x v="1"/>
  </r>
  <r>
    <n v="2083100596"/>
    <x v="22"/>
    <x v="27"/>
    <s v="ISSUE"/>
    <s v="Apr 11, 2023, 4:49 PM"/>
    <n v="200"/>
    <s v="NEW"/>
    <s v=""/>
    <s v=""/>
    <s v="CUONG.LM2"/>
    <s v=""/>
    <s v=""/>
    <s v="52A14B04B"/>
    <s v="5.85"/>
    <s v="1170"/>
    <s v=""/>
    <s v="NGHISON"/>
    <s v="Jan 1, 2022, 12:00 AM"/>
    <s v="Dec 2, 2024, 12:00 AM"/>
    <s v="Apr 11, 2023, 4:50 PM"/>
    <x v="1"/>
  </r>
  <r>
    <n v="2083100596"/>
    <x v="22"/>
    <x v="27"/>
    <s v="ISSUE"/>
    <s v="Mar 3, 2023, 4:34 PM"/>
    <n v="100"/>
    <s v="NEW"/>
    <s v=""/>
    <s v=""/>
    <s v="HAI.NH1"/>
    <s v=""/>
    <s v=""/>
    <s v="52A14B04B"/>
    <s v="5.84"/>
    <s v="584"/>
    <s v=""/>
    <s v="NGHISON"/>
    <s v="Jan 1, 2022, 12:00 AM"/>
    <s v="Dec 2, 2024, 12:00 AM"/>
    <s v="Mar 3, 2023, 4:38 PM"/>
    <x v="1"/>
  </r>
  <r>
    <n v="2083100596"/>
    <x v="22"/>
    <x v="27"/>
    <s v="ISSUE"/>
    <s v="Mar 2, 2023, 4:24 PM"/>
    <n v="100"/>
    <s v="NEW"/>
    <s v=""/>
    <s v=""/>
    <s v="CUONG.LM2"/>
    <s v="1002777634"/>
    <s v=""/>
    <s v="52A14B04B"/>
    <s v="5.84"/>
    <s v="584"/>
    <s v=""/>
    <s v="NGHISON"/>
    <s v="Jan 1, 2022, 12:00 AM"/>
    <s v="Dec 2, 2024, 12:00 AM"/>
    <s v="Mar 2, 2023, 4:25 PM"/>
    <x v="1"/>
  </r>
  <r>
    <n v="2083100596"/>
    <x v="22"/>
    <x v="27"/>
    <s v="ISSUE"/>
    <s v="Jan 31, 2023, 3:28 PM"/>
    <n v="100"/>
    <s v="NEW"/>
    <s v=""/>
    <s v=""/>
    <s v="HAI.NH1"/>
    <s v=""/>
    <s v=""/>
    <s v="52A14B04B"/>
    <s v="5.77"/>
    <s v="577"/>
    <s v=""/>
    <s v="NGHISON"/>
    <s v="Jan 1, 2022, 12:00 AM"/>
    <s v="Dec 2, 2024, 12:00 AM"/>
    <s v="Jan 31, 2023, 3:54 PM"/>
    <x v="1"/>
  </r>
  <r>
    <n v="2083100596"/>
    <x v="22"/>
    <x v="27"/>
    <s v="ISSUE"/>
    <s v="Jan 17, 2023, 2:34 PM"/>
    <n v="400"/>
    <s v="NEW"/>
    <s v=""/>
    <s v=""/>
    <s v="CUONG.LM2"/>
    <s v=""/>
    <s v=""/>
    <s v="52A14B04B"/>
    <s v="5.77"/>
    <s v="2308"/>
    <s v=""/>
    <s v="NGHISON"/>
    <s v="Jan 1, 2022, 12:00 AM"/>
    <s v="Dec 2, 2024, 12:00 AM"/>
    <s v="Jan 17, 2023, 2:35 PM"/>
    <x v="1"/>
  </r>
  <r>
    <n v="2083100596"/>
    <x v="22"/>
    <x v="27"/>
    <s v="ISSUE"/>
    <s v="Jan 4, 2023, 4:00 PM"/>
    <n v="100"/>
    <s v="NEW"/>
    <s v=""/>
    <s v=""/>
    <s v="LAM.BH"/>
    <s v=""/>
    <s v=""/>
    <s v="52A14B04B"/>
    <s v="5.77"/>
    <s v="577"/>
    <s v=""/>
    <s v="NGHISON"/>
    <s v="Jan 1, 2022, 12:00 AM"/>
    <s v="Dec 2, 2024, 12:00 AM"/>
    <s v="Jan 4, 2023, 4:01 PM"/>
    <x v="1"/>
  </r>
  <r>
    <n v="2083100597"/>
    <x v="23"/>
    <x v="28"/>
    <s v="ISSUE"/>
    <s v="Dec 4, 2023, 3:44 PM"/>
    <n v="30"/>
    <s v="NEW"/>
    <s v=""/>
    <s v=""/>
    <s v="THO.LTQ"/>
    <s v=""/>
    <s v=""/>
    <s v="52A15D05B"/>
    <s v="49"/>
    <s v="1470"/>
    <s v=""/>
    <s v="NGHISON"/>
    <s v="Jan 1, 2022, 12:00 AM"/>
    <s v="Dec 2, 2024, 12:00 AM"/>
    <s v="Dec 4, 2023, 3:45 PM"/>
    <x v="1"/>
  </r>
  <r>
    <n v="2083100598"/>
    <x v="24"/>
    <x v="29"/>
    <s v="ISSUE"/>
    <s v="Aug 5, 2024, 4:19 PM"/>
    <n v="1"/>
    <s v="NEW"/>
    <s v="10009548"/>
    <s v=""/>
    <s v="DUAN.DT1"/>
    <s v="1003389760"/>
    <s v="230726-HH-O-L"/>
    <s v="AA02D04A1"/>
    <s v="147.77"/>
    <s v="147.77"/>
    <s v=""/>
    <s v="NGHISON"/>
    <s v="Jan 1, 2022, 12:00 AM"/>
    <s v="Dec 2, 2024, 12:00 AM"/>
    <s v="Aug 7, 2024, 8:34 AM"/>
    <x v="0"/>
  </r>
  <r>
    <n v="2083100598"/>
    <x v="24"/>
    <x v="29"/>
    <s v="ISSUE"/>
    <s v="Jul 30, 2024, 3:06 PM"/>
    <n v="5"/>
    <s v="NEW"/>
    <s v="10010446"/>
    <s v=""/>
    <s v="LUC.NH"/>
    <s v="1003357086"/>
    <s v="230726-HH-O-L"/>
    <s v="AA02D04A1"/>
    <s v="147.77"/>
    <s v="738.85"/>
    <s v=""/>
    <s v="NGHISON"/>
    <s v="Jan 1, 2022, 12:00 AM"/>
    <s v="Dec 2, 2024, 12:00 AM"/>
    <s v="Jul 30, 2024, 3:58 PM"/>
    <x v="0"/>
  </r>
  <r>
    <n v="2083100598"/>
    <x v="24"/>
    <x v="29"/>
    <s v="ISSUE"/>
    <s v="May 3, 2024, 4:05 PM"/>
    <n v="1"/>
    <s v="NEW"/>
    <s v="10004191"/>
    <s v=""/>
    <s v="DUNG.NV1"/>
    <s v="1003241048"/>
    <s v="230726-HH-O-L"/>
    <s v="AA02D04A1"/>
    <s v="147.77"/>
    <s v="147.77"/>
    <s v=""/>
    <s v="NGHISON"/>
    <s v="Jan 1, 2022, 12:00 AM"/>
    <s v="Dec 2, 2024, 12:00 AM"/>
    <s v="May 3, 2024, 4:06 PM"/>
    <x v="0"/>
  </r>
  <r>
    <n v="2083100598"/>
    <x v="24"/>
    <x v="29"/>
    <s v="ISSUE"/>
    <s v="Nov 28, 2023, 5:12 PM"/>
    <n v="1"/>
    <s v="NEW"/>
    <s v=""/>
    <s v=""/>
    <s v="SANG.DV"/>
    <s v=""/>
    <s v=""/>
    <s v="52A02D04A"/>
    <s v="147.77"/>
    <s v="147.77"/>
    <s v=""/>
    <s v="NGHISON"/>
    <s v="Jan 1, 2022, 12:00 AM"/>
    <s v="Dec 2, 2024, 12:00 AM"/>
    <s v="Nov 28, 2023, 5:13 PM"/>
    <x v="1"/>
  </r>
  <r>
    <n v="2083100598"/>
    <x v="24"/>
    <x v="29"/>
    <s v="ISSUE"/>
    <s v="Oct 11, 2023, 10:14 AM"/>
    <n v="2"/>
    <s v="NEW"/>
    <s v=""/>
    <s v=""/>
    <s v="LAM.BH"/>
    <s v=""/>
    <s v=""/>
    <s v="52A02D03A"/>
    <s v="147.77"/>
    <s v="295.54"/>
    <s v=""/>
    <s v="NGHISON"/>
    <s v="Jan 1, 2022, 12:00 AM"/>
    <s v="Dec 2, 2024, 12:00 AM"/>
    <s v="Oct 12, 2023, 10:19 AM"/>
    <x v="1"/>
  </r>
  <r>
    <n v="2083100598"/>
    <x v="24"/>
    <x v="29"/>
    <s v="ISSUE"/>
    <s v="Aug 8, 2023, 5:01 PM"/>
    <n v="3"/>
    <s v="NEW"/>
    <s v=""/>
    <s v=""/>
    <s v="LAM.BH"/>
    <s v=""/>
    <s v=""/>
    <s v="52A02D03A"/>
    <s v="147.77"/>
    <s v="443.31"/>
    <s v=""/>
    <s v="NGHISON"/>
    <s v="Jan 1, 2022, 12:00 AM"/>
    <s v="Dec 2, 2024, 12:00 AM"/>
    <s v="Aug 8, 2023, 5:03 PM"/>
    <x v="1"/>
  </r>
  <r>
    <n v="2083100598"/>
    <x v="24"/>
    <x v="29"/>
    <s v="ISSUE"/>
    <s v="Jul 12, 2023, 4:56 PM"/>
    <n v="1"/>
    <s v="NEW"/>
    <s v="10020891"/>
    <s v=""/>
    <s v="SANG.DV"/>
    <s v="1002927234"/>
    <s v=""/>
    <s v="52A14B03A"/>
    <s v="147.52"/>
    <s v="147.52"/>
    <s v=""/>
    <s v="NGHISON"/>
    <s v="Jan 1, 2022, 12:00 AM"/>
    <s v="Dec 2, 2024, 12:00 AM"/>
    <s v="Jul 12, 2023, 4:57 PM"/>
    <x v="1"/>
  </r>
  <r>
    <n v="2083100598"/>
    <x v="24"/>
    <x v="29"/>
    <s v="ISSUE"/>
    <s v="Jul 4, 2023, 5:04 PM"/>
    <n v="3"/>
    <s v="NEW"/>
    <s v="10020891"/>
    <s v=""/>
    <s v="SANG.DV"/>
    <s v="1002927234"/>
    <s v=""/>
    <s v="52A14B03A"/>
    <s v="147.52"/>
    <s v="442.56"/>
    <s v=""/>
    <s v="NGHISON"/>
    <s v="Jan 1, 2022, 12:00 AM"/>
    <s v="Dec 2, 2024, 12:00 AM"/>
    <s v="Jul 4, 2023, 5:04 PM"/>
    <x v="1"/>
  </r>
  <r>
    <n v="2083100598"/>
    <x v="24"/>
    <x v="29"/>
    <s v="ISSUE"/>
    <s v="Jul 4, 2023, 5:03 PM"/>
    <n v="3"/>
    <s v="NEW"/>
    <s v="10000033"/>
    <s v=""/>
    <s v="SANG.DV"/>
    <s v="1002925775"/>
    <s v=""/>
    <s v="52A14B03A"/>
    <s v="147.52"/>
    <s v="442.56"/>
    <s v=""/>
    <s v="NGHISON"/>
    <s v="Jan 1, 2022, 12:00 AM"/>
    <s v="Dec 2, 2024, 12:00 AM"/>
    <s v="Jul 4, 2023, 5:04 PM"/>
    <x v="1"/>
  </r>
  <r>
    <n v="2083100598"/>
    <x v="24"/>
    <x v="29"/>
    <s v="ISSUE"/>
    <s v="Jul 4, 2023, 5:02 PM"/>
    <n v="3"/>
    <s v="NEW"/>
    <s v="10000033"/>
    <s v=""/>
    <s v="SANG.DV"/>
    <s v="1002925775"/>
    <s v=""/>
    <s v="52A14B03A"/>
    <s v="147.52"/>
    <s v="442.56"/>
    <s v=""/>
    <s v="NGHISON"/>
    <s v="Jan 1, 2022, 12:00 AM"/>
    <s v="Dec 2, 2024, 12:00 AM"/>
    <s v="Jul 4, 2023, 5:03 PM"/>
    <x v="1"/>
  </r>
  <r>
    <n v="2083100598"/>
    <x v="24"/>
    <x v="29"/>
    <s v="ISSUE"/>
    <s v="Jul 4, 2023, 5:01 PM"/>
    <n v="3"/>
    <s v="NEW"/>
    <s v="10000033"/>
    <s v=""/>
    <s v="SANG.DV"/>
    <s v="1002925775"/>
    <s v=""/>
    <s v="52A14B03A"/>
    <s v="147.52"/>
    <s v="442.56"/>
    <s v=""/>
    <s v="NGHISON"/>
    <s v="Jan 1, 2022, 12:00 AM"/>
    <s v="Dec 2, 2024, 12:00 AM"/>
    <s v="Jul 4, 2023, 5:02 PM"/>
    <x v="1"/>
  </r>
  <r>
    <n v="2083100598"/>
    <x v="24"/>
    <x v="29"/>
    <s v="ISSUE"/>
    <s v="Jul 4, 2023, 4:58 PM"/>
    <n v="2"/>
    <s v="NEW"/>
    <s v="10041575"/>
    <s v=""/>
    <s v="SANG.DV"/>
    <s v="1002927007"/>
    <s v=""/>
    <s v="52A14B03A"/>
    <s v="147.52"/>
    <s v="295.04"/>
    <s v=""/>
    <s v="NGHISON"/>
    <s v="Jan 1, 2022, 12:00 AM"/>
    <s v="Dec 2, 2024, 12:00 AM"/>
    <s v="Jul 4, 2023, 4:59 PM"/>
    <x v="1"/>
  </r>
  <r>
    <n v="2083100598"/>
    <x v="24"/>
    <x v="29"/>
    <s v="ISSUE"/>
    <s v="Jul 4, 2023, 4:35 PM"/>
    <n v="1"/>
    <s v="NEW"/>
    <s v="10000033"/>
    <s v=""/>
    <s v="SANG.DV"/>
    <s v="1002925775"/>
    <s v=""/>
    <s v="52A14B03A"/>
    <s v="147.52"/>
    <s v="147.52"/>
    <s v=""/>
    <s v="NGHISON"/>
    <s v="Jan 1, 2022, 12:00 AM"/>
    <s v="Dec 2, 2024, 12:00 AM"/>
    <s v="Jul 4, 2023, 4:36 PM"/>
    <x v="1"/>
  </r>
  <r>
    <n v="2083100599"/>
    <x v="25"/>
    <x v="30"/>
    <s v="ISSUE"/>
    <s v="Sep 5, 2024, 1:01 PM"/>
    <n v="10"/>
    <s v="NEW"/>
    <s v="10008845"/>
    <s v=""/>
    <s v="99007745"/>
    <s v="1003406457"/>
    <s v="230215-HH-O-L"/>
    <s v="AA03B04B1"/>
    <s v="132.81"/>
    <s v="1328.1"/>
    <s v=""/>
    <s v="NGHISON"/>
    <s v="Jan 1, 2022, 12:00 AM"/>
    <s v="Dec 2, 2024, 12:00 AM"/>
    <s v="Sep 5, 2024, 1:02 PM"/>
    <x v="0"/>
  </r>
  <r>
    <n v="2083100599"/>
    <x v="25"/>
    <x v="30"/>
    <s v="ISSUE"/>
    <s v="Sep 3, 2023, 10:47 AM"/>
    <n v="10"/>
    <s v="NEW"/>
    <s v=""/>
    <s v=""/>
    <s v="LAM.BH"/>
    <s v=""/>
    <s v=""/>
    <s v="52A03B04B"/>
    <s v="132.81"/>
    <s v="1328.1"/>
    <s v=""/>
    <s v="NGHISON"/>
    <s v="Jan 1, 2022, 12:00 AM"/>
    <s v="Dec 2, 2024, 12:00 AM"/>
    <s v="Sep 3, 2023, 12:31 PM"/>
    <x v="1"/>
  </r>
  <r>
    <n v="2083100599"/>
    <x v="25"/>
    <x v="30"/>
    <s v="ISSUE"/>
    <s v="Aug 18, 2023, 3:04 PM"/>
    <n v="10"/>
    <s v="NEW"/>
    <s v=""/>
    <s v=""/>
    <s v="STIJN.PAUL"/>
    <s v="1002968534"/>
    <s v=""/>
    <s v="23CAP_B04D08B"/>
    <s v="132.81"/>
    <s v="1328.1"/>
    <s v=""/>
    <s v="NGHISON"/>
    <s v="Jan 1, 2022, 12:00 AM"/>
    <s v="Dec 2, 2024, 12:00 AM"/>
    <s v="Aug 18, 2023, 3:07 PM"/>
    <x v="1"/>
  </r>
  <r>
    <n v="2083100599"/>
    <x v="25"/>
    <x v="30"/>
    <s v="ISSUE"/>
    <s v="Jul 25, 2023, 4:42 PM"/>
    <n v="14"/>
    <s v="NEW"/>
    <s v=""/>
    <s v=""/>
    <s v="LINH.LX"/>
    <s v=""/>
    <s v=""/>
    <s v="52A03B04B"/>
    <s v="132.81"/>
    <s v="1859.34"/>
    <s v=""/>
    <s v="NGHISON"/>
    <s v="Jan 1, 2022, 12:00 AM"/>
    <s v="Dec 2, 2024, 12:00 AM"/>
    <s v="Jul 25, 2023, 4:44 PM"/>
    <x v="1"/>
  </r>
  <r>
    <n v="2083100599"/>
    <x v="25"/>
    <x v="30"/>
    <s v="ISSUE"/>
    <s v="Jul 24, 2023, 5:05 PM"/>
    <n v="5"/>
    <s v="NEW"/>
    <s v=""/>
    <s v=""/>
    <s v="TRUONG.LQ"/>
    <s v=""/>
    <s v=""/>
    <s v="52A03B04B"/>
    <s v="132.81"/>
    <s v="664.05"/>
    <s v=""/>
    <s v="NGHISON"/>
    <s v="Jan 1, 2022, 12:00 AM"/>
    <s v="Dec 2, 2024, 12:00 AM"/>
    <s v="Jul 24, 2023, 5:06 PM"/>
    <x v="1"/>
  </r>
  <r>
    <n v="2083100599"/>
    <x v="25"/>
    <x v="30"/>
    <s v="ISSUE"/>
    <s v="Jun 23, 2023, 4:28 PM"/>
    <n v="20"/>
    <s v="NEW"/>
    <s v=""/>
    <s v=""/>
    <s v="TRIEU.CP"/>
    <s v=""/>
    <s v=""/>
    <s v="52A03B04B"/>
    <s v="132.81"/>
    <s v="2656.2"/>
    <s v=""/>
    <s v="NGHISON"/>
    <s v="Jan 1, 2022, 12:00 AM"/>
    <s v="Dec 2, 2024, 12:00 AM"/>
    <s v="Jun 23, 2023, 4:30 PM"/>
    <x v="1"/>
  </r>
  <r>
    <n v="2083100599"/>
    <x v="25"/>
    <x v="30"/>
    <s v="ISSUE"/>
    <s v="Apr 13, 2023, 4:24 PM"/>
    <n v="5"/>
    <s v="NEW"/>
    <s v=""/>
    <s v=""/>
    <s v="TRIEU.CP"/>
    <s v=""/>
    <s v=""/>
    <s v="52A03B04B"/>
    <s v="132.81"/>
    <s v="664.05"/>
    <s v=""/>
    <s v="NGHISON"/>
    <s v="Jan 1, 2022, 12:00 AM"/>
    <s v="Dec 2, 2024, 12:00 AM"/>
    <s v="Apr 13, 2023, 4:26 PM"/>
    <x v="1"/>
  </r>
  <r>
    <n v="2083100599"/>
    <x v="25"/>
    <x v="30"/>
    <s v="ISSUE"/>
    <s v="Jan 4, 2023, 4:00 PM"/>
    <n v="6"/>
    <s v="NEW"/>
    <s v=""/>
    <s v=""/>
    <s v="LAM.BH"/>
    <s v=""/>
    <s v=""/>
    <s v="52B08C06A"/>
    <s v="133.18"/>
    <s v="799.08"/>
    <s v=""/>
    <s v="NGHISON"/>
    <s v="Jan 1, 2022, 12:00 AM"/>
    <s v="Dec 2, 2024, 12:00 AM"/>
    <s v="Jan 4, 2023, 4:01 PM"/>
    <x v="1"/>
  </r>
  <r>
    <n v="2083100601"/>
    <x v="26"/>
    <x v="31"/>
    <s v="ISSUE"/>
    <s v="Oct 11, 2024, 4:58 PM"/>
    <n v="40"/>
    <s v=""/>
    <s v=""/>
    <s v=""/>
    <s v="HOAN.TV"/>
    <s v=""/>
    <s v="240917-HH-O-L-NA"/>
    <s v="AA14B04A1"/>
    <s v="6.43"/>
    <s v="257.2"/>
    <s v=""/>
    <s v="NGHISON"/>
    <s v="Jan 1, 2022, 12:00 AM"/>
    <s v="Dec 2, 2024, 12:00 AM"/>
    <s v="Oct 11, 2024, 4:59 PM"/>
    <x v="0"/>
  </r>
  <r>
    <n v="2083100601"/>
    <x v="26"/>
    <x v="31"/>
    <s v="ISSUE"/>
    <s v="Aug 21, 2024, 2:38 PM"/>
    <n v="3"/>
    <s v=""/>
    <s v=""/>
    <s v=""/>
    <s v="HOAN.TV"/>
    <s v=""/>
    <s v="221216-HH-O-L-N/A"/>
    <s v="AA15B05A1"/>
    <s v="6.26"/>
    <s v="18.78"/>
    <s v=""/>
    <s v="NGHISON"/>
    <s v="Jan 1, 2022, 12:00 AM"/>
    <s v="Dec 2, 2024, 12:00 AM"/>
    <s v="Aug 21, 2024, 2:40 PM"/>
    <x v="0"/>
  </r>
  <r>
    <n v="2083100601"/>
    <x v="26"/>
    <x v="31"/>
    <s v="ISSUE"/>
    <s v="Aug 21, 2024, 2:38 PM"/>
    <n v="18"/>
    <s v=""/>
    <s v=""/>
    <s v=""/>
    <s v="HOAN.TV"/>
    <s v=""/>
    <s v="240515-HH-O-L-NA"/>
    <s v="AA15B05A1"/>
    <s v="6.26"/>
    <s v="112.68"/>
    <s v=""/>
    <s v="NGHISON"/>
    <s v="Jan 1, 2022, 12:00 AM"/>
    <s v="Dec 2, 2024, 12:00 AM"/>
    <s v="Aug 21, 2024, 2:40 PM"/>
    <x v="0"/>
  </r>
  <r>
    <n v="2083100601"/>
    <x v="26"/>
    <x v="31"/>
    <s v="ISSUE"/>
    <s v="May 7, 2024, 4:04 PM"/>
    <n v="6"/>
    <s v=""/>
    <s v=""/>
    <s v=""/>
    <s v="TRIEU.CP"/>
    <s v=""/>
    <s v="221216-HH-O-L-N/A"/>
    <s v="AA15B05A1"/>
    <s v="6.5"/>
    <s v="39"/>
    <s v=""/>
    <s v="NGHISON"/>
    <s v="Jan 1, 2022, 12:00 AM"/>
    <s v="Dec 2, 2024, 12:00 AM"/>
    <s v="May 7, 2024, 4:09 PM"/>
    <x v="0"/>
  </r>
  <r>
    <n v="2083100601"/>
    <x v="26"/>
    <x v="31"/>
    <s v="ISSUE"/>
    <s v="Apr 17, 2024, 4:31 PM"/>
    <n v="20"/>
    <s v=""/>
    <s v=""/>
    <s v=""/>
    <s v="THO.LTQ"/>
    <s v=""/>
    <s v="221216-HH-O-L-N/A"/>
    <s v="AA15B05A1"/>
    <s v="6.5"/>
    <s v="130"/>
    <s v=""/>
    <s v="NGHISON"/>
    <s v="Jan 1, 2022, 12:00 AM"/>
    <s v="Dec 2, 2024, 12:00 AM"/>
    <s v="Apr 17, 2024, 4:32 PM"/>
    <x v="0"/>
  </r>
  <r>
    <n v="2083100601"/>
    <x v="26"/>
    <x v="31"/>
    <s v="ISSUE"/>
    <s v="Jan 3, 2023, 4:26 PM"/>
    <n v="50"/>
    <s v=""/>
    <s v=""/>
    <s v=""/>
    <s v="BANG.LD"/>
    <s v=""/>
    <s v="N/A"/>
    <s v="52A15B05A"/>
    <s v="6.5"/>
    <s v="325"/>
    <s v=""/>
    <s v="NGHISON"/>
    <s v="Jan 1, 2022, 12:00 AM"/>
    <s v="Dec 2, 2024, 12:00 AM"/>
    <s v="Jan 3, 2023, 4:28 PM"/>
    <x v="1"/>
  </r>
  <r>
    <n v="2083100601"/>
    <x v="26"/>
    <x v="31"/>
    <s v="ISSUE"/>
    <s v="Dec 19, 2022, 4:51 PM"/>
    <n v="50"/>
    <s v=""/>
    <s v=""/>
    <s v=""/>
    <s v="CUONG.LM1"/>
    <s v=""/>
    <s v="N/A"/>
    <s v="52A15B05A"/>
    <s v="6.5"/>
    <s v="325"/>
    <s v=""/>
    <s v="NGHISON"/>
    <s v="Jan 1, 2022, 12:00 AM"/>
    <s v="Dec 2, 2024, 12:00 AM"/>
    <s v="Dec 19, 2022, 4:52 PM"/>
    <x v="2"/>
  </r>
  <r>
    <n v="2083100602"/>
    <x v="27"/>
    <x v="32"/>
    <s v="ISSUE"/>
    <s v="Jun 12, 2024, 5:13 PM"/>
    <n v="71"/>
    <s v=""/>
    <s v=""/>
    <s v=""/>
    <s v="THO.LTQ"/>
    <s v=""/>
    <s v="230628-HH-O-L-NA"/>
    <s v="AL03B05A1"/>
    <s v="13.44"/>
    <s v="954.24"/>
    <s v=""/>
    <s v="NGHISON"/>
    <s v="Jan 1, 2022, 12:00 AM"/>
    <s v="Dec 2, 2024, 12:00 AM"/>
    <s v="Jun 12, 2024, 5:14 PM"/>
    <x v="0"/>
  </r>
  <r>
    <n v="2083100602"/>
    <x v="27"/>
    <x v="32"/>
    <s v="ISSUE"/>
    <s v="Jan 3, 2023, 4:26 PM"/>
    <n v="130"/>
    <s v=""/>
    <s v=""/>
    <s v=""/>
    <s v="BANG.LD"/>
    <s v=""/>
    <s v="N/A"/>
    <s v="52A15D05B"/>
    <s v="12.96"/>
    <s v="1684.8"/>
    <s v=""/>
    <s v="NGHISON"/>
    <s v="Jan 1, 2022, 12:00 AM"/>
    <s v="Dec 2, 2024, 12:00 AM"/>
    <s v="Jan 3, 2023, 4:28 PM"/>
    <x v="1"/>
  </r>
  <r>
    <n v="2083100604"/>
    <x v="28"/>
    <x v="33"/>
    <s v="ISSUE"/>
    <s v="Oct 22, 2024, 2:51 PM"/>
    <n v="100"/>
    <s v=""/>
    <s v=""/>
    <s v=""/>
    <s v="ANH.NTQ"/>
    <s v=""/>
    <s v="240917-HH-O-L-NA"/>
    <s v="AA14B04A1"/>
    <s v="16.48"/>
    <s v="1648"/>
    <s v=""/>
    <s v="NGHISON"/>
    <s v="Jan 1, 2022, 12:00 AM"/>
    <s v="Dec 2, 2024, 12:00 AM"/>
    <s v="Oct 22, 2024, 2:52 PM"/>
    <x v="0"/>
  </r>
  <r>
    <n v="2083100604"/>
    <x v="28"/>
    <x v="33"/>
    <s v="ISSUE"/>
    <s v="Aug 21, 2024, 2:09 PM"/>
    <n v="65"/>
    <s v=""/>
    <s v=""/>
    <s v=""/>
    <s v="90032737"/>
    <s v=""/>
    <s v="240515-HH-O-L-NA"/>
    <s v="AA14B04A1"/>
    <s v="16.02"/>
    <s v="1041.3"/>
    <s v=""/>
    <s v="NGHISON"/>
    <s v="Jan 1, 2022, 12:00 AM"/>
    <s v="Dec 2, 2024, 12:00 AM"/>
    <s v="Aug 21, 2024, 2:11 PM"/>
    <x v="0"/>
  </r>
  <r>
    <n v="2083100604"/>
    <x v="28"/>
    <x v="33"/>
    <s v="ISSUE"/>
    <s v="Jul 23, 2024, 4:17 PM"/>
    <n v="100"/>
    <s v=""/>
    <s v=""/>
    <s v=""/>
    <s v="CUONG.LM2"/>
    <s v=""/>
    <s v="240515-HH-O-L-NA"/>
    <s v="AA14B04A1"/>
    <s v="16.03"/>
    <s v="1603"/>
    <s v=""/>
    <s v="NGHISON"/>
    <s v="Jan 1, 2022, 12:00 AM"/>
    <s v="Dec 2, 2024, 12:00 AM"/>
    <s v="Jul 23, 2024, 4:20 PM"/>
    <x v="0"/>
  </r>
  <r>
    <n v="2083100604"/>
    <x v="28"/>
    <x v="33"/>
    <s v="ISSUE"/>
    <s v="Apr 11, 2024, 8:44 AM"/>
    <n v="40"/>
    <s v=""/>
    <s v=""/>
    <s v=""/>
    <s v="THO.LTQ"/>
    <s v=""/>
    <s v="230215-HH-O-L-NA"/>
    <s v="AA13B04A1"/>
    <s v="17.1"/>
    <s v="684"/>
    <s v=""/>
    <s v="NGHISON"/>
    <s v="Jan 1, 2022, 12:00 AM"/>
    <s v="Dec 2, 2024, 12:00 AM"/>
    <s v="Apr 12, 2024, 8:54 AM"/>
    <x v="0"/>
  </r>
  <r>
    <n v="2083100604"/>
    <x v="28"/>
    <x v="33"/>
    <s v="ISSUE"/>
    <s v="Mar 20, 2023, 2:54 PM"/>
    <n v="100"/>
    <s v=""/>
    <s v=""/>
    <s v=""/>
    <s v="CUONG.LM2"/>
    <s v=""/>
    <s v="NA"/>
    <s v="52A13B04A"/>
    <s v="17.1"/>
    <s v="1710"/>
    <s v=""/>
    <s v="NGHISON"/>
    <s v="Jan 1, 2022, 12:00 AM"/>
    <s v="Dec 2, 2024, 12:00 AM"/>
    <s v="Mar 20, 2023, 2:59 PM"/>
    <x v="1"/>
  </r>
  <r>
    <n v="2083100604"/>
    <x v="28"/>
    <x v="33"/>
    <s v="ISSUE"/>
    <s v="Mar 2, 2023, 4:23 PM"/>
    <n v="50"/>
    <s v=""/>
    <s v=""/>
    <s v=""/>
    <s v="CUONG.LM2"/>
    <s v="1002777634"/>
    <s v="N/A"/>
    <s v="52A13B04A"/>
    <s v="17.1"/>
    <s v="855"/>
    <s v=""/>
    <s v="NGHISON"/>
    <s v="Jan 1, 2022, 12:00 AM"/>
    <s v="Dec 2, 2024, 12:00 AM"/>
    <s v="Mar 2, 2023, 4:24 PM"/>
    <x v="1"/>
  </r>
  <r>
    <n v="2083100604"/>
    <x v="28"/>
    <x v="33"/>
    <s v="ISSUE"/>
    <s v="Mar 2, 2023, 4:23 PM"/>
    <n v="10"/>
    <s v=""/>
    <s v=""/>
    <s v=""/>
    <s v="CUONG.LM2"/>
    <s v="1002777634"/>
    <s v="NA"/>
    <s v="52A13B04A"/>
    <s v="17.1"/>
    <s v="171"/>
    <s v=""/>
    <s v="NGHISON"/>
    <s v="Jan 1, 2022, 12:00 AM"/>
    <s v="Dec 2, 2024, 12:00 AM"/>
    <s v="Mar 2, 2023, 4:24 PM"/>
    <x v="1"/>
  </r>
  <r>
    <n v="2083100604"/>
    <x v="28"/>
    <x v="33"/>
    <s v="ISSUE"/>
    <s v="Jan 31, 2023, 3:28 PM"/>
    <n v="50"/>
    <s v=""/>
    <s v=""/>
    <s v=""/>
    <s v="HAI.NH1"/>
    <s v=""/>
    <s v="N/A"/>
    <s v="52A13B04A"/>
    <s v="16.83"/>
    <s v="841.5"/>
    <s v=""/>
    <s v="NGHISON"/>
    <s v="Jan 1, 2022, 12:00 AM"/>
    <s v="Dec 2, 2024, 12:00 AM"/>
    <s v="Jan 31, 2023, 3:54 PM"/>
    <x v="1"/>
  </r>
  <r>
    <n v="2083100604"/>
    <x v="28"/>
    <x v="33"/>
    <s v="ISSUE"/>
    <s v="Jan 3, 2023, 4:26 PM"/>
    <n v="100"/>
    <s v=""/>
    <s v=""/>
    <s v=""/>
    <s v="BANG.LD"/>
    <s v=""/>
    <s v="N/A"/>
    <s v="52A13B04A"/>
    <s v="16.82"/>
    <s v="1682"/>
    <s v=""/>
    <s v="NGHISON"/>
    <s v="Jan 1, 2022, 12:00 AM"/>
    <s v="Dec 2, 2024, 12:00 AM"/>
    <s v="Jan 3, 2023, 4:28 PM"/>
    <x v="1"/>
  </r>
  <r>
    <n v="2083100604"/>
    <x v="28"/>
    <x v="33"/>
    <s v="ISSUE"/>
    <s v="Dec 30, 2022, 2:42 PM"/>
    <n v="50"/>
    <s v=""/>
    <s v=""/>
    <s v=""/>
    <s v="PHONG.LV"/>
    <s v=""/>
    <s v="N/A"/>
    <s v="52A13B04A"/>
    <s v="16.82"/>
    <s v="841"/>
    <s v=""/>
    <s v="NGHISON"/>
    <s v="Jan 1, 2022, 12:00 AM"/>
    <s v="Dec 2, 2024, 12:00 AM"/>
    <s v="Dec 30, 2022, 2:43 PM"/>
    <x v="2"/>
  </r>
  <r>
    <n v="2083100604"/>
    <x v="28"/>
    <x v="33"/>
    <s v="ISSUE"/>
    <s v="Dec 19, 2022, 4:51 PM"/>
    <n v="50"/>
    <s v=""/>
    <s v=""/>
    <s v=""/>
    <s v="CUONG.LM1"/>
    <s v=""/>
    <s v="N/A"/>
    <s v="52A13B04A"/>
    <s v="16.82"/>
    <s v="841"/>
    <s v=""/>
    <s v="NGHISON"/>
    <s v="Jan 1, 2022, 12:00 AM"/>
    <s v="Dec 2, 2024, 12:00 AM"/>
    <s v="Dec 19, 2022, 4:52 PM"/>
    <x v="2"/>
  </r>
  <r>
    <n v="2083100604"/>
    <x v="28"/>
    <x v="33"/>
    <s v="ISSUE"/>
    <s v="Nov 3, 2022, 1:32 PM"/>
    <n v="50"/>
    <s v=""/>
    <s v=""/>
    <s v=""/>
    <s v="HOANG.TD"/>
    <s v=""/>
    <s v="N/A"/>
    <s v="52STAGEBIN"/>
    <s v="16.41"/>
    <s v="820.5"/>
    <s v=""/>
    <s v="NGHISON"/>
    <s v="Jan 1, 2022, 12:00 AM"/>
    <s v="Dec 2, 2024, 12:00 AM"/>
    <s v="Nov 3, 2022, 1:33 PM"/>
    <x v="2"/>
  </r>
  <r>
    <n v="2083100605"/>
    <x v="29"/>
    <x v="34"/>
    <s v="ISSUE"/>
    <s v="Nov 14, 2024, 11:25 AM"/>
    <n v="50"/>
    <s v=""/>
    <s v=""/>
    <s v=""/>
    <s v="HAI.NH1"/>
    <s v=""/>
    <s v="240515-HH-O-L-NA"/>
    <s v="AA15C04B1"/>
    <s v="18.66"/>
    <s v="933"/>
    <s v=""/>
    <s v="NGHISON"/>
    <s v="Jan 1, 2022, 12:00 AM"/>
    <s v="Dec 2, 2024, 12:00 AM"/>
    <s v="Nov 14, 2024, 11:26 AM"/>
    <x v="0"/>
  </r>
  <r>
    <n v="2083100605"/>
    <x v="29"/>
    <x v="34"/>
    <s v="ISSUE"/>
    <s v="Nov 11, 2024, 5:27 PM"/>
    <n v="60"/>
    <s v=""/>
    <s v=""/>
    <s v=""/>
    <s v="TUAN.NV"/>
    <s v=""/>
    <s v="240515-HH-O-L-NA"/>
    <s v="AA15C04B1"/>
    <s v="18.66"/>
    <s v="1119.6"/>
    <s v=""/>
    <s v="NGHISON"/>
    <s v="Jan 1, 2022, 12:00 AM"/>
    <s v="Dec 2, 2024, 12:00 AM"/>
    <s v="Nov 11, 2024, 5:28 PM"/>
    <x v="0"/>
  </r>
  <r>
    <n v="2083100605"/>
    <x v="29"/>
    <x v="34"/>
    <s v="ISSUE"/>
    <s v="Sep 11, 2024, 1:30 PM"/>
    <n v="27"/>
    <s v=""/>
    <s v=""/>
    <s v=""/>
    <s v="THO.LTQ"/>
    <s v=""/>
    <s v="230609-HH-O-L-NA"/>
    <s v="AA02B05A1"/>
    <s v="18.68"/>
    <s v="504.36"/>
    <s v=""/>
    <s v="NGHISON"/>
    <s v="Jan 1, 2022, 12:00 AM"/>
    <s v="Dec 2, 2024, 12:00 AM"/>
    <s v="Sep 11, 2024, 1:31 PM"/>
    <x v="0"/>
  </r>
  <r>
    <n v="2083100605"/>
    <x v="29"/>
    <x v="34"/>
    <s v="ISSUE"/>
    <s v="Sep 11, 2024, 1:30 PM"/>
    <n v="123"/>
    <s v=""/>
    <s v=""/>
    <s v=""/>
    <s v="THO.LTQ"/>
    <s v=""/>
    <s v="240515-HH-O-L-NA"/>
    <s v="AA02B05A1"/>
    <s v="18.68"/>
    <s v="2297.64"/>
    <s v=""/>
    <s v="NGHISON"/>
    <s v="Jan 1, 2022, 12:00 AM"/>
    <s v="Dec 2, 2024, 12:00 AM"/>
    <s v="Sep 11, 2024, 1:31 PM"/>
    <x v="0"/>
  </r>
  <r>
    <n v="2083100605"/>
    <x v="29"/>
    <x v="34"/>
    <s v="ISSUE"/>
    <s v="Aug 27, 2024, 3:18 PM"/>
    <n v="60"/>
    <s v=""/>
    <s v=""/>
    <s v=""/>
    <s v="TUAN.NV"/>
    <s v=""/>
    <s v="230609-HH-O-L-NA"/>
    <s v="AA02B05A1"/>
    <s v="18.68"/>
    <s v="1120.8"/>
    <s v=""/>
    <s v="NGHISON"/>
    <s v="Jan 1, 2022, 12:00 AM"/>
    <s v="Dec 2, 2024, 12:00 AM"/>
    <s v="Aug 27, 2024, 3:20 PM"/>
    <x v="0"/>
  </r>
  <r>
    <n v="2083100605"/>
    <x v="29"/>
    <x v="34"/>
    <s v="ISSUE"/>
    <s v="Aug 21, 2024, 2:09 PM"/>
    <n v="30"/>
    <s v=""/>
    <s v=""/>
    <s v=""/>
    <s v="90032737"/>
    <s v=""/>
    <s v="230609-HH-O-L-NA"/>
    <s v="AA02B05A1"/>
    <s v="18.68"/>
    <s v="560.4"/>
    <s v=""/>
    <s v="NGHISON"/>
    <s v="Jan 1, 2022, 12:00 AM"/>
    <s v="Dec 2, 2024, 12:00 AM"/>
    <s v="Aug 21, 2024, 2:11 PM"/>
    <x v="0"/>
  </r>
  <r>
    <n v="2083100605"/>
    <x v="29"/>
    <x v="34"/>
    <s v="ISSUE"/>
    <s v="Jul 23, 2024, 4:17 PM"/>
    <n v="100"/>
    <s v=""/>
    <s v=""/>
    <s v=""/>
    <s v="CUONG.LM2"/>
    <s v=""/>
    <s v="230609-HH-O-L-NA"/>
    <s v="AA02B05A1"/>
    <s v="18.68"/>
    <s v="1868"/>
    <s v=""/>
    <s v="NGHISON"/>
    <s v="Jan 1, 2022, 12:00 AM"/>
    <s v="Dec 2, 2024, 12:00 AM"/>
    <s v="Jul 23, 2024, 4:20 PM"/>
    <x v="0"/>
  </r>
  <r>
    <n v="2083100605"/>
    <x v="29"/>
    <x v="34"/>
    <s v="ISSUE"/>
    <s v="Jun 12, 2024, 2:26 PM"/>
    <n v="80"/>
    <s v=""/>
    <s v=""/>
    <s v=""/>
    <s v="LAM.BH"/>
    <s v=""/>
    <s v="230609-HH-O-L-NA"/>
    <s v="AA02B05A1"/>
    <s v="18.37"/>
    <s v="1469.6"/>
    <s v=""/>
    <s v="NGHISON"/>
    <s v="Jan 1, 2022, 12:00 AM"/>
    <s v="Dec 2, 2024, 12:00 AM"/>
    <s v="Jun 12, 2024, 2:27 PM"/>
    <x v="0"/>
  </r>
  <r>
    <n v="2083100605"/>
    <x v="29"/>
    <x v="34"/>
    <s v="ISSUE"/>
    <s v="May 17, 2024, 3:03 PM"/>
    <n v="120"/>
    <s v=""/>
    <s v=""/>
    <s v=""/>
    <s v="THO.LTQ"/>
    <s v=""/>
    <s v="230609-HH-O-L-NA"/>
    <s v="AA02B05A1"/>
    <s v="18.68"/>
    <s v="2241.6"/>
    <s v=""/>
    <s v="NGHISON"/>
    <s v="Jan 1, 2022, 12:00 AM"/>
    <s v="Dec 2, 2024, 12:00 AM"/>
    <s v="May 17, 2024, 3:04 PM"/>
    <x v="0"/>
  </r>
  <r>
    <n v="2083100605"/>
    <x v="29"/>
    <x v="34"/>
    <s v="ISSUE"/>
    <s v="Jan 31, 2024, 4:56 PM"/>
    <n v="125"/>
    <s v=""/>
    <s v=""/>
    <s v=""/>
    <s v="THO.LTQ"/>
    <s v=""/>
    <s v="230609-HH-O-L-NA"/>
    <s v="52A02B05A"/>
    <s v="19.5"/>
    <s v="2437.5"/>
    <s v=""/>
    <s v="NGHISON"/>
    <s v="Jan 1, 2022, 12:00 AM"/>
    <s v="Dec 2, 2024, 12:00 AM"/>
    <s v="Jan 31, 2024, 4:57 PM"/>
    <x v="0"/>
  </r>
  <r>
    <n v="2083100605"/>
    <x v="29"/>
    <x v="34"/>
    <s v="ISSUE"/>
    <s v="Jan 23, 2024, 5:07 PM"/>
    <n v="30"/>
    <s v=""/>
    <s v=""/>
    <s v=""/>
    <s v="TUAN.NV"/>
    <s v=""/>
    <s v="230609-HH-O-L-NA"/>
    <s v="52A02B05A"/>
    <s v="19.5"/>
    <s v="585"/>
    <s v=""/>
    <s v="NGHISON"/>
    <s v="Jan 1, 2022, 12:00 AM"/>
    <s v="Dec 2, 2024, 12:00 AM"/>
    <s v="Jan 23, 2024, 5:10 PM"/>
    <x v="0"/>
  </r>
  <r>
    <n v="2083100605"/>
    <x v="29"/>
    <x v="34"/>
    <s v="ISSUE"/>
    <s v="Sep 28, 2023, 5:20 PM"/>
    <n v="60"/>
    <s v=""/>
    <s v=""/>
    <s v=""/>
    <s v="TUAN.NV"/>
    <s v=""/>
    <s v="NA"/>
    <s v="52A02B05A"/>
    <s v="19.5"/>
    <s v="1170"/>
    <s v=""/>
    <s v="NGHISON"/>
    <s v="Jan 1, 2022, 12:00 AM"/>
    <s v="Dec 2, 2024, 12:00 AM"/>
    <s v="Sep 28, 2023, 5:21 PM"/>
    <x v="1"/>
  </r>
  <r>
    <n v="2083100605"/>
    <x v="29"/>
    <x v="34"/>
    <s v="ISSUE"/>
    <s v="Sep 4, 2023, 6:18 PM"/>
    <n v="10"/>
    <s v=""/>
    <s v=""/>
    <s v=""/>
    <s v="QUYET.LH"/>
    <s v=""/>
    <s v="NA"/>
    <s v="52A02B05A"/>
    <s v="19.5"/>
    <s v="195"/>
    <s v=""/>
    <s v="NGHISON"/>
    <s v="Jan 1, 2022, 12:00 AM"/>
    <s v="Dec 2, 2024, 12:00 AM"/>
    <s v="Sep 4, 2023, 6:19 PM"/>
    <x v="1"/>
  </r>
  <r>
    <n v="2083100605"/>
    <x v="29"/>
    <x v="34"/>
    <s v="ISSUE"/>
    <s v="Sep 1, 2023, 12:45 PM"/>
    <n v="70"/>
    <s v=""/>
    <s v=""/>
    <s v=""/>
    <s v="HOANG.LBT"/>
    <s v=""/>
    <s v="NA"/>
    <s v="52A02B05A"/>
    <s v="19.5"/>
    <s v="1365"/>
    <s v=""/>
    <s v="NGHISON"/>
    <s v="Jan 1, 2022, 12:00 AM"/>
    <s v="Dec 2, 2024, 12:00 AM"/>
    <s v="Sep 1, 2023, 12:46 PM"/>
    <x v="1"/>
  </r>
  <r>
    <n v="2083100605"/>
    <x v="29"/>
    <x v="34"/>
    <s v="ISSUE"/>
    <s v="Aug 23, 2023, 3:16 PM"/>
    <n v="20"/>
    <s v=""/>
    <s v=""/>
    <s v=""/>
    <s v="CONG.ND"/>
    <s v=""/>
    <s v="NA"/>
    <s v="52A19D04B"/>
    <s v="19.5"/>
    <s v="390"/>
    <s v=""/>
    <s v="NGHISON"/>
    <s v="Jan 1, 2022, 12:00 AM"/>
    <s v="Dec 2, 2024, 12:00 AM"/>
    <s v="Aug 23, 2023, 3:17 PM"/>
    <x v="1"/>
  </r>
  <r>
    <n v="2083100605"/>
    <x v="29"/>
    <x v="34"/>
    <s v="ISSUE"/>
    <s v="Aug 23, 2023, 3:16 PM"/>
    <n v="80"/>
    <s v=""/>
    <s v=""/>
    <s v=""/>
    <s v="CONG.ND"/>
    <s v=""/>
    <s v="NA"/>
    <s v="52A02B05A"/>
    <s v="19.5"/>
    <s v="1560"/>
    <s v=""/>
    <s v="NGHISON"/>
    <s v="Jan 1, 2022, 12:00 AM"/>
    <s v="Dec 2, 2024, 12:00 AM"/>
    <s v="Aug 23, 2023, 3:17 PM"/>
    <x v="1"/>
  </r>
  <r>
    <n v="2083100605"/>
    <x v="29"/>
    <x v="34"/>
    <s v="ISSUE"/>
    <s v="Aug 22, 2023, 2:53 PM"/>
    <n v="100"/>
    <s v=""/>
    <s v=""/>
    <s v=""/>
    <s v="SHRAWAN.KUMAR"/>
    <s v="1002969197"/>
    <s v="NA"/>
    <s v="52A19D04B"/>
    <s v="19.5"/>
    <s v="1950"/>
    <s v=""/>
    <s v="NGHISON"/>
    <s v="Jan 1, 2022, 12:00 AM"/>
    <s v="Dec 2, 2024, 12:00 AM"/>
    <s v="Aug 22, 2023, 2:57 PM"/>
    <x v="1"/>
  </r>
  <r>
    <n v="2083100605"/>
    <x v="29"/>
    <x v="34"/>
    <s v="ISSUE"/>
    <s v="Aug 10, 2023, 10:15 AM"/>
    <n v="60"/>
    <s v=""/>
    <s v=""/>
    <s v=""/>
    <s v="TUAN.NV"/>
    <s v=""/>
    <s v="NA"/>
    <s v="52A02B05A"/>
    <s v="19.5"/>
    <s v="1170"/>
    <s v=""/>
    <s v="NGHISON"/>
    <s v="Jan 1, 2022, 12:00 AM"/>
    <s v="Dec 2, 2024, 12:00 AM"/>
    <s v="Sep 28, 2023, 10:40 AM"/>
    <x v="1"/>
  </r>
  <r>
    <n v="2083100605"/>
    <x v="29"/>
    <x v="34"/>
    <s v="ISSUE"/>
    <s v="Aug 4, 2023, 4:14 PM"/>
    <n v="200"/>
    <s v=""/>
    <s v=""/>
    <s v=""/>
    <s v="HAI.NH1"/>
    <s v=""/>
    <s v="NA"/>
    <s v="52A19D04B"/>
    <s v="19.5"/>
    <s v="3900"/>
    <s v=""/>
    <s v="NGHISON"/>
    <s v="Jan 1, 2022, 12:00 AM"/>
    <s v="Dec 2, 2024, 12:00 AM"/>
    <s v="Aug 4, 2023, 4:15 PM"/>
    <x v="1"/>
  </r>
  <r>
    <n v="2083100605"/>
    <x v="29"/>
    <x v="34"/>
    <s v="ISSUE"/>
    <s v="Aug 3, 2023, 4:56 PM"/>
    <n v="100"/>
    <s v=""/>
    <s v=""/>
    <s v=""/>
    <s v="DSMSECTION2"/>
    <s v=""/>
    <s v="NA"/>
    <s v="52A19D04B"/>
    <s v="19.5"/>
    <s v="1950"/>
    <s v=""/>
    <s v="NGHISON"/>
    <s v="Jan 1, 2022, 12:00 AM"/>
    <s v="Dec 2, 2024, 12:00 AM"/>
    <s v="Aug 3, 2023, 4:57 PM"/>
    <x v="1"/>
  </r>
  <r>
    <n v="2083100605"/>
    <x v="29"/>
    <x v="34"/>
    <s v="ISSUE"/>
    <s v="Jul 4, 2023, 3:28 PM"/>
    <n v="100"/>
    <s v=""/>
    <s v=""/>
    <s v=""/>
    <s v="SANG.DV"/>
    <s v=""/>
    <s v="NA"/>
    <s v="52A19D04B"/>
    <s v="19.5"/>
    <s v="1950"/>
    <s v=""/>
    <s v="NGHISON"/>
    <s v="Jan 1, 2022, 12:00 AM"/>
    <s v="Dec 2, 2024, 12:00 AM"/>
    <s v="Jul 4, 2023, 3:29 PM"/>
    <x v="1"/>
  </r>
  <r>
    <n v="2083100605"/>
    <x v="29"/>
    <x v="34"/>
    <s v="ISSUE"/>
    <s v="Jun 23, 2023, 4:28 PM"/>
    <n v="100"/>
    <s v=""/>
    <s v=""/>
    <s v=""/>
    <s v="TRIEU.CP"/>
    <s v=""/>
    <s v="NA"/>
    <s v="52A19D04B"/>
    <s v="19.5"/>
    <s v="1950"/>
    <s v=""/>
    <s v="NGHISON"/>
    <s v="Jan 1, 2022, 12:00 AM"/>
    <s v="Dec 2, 2024, 12:00 AM"/>
    <s v="Jun 23, 2023, 4:30 PM"/>
    <x v="1"/>
  </r>
  <r>
    <n v="2083100605"/>
    <x v="29"/>
    <x v="34"/>
    <s v="ISSUE"/>
    <s v="Jan 4, 2023, 4:00 PM"/>
    <n v="100"/>
    <s v=""/>
    <s v=""/>
    <s v=""/>
    <s v="LAM.BH"/>
    <s v=""/>
    <s v="N/A"/>
    <s v="52B08C06A"/>
    <s v="19.11"/>
    <s v="1911"/>
    <s v=""/>
    <s v="NGHISON"/>
    <s v="Jan 1, 2022, 12:00 AM"/>
    <s v="Dec 2, 2024, 12:00 AM"/>
    <s v="Jan 4, 2023, 4:01 PM"/>
    <x v="1"/>
  </r>
  <r>
    <n v="2083100605"/>
    <x v="29"/>
    <x v="34"/>
    <s v="ISSUE"/>
    <s v="Nov 16, 2022, 2:39 PM"/>
    <n v="120"/>
    <s v=""/>
    <s v=""/>
    <s v=""/>
    <s v="TUAN.NV"/>
    <s v=""/>
    <s v="N/A"/>
    <s v="52B08C06A"/>
    <s v="18.57"/>
    <s v="2228.4"/>
    <s v=""/>
    <s v="NGHISON"/>
    <s v="Jan 1, 2022, 12:00 AM"/>
    <s v="Dec 2, 2024, 12:00 AM"/>
    <s v="Nov 16, 2022, 4:01 PM"/>
    <x v="2"/>
  </r>
  <r>
    <n v="2083100605"/>
    <x v="29"/>
    <x v="34"/>
    <s v="ISSUE"/>
    <s v="Nov 3, 2022, 2:59 PM"/>
    <n v="30"/>
    <s v=""/>
    <s v=""/>
    <s v=""/>
    <s v="HOANG.LBT"/>
    <s v=""/>
    <s v="N/A"/>
    <s v="52STAGEBIN"/>
    <s v="18.57"/>
    <s v="557.1"/>
    <s v=""/>
    <s v="NGHISON"/>
    <s v="Jan 1, 2022, 12:00 AM"/>
    <s v="Dec 2, 2024, 12:00 AM"/>
    <s v="Nov 3, 2022, 3:02 PM"/>
    <x v="2"/>
  </r>
  <r>
    <n v="2083100605"/>
    <x v="29"/>
    <x v="34"/>
    <s v="RETURN"/>
    <s v="Aug 10, 2023, 10:15 AM"/>
    <n v="60"/>
    <s v=""/>
    <s v=""/>
    <s v=""/>
    <s v="TUAN.NV"/>
    <s v=""/>
    <s v="NA"/>
    <s v="52A02B05A"/>
    <s v="19.5"/>
    <s v="-1170"/>
    <s v=""/>
    <s v="NGHISON"/>
    <s v="Jan 1, 2022, 12:00 AM"/>
    <s v="Dec 2, 2024, 12:00 AM"/>
    <s v="Sep 28, 2023, 10:53 AM"/>
    <x v="1"/>
  </r>
  <r>
    <n v="2083100606"/>
    <x v="30"/>
    <x v="35"/>
    <s v="ISSUE"/>
    <s v="Jun 21, 2024, 2:32 PM"/>
    <n v="6"/>
    <s v="NEW"/>
    <s v=""/>
    <s v=""/>
    <s v="DUOC.PG"/>
    <s v=""/>
    <s v="230609-HH-O-L"/>
    <s v="AA15D05A1"/>
    <s v="16.78"/>
    <s v="100.68"/>
    <s v=""/>
    <s v="NGHISON"/>
    <s v="Jan 1, 2022, 12:00 AM"/>
    <s v="Dec 2, 2024, 12:00 AM"/>
    <s v="Jun 21, 2024, 2:33 PM"/>
    <x v="0"/>
  </r>
  <r>
    <n v="2083100606"/>
    <x v="30"/>
    <x v="35"/>
    <s v="ISSUE"/>
    <s v="Sep 28, 2023, 5:20 PM"/>
    <n v="30"/>
    <s v="NEW"/>
    <s v=""/>
    <s v=""/>
    <s v="TUAN.NV"/>
    <s v=""/>
    <s v=""/>
    <s v="52A15D05B"/>
    <s v="16.78"/>
    <s v="503.4"/>
    <s v=""/>
    <s v="NGHISON"/>
    <s v="Jan 1, 2022, 12:00 AM"/>
    <s v="Dec 2, 2024, 12:00 AM"/>
    <s v="Sep 28, 2023, 5:21 PM"/>
    <x v="1"/>
  </r>
  <r>
    <n v="2083100606"/>
    <x v="30"/>
    <x v="35"/>
    <s v="ISSUE"/>
    <s v="Sep 14, 2023, 12:42 PM"/>
    <n v="20"/>
    <s v="NEW"/>
    <s v=""/>
    <s v=""/>
    <s v="DUNG.HH"/>
    <s v=""/>
    <s v=""/>
    <s v="52A15D05B"/>
    <s v="16.78"/>
    <s v="335.6"/>
    <s v=""/>
    <s v="NGHISON"/>
    <s v="Jan 1, 2022, 12:00 AM"/>
    <s v="Dec 2, 2024, 12:00 AM"/>
    <s v="Sep 14, 2023, 12:43 PM"/>
    <x v="1"/>
  </r>
  <r>
    <n v="2083100606"/>
    <x v="30"/>
    <x v="35"/>
    <s v="ISSUE"/>
    <s v="Aug 10, 2023, 10:15 AM"/>
    <n v="30"/>
    <s v="NEW"/>
    <s v=""/>
    <s v=""/>
    <s v="TUAN.NV"/>
    <s v=""/>
    <s v=""/>
    <s v="52A15D05B"/>
    <s v="16.78"/>
    <s v="503.4"/>
    <s v=""/>
    <s v="NGHISON"/>
    <s v="Jan 1, 2022, 12:00 AM"/>
    <s v="Dec 2, 2024, 12:00 AM"/>
    <s v="Sep 28, 2023, 10:40 AM"/>
    <x v="1"/>
  </r>
  <r>
    <n v="2083100606"/>
    <x v="30"/>
    <x v="35"/>
    <s v="ISSUE"/>
    <s v="Jul 27, 2023, 4:40 PM"/>
    <n v="30"/>
    <s v="NEW"/>
    <s v=""/>
    <s v=""/>
    <s v="HAI.NH1"/>
    <s v=""/>
    <s v=""/>
    <s v="52A15D05B"/>
    <s v="16.78"/>
    <s v="503.4"/>
    <s v=""/>
    <s v="NGHISON"/>
    <s v="Jan 1, 2022, 12:00 AM"/>
    <s v="Dec 2, 2024, 12:00 AM"/>
    <s v="Jul 27, 2023, 4:41 PM"/>
    <x v="1"/>
  </r>
  <r>
    <n v="2083100606"/>
    <x v="30"/>
    <x v="35"/>
    <s v="ISSUE"/>
    <s v="Jan 3, 2023, 3:57 PM"/>
    <n v="10"/>
    <s v="NEW"/>
    <s v=""/>
    <s v=""/>
    <s v="DUNG.HH"/>
    <s v=""/>
    <s v=""/>
    <s v="52A15D05B"/>
    <s v="16.51"/>
    <s v="165.1"/>
    <s v=""/>
    <s v="NGHISON"/>
    <s v="Jan 1, 2022, 12:00 AM"/>
    <s v="Dec 2, 2024, 12:00 AM"/>
    <s v="Jan 3, 2023, 3:58 PM"/>
    <x v="1"/>
  </r>
  <r>
    <n v="2083100606"/>
    <x v="30"/>
    <x v="35"/>
    <s v="RETURN"/>
    <s v="Aug 10, 2023, 10:15 AM"/>
    <n v="30"/>
    <s v="NEW"/>
    <s v=""/>
    <s v=""/>
    <s v="TUAN.NV"/>
    <s v=""/>
    <s v=""/>
    <s v="52A15D05B"/>
    <s v="16.78"/>
    <s v="-503.4"/>
    <s v=""/>
    <s v="NGHISON"/>
    <s v="Jan 1, 2022, 12:00 AM"/>
    <s v="Dec 2, 2024, 12:00 AM"/>
    <s v="Sep 28, 2023, 10:53 AM"/>
    <x v="1"/>
  </r>
  <r>
    <n v="2083100607"/>
    <x v="31"/>
    <x v="36"/>
    <s v="ISSUE"/>
    <s v="Sep 27, 2024, 2:40 PM"/>
    <n v="50"/>
    <s v="NEW"/>
    <s v=""/>
    <s v=""/>
    <s v="QUANG.LN"/>
    <s v=""/>
    <s v="230628-HH-O-L"/>
    <s v="AA19B05B1"/>
    <s v="19.7"/>
    <s v="985"/>
    <s v=""/>
    <s v="NGHISON"/>
    <s v="Jan 1, 2022, 12:00 AM"/>
    <s v="Dec 2, 2024, 12:00 AM"/>
    <s v="Sep 27, 2024, 2:40 PM"/>
    <x v="0"/>
  </r>
  <r>
    <n v="2083100607"/>
    <x v="31"/>
    <x v="36"/>
    <s v="ISSUE"/>
    <s v="Jun 12, 2024, 2:26 PM"/>
    <n v="120"/>
    <s v="NEW"/>
    <s v=""/>
    <s v=""/>
    <s v="LAM.BH"/>
    <s v=""/>
    <s v="230628-HH-O-L"/>
    <s v="AA19B05B1"/>
    <s v="19.66"/>
    <s v="2359.2"/>
    <s v=""/>
    <s v="NGHISON"/>
    <s v="Jan 1, 2022, 12:00 AM"/>
    <s v="Dec 2, 2024, 12:00 AM"/>
    <s v="Jun 12, 2024, 2:27 PM"/>
    <x v="0"/>
  </r>
  <r>
    <n v="2083100607"/>
    <x v="31"/>
    <x v="36"/>
    <s v="ISSUE"/>
    <s v="Jan 31, 2024, 4:57 PM"/>
    <n v="70"/>
    <s v="NEW"/>
    <s v=""/>
    <s v=""/>
    <s v="HOANG.LBT"/>
    <s v=""/>
    <s v="230628-HH-O-L"/>
    <s v="52A19B05B"/>
    <s v="20.36"/>
    <s v="1425.2"/>
    <s v=""/>
    <s v="NGHISON"/>
    <s v="Jan 1, 2022, 12:00 AM"/>
    <s v="Dec 2, 2024, 12:00 AM"/>
    <s v="Jan 31, 2024, 4:59 PM"/>
    <x v="0"/>
  </r>
  <r>
    <n v="2083100607"/>
    <x v="31"/>
    <x v="36"/>
    <s v="ISSUE"/>
    <s v="Sep 1, 2023, 12:45 PM"/>
    <n v="100"/>
    <s v="NEW"/>
    <s v=""/>
    <s v=""/>
    <s v="HOANG.LBT"/>
    <s v=""/>
    <s v=""/>
    <s v="52A19B05B"/>
    <s v="20.36"/>
    <s v="2036"/>
    <s v=""/>
    <s v="NGHISON"/>
    <s v="Jan 1, 2022, 12:00 AM"/>
    <s v="Dec 2, 2024, 12:00 AM"/>
    <s v="Sep 1, 2023, 12:46 PM"/>
    <x v="1"/>
  </r>
  <r>
    <n v="2083100607"/>
    <x v="31"/>
    <x v="36"/>
    <s v="ISSUE"/>
    <s v="Aug 25, 2023, 5:26 PM"/>
    <n v="30"/>
    <s v="NEW"/>
    <s v=""/>
    <s v=""/>
    <s v="HOAN.TV"/>
    <s v=""/>
    <s v=""/>
    <s v="52A19B05B"/>
    <s v="20.36"/>
    <s v="610.8"/>
    <s v=""/>
    <s v="NGHISON"/>
    <s v="Jan 1, 2022, 12:00 AM"/>
    <s v="Dec 2, 2024, 12:00 AM"/>
    <s v="Aug 25, 2023, 5:27 PM"/>
    <x v="1"/>
  </r>
  <r>
    <n v="2083100607"/>
    <x v="31"/>
    <x v="36"/>
    <s v="ISSUE"/>
    <s v="Aug 22, 2023, 2:53 PM"/>
    <n v="100"/>
    <s v="NEW"/>
    <s v=""/>
    <s v=""/>
    <s v="SHRAWAN.KUMAR"/>
    <s v="1002969197"/>
    <s v=""/>
    <s v="23CAP_B04D08B"/>
    <s v="20.36"/>
    <s v="2036"/>
    <s v=""/>
    <s v="NGHISON"/>
    <s v="Jan 1, 2022, 12:00 AM"/>
    <s v="Dec 2, 2024, 12:00 AM"/>
    <s v="Aug 22, 2023, 2:57 PM"/>
    <x v="1"/>
  </r>
  <r>
    <n v="2083100607"/>
    <x v="31"/>
    <x v="36"/>
    <s v="ISSUE"/>
    <s v="Aug 15, 2023, 4:26 PM"/>
    <n v="100"/>
    <s v="NEW"/>
    <s v=""/>
    <s v=""/>
    <s v="ANH.LT"/>
    <s v=""/>
    <s v=""/>
    <s v="52A19B05B"/>
    <s v="20.36"/>
    <s v="2036"/>
    <s v=""/>
    <s v="NGHISON"/>
    <s v="Jan 1, 2022, 12:00 AM"/>
    <s v="Dec 2, 2024, 12:00 AM"/>
    <s v="Aug 15, 2023, 4:26 PM"/>
    <x v="1"/>
  </r>
  <r>
    <n v="2083100607"/>
    <x v="31"/>
    <x v="36"/>
    <s v="ISSUE"/>
    <s v="Aug 4, 2023, 4:14 PM"/>
    <n v="300"/>
    <s v="NEW"/>
    <s v=""/>
    <s v=""/>
    <s v="HAI.NH1"/>
    <s v=""/>
    <s v=""/>
    <s v="52A19B05B"/>
    <s v="20.36"/>
    <s v="6108"/>
    <s v=""/>
    <s v="NGHISON"/>
    <s v="Jan 1, 2022, 12:00 AM"/>
    <s v="Dec 2, 2024, 12:00 AM"/>
    <s v="Aug 4, 2023, 4:15 PM"/>
    <x v="1"/>
  </r>
  <r>
    <n v="2083100607"/>
    <x v="31"/>
    <x v="36"/>
    <s v="ISSUE"/>
    <s v="Aug 3, 2023, 4:56 PM"/>
    <n v="50"/>
    <s v="NEW"/>
    <s v=""/>
    <s v=""/>
    <s v="DSMSECTION2"/>
    <s v=""/>
    <s v=""/>
    <s v="52A19B05B"/>
    <s v="20.36"/>
    <s v="1018"/>
    <s v=""/>
    <s v="NGHISON"/>
    <s v="Jan 1, 2022, 12:00 AM"/>
    <s v="Dec 2, 2024, 12:00 AM"/>
    <s v="Aug 3, 2023, 4:57 PM"/>
    <x v="1"/>
  </r>
  <r>
    <n v="2083100607"/>
    <x v="31"/>
    <x v="36"/>
    <s v="ISSUE"/>
    <s v="Jul 4, 2023, 4:51 PM"/>
    <n v="100"/>
    <s v="NEW"/>
    <s v=""/>
    <s v=""/>
    <s v="TRUONG.LQ"/>
    <s v=""/>
    <s v=""/>
    <s v="52A14D04A"/>
    <s v="20.36"/>
    <s v="2036"/>
    <s v=""/>
    <s v="NGHISON"/>
    <s v="Jan 1, 2022, 12:00 AM"/>
    <s v="Dec 2, 2024, 12:00 AM"/>
    <s v="Jul 4, 2023, 4:53 PM"/>
    <x v="1"/>
  </r>
  <r>
    <n v="2083100607"/>
    <x v="31"/>
    <x v="36"/>
    <s v="ISSUE"/>
    <s v="Jun 12, 2023, 4:40 PM"/>
    <n v="300"/>
    <s v="NEW"/>
    <s v=""/>
    <s v=""/>
    <s v="LAM.BH"/>
    <s v=""/>
    <s v=""/>
    <s v="52A14D04A"/>
    <s v="20.35"/>
    <s v="6105"/>
    <s v=""/>
    <s v="NGHISON"/>
    <s v="Jan 1, 2022, 12:00 AM"/>
    <s v="Dec 2, 2024, 12:00 AM"/>
    <s v="Jun 12, 2023, 4:41 PM"/>
    <x v="1"/>
  </r>
  <r>
    <n v="2083100607"/>
    <x v="31"/>
    <x v="36"/>
    <s v="ISSUE"/>
    <s v="Apr 25, 2023, 3:49 PM"/>
    <n v="50"/>
    <s v="NEW"/>
    <s v=""/>
    <s v=""/>
    <s v="PHONG.LV"/>
    <s v=""/>
    <s v=""/>
    <s v="52A14D04A"/>
    <s v="20.32"/>
    <s v="1016"/>
    <s v=""/>
    <s v="NGHISON"/>
    <s v="Jan 1, 2022, 12:00 AM"/>
    <s v="Dec 2, 2024, 12:00 AM"/>
    <s v="Apr 25, 2023, 3:50 PM"/>
    <x v="1"/>
  </r>
  <r>
    <n v="2083100607"/>
    <x v="31"/>
    <x v="36"/>
    <s v="ISSUE"/>
    <s v="Apr 20, 2023, 4:27 PM"/>
    <n v="100"/>
    <s v="NEW"/>
    <s v=""/>
    <s v=""/>
    <s v="HOANG.LBT"/>
    <s v=""/>
    <s v=""/>
    <s v="52A14D04A"/>
    <s v="20.32"/>
    <s v="2032"/>
    <s v=""/>
    <s v="NGHISON"/>
    <s v="Jan 1, 2022, 12:00 AM"/>
    <s v="Dec 2, 2024, 12:00 AM"/>
    <s v="Apr 20, 2023, 4:28 PM"/>
    <x v="1"/>
  </r>
  <r>
    <n v="2083100607"/>
    <x v="31"/>
    <x v="36"/>
    <s v="ISSUE"/>
    <s v="Apr 12, 2023, 2:32 PM"/>
    <n v="60"/>
    <s v="NEW"/>
    <s v=""/>
    <s v=""/>
    <s v="DSMSECTION2"/>
    <s v=""/>
    <s v=""/>
    <s v="52A14D04A"/>
    <s v="20.32"/>
    <s v="1219.2"/>
    <s v=""/>
    <s v="NGHISON"/>
    <s v="Jan 1, 2022, 12:00 AM"/>
    <s v="Dec 2, 2024, 12:00 AM"/>
    <s v="Apr 12, 2023, 3:20 PM"/>
    <x v="1"/>
  </r>
  <r>
    <n v="2083100607"/>
    <x v="31"/>
    <x v="36"/>
    <s v="ISSUE"/>
    <s v="Jan 18, 2023, 1:57 PM"/>
    <n v="25"/>
    <s v="NEW"/>
    <s v=""/>
    <s v=""/>
    <s v="LAM.BH"/>
    <s v=""/>
    <s v=""/>
    <s v="52A15C05B"/>
    <s v="20.36"/>
    <s v="509"/>
    <s v=""/>
    <s v="NGHISON"/>
    <s v="Jan 1, 2022, 12:00 AM"/>
    <s v="Dec 2, 2024, 12:00 AM"/>
    <s v="Jan 18, 2023, 1:58 PM"/>
    <x v="1"/>
  </r>
  <r>
    <n v="2083100608"/>
    <x v="32"/>
    <x v="37"/>
    <s v="ISSUE"/>
    <s v="Aug 21, 2024, 2:38 PM"/>
    <n v="10"/>
    <s v="NEW"/>
    <s v=""/>
    <s v=""/>
    <s v="HOAN.TV"/>
    <s v=""/>
    <s v="230726-HH-O-L"/>
    <s v="AA14B03A1"/>
    <s v="100.15"/>
    <s v="1001.5"/>
    <s v=""/>
    <s v="NGHISON"/>
    <s v="Jan 1, 2022, 12:00 AM"/>
    <s v="Dec 2, 2024, 12:00 AM"/>
    <s v="Aug 21, 2024, 2:40 PM"/>
    <x v="0"/>
  </r>
  <r>
    <n v="2083100608"/>
    <x v="32"/>
    <x v="37"/>
    <s v="ISSUE"/>
    <s v="Aug 5, 2024, 10:54 AM"/>
    <n v="3"/>
    <s v="NEW"/>
    <s v="10220069"/>
    <s v=""/>
    <s v="80018418"/>
    <s v="1002572553"/>
    <s v="230726-HH-O-L"/>
    <s v="AA14B03A1"/>
    <s v="100.15"/>
    <s v="300.45"/>
    <s v=""/>
    <s v="NGHISON"/>
    <s v="Jan 1, 2022, 12:00 AM"/>
    <s v="Dec 2, 2024, 12:00 AM"/>
    <s v="Aug 6, 2024, 10:56 AM"/>
    <x v="0"/>
  </r>
  <r>
    <n v="2083100608"/>
    <x v="32"/>
    <x v="37"/>
    <s v="ISSUE"/>
    <s v="Jun 20, 2024, 2:21 PM"/>
    <n v="10"/>
    <s v="NEW"/>
    <s v=""/>
    <s v=""/>
    <s v="HOAN.TV"/>
    <s v=""/>
    <s v="230726-HH-O-L"/>
    <s v="AA14B03A1"/>
    <s v="99.47"/>
    <s v="994.7"/>
    <s v=""/>
    <s v="NGHISON"/>
    <s v="Jan 1, 2022, 12:00 AM"/>
    <s v="Dec 2, 2024, 12:00 AM"/>
    <s v="Jun 20, 2024, 2:27 PM"/>
    <x v="0"/>
  </r>
  <r>
    <n v="2083100608"/>
    <x v="32"/>
    <x v="37"/>
    <s v="ISSUE"/>
    <s v="Apr 24, 2024, 2:49 PM"/>
    <n v="30"/>
    <s v="NEW"/>
    <s v=""/>
    <s v=""/>
    <s v="LAM.BH"/>
    <s v=""/>
    <s v="230726-HH-O-L"/>
    <s v="AA14B03A1"/>
    <s v="100.93"/>
    <s v="3027.9"/>
    <s v=""/>
    <s v="NGHISON"/>
    <s v="Jan 1, 2022, 12:00 AM"/>
    <s v="Dec 2, 2024, 12:00 AM"/>
    <s v="Apr 24, 2024, 2:50 PM"/>
    <x v="0"/>
  </r>
  <r>
    <n v="2083100608"/>
    <x v="32"/>
    <x v="37"/>
    <s v="ISSUE"/>
    <s v="Nov 10, 2023, 8:45 AM"/>
    <n v="135"/>
    <s v="NEW"/>
    <s v=""/>
    <s v=""/>
    <s v="LAM.BH"/>
    <s v=""/>
    <s v=""/>
    <s v="52A14B03A"/>
    <s v="100.93"/>
    <s v="13625.55"/>
    <s v=""/>
    <s v="NGHISON"/>
    <s v="Jan 1, 2022, 12:00 AM"/>
    <s v="Dec 2, 2024, 12:00 AM"/>
    <s v="Nov 11, 2023, 8:46 AM"/>
    <x v="1"/>
  </r>
  <r>
    <n v="2083100608"/>
    <x v="32"/>
    <x v="37"/>
    <s v="ISSUE"/>
    <s v="Sep 13, 2023, 3:34 PM"/>
    <n v="1"/>
    <s v="NEW"/>
    <s v=""/>
    <s v=""/>
    <s v="TRIEU.CP"/>
    <s v=""/>
    <s v=""/>
    <s v="52A14B03A"/>
    <s v="100.93"/>
    <s v="100.93"/>
    <s v=""/>
    <s v="NGHISON"/>
    <s v="Jan 1, 2022, 12:00 AM"/>
    <s v="Dec 2, 2024, 12:00 AM"/>
    <s v="Sep 13, 2023, 3:34 PM"/>
    <x v="1"/>
  </r>
  <r>
    <n v="2083100608"/>
    <x v="32"/>
    <x v="37"/>
    <s v="ISSUE"/>
    <s v="Jul 13, 2023, 4:32 PM"/>
    <n v="1"/>
    <s v="NEW"/>
    <s v=""/>
    <s v=""/>
    <s v="TRIEU.CP"/>
    <s v=""/>
    <s v=""/>
    <s v="52A14B03A"/>
    <s v="101.3"/>
    <s v="101.3"/>
    <s v=""/>
    <s v="NGHISON"/>
    <s v="Jan 1, 2022, 12:00 AM"/>
    <s v="Dec 2, 2024, 12:00 AM"/>
    <s v="Jul 13, 2023, 4:33 PM"/>
    <x v="1"/>
  </r>
  <r>
    <n v="2083100608"/>
    <x v="32"/>
    <x v="37"/>
    <s v="ISSUE"/>
    <s v="Dec 19, 2022, 4:54 PM"/>
    <n v="189"/>
    <s v="NEW"/>
    <s v=""/>
    <s v=""/>
    <s v="LAM.BH"/>
    <s v=""/>
    <s v=""/>
    <s v="52STAGEBIN"/>
    <s v="101.19"/>
    <s v="19124.91"/>
    <s v=""/>
    <s v="NGHISON"/>
    <s v="Jan 1, 2022, 12:00 AM"/>
    <s v="Dec 2, 2024, 12:00 AM"/>
    <s v="Dec 19, 2022, 4:55 PM"/>
    <x v="2"/>
  </r>
  <r>
    <n v="2083100608"/>
    <x v="32"/>
    <x v="37"/>
    <s v="ISSUE"/>
    <s v="Dec 1, 2022, 3:30 PM"/>
    <n v="150"/>
    <s v="NEW"/>
    <s v=""/>
    <s v=""/>
    <s v="LAM.BH"/>
    <s v=""/>
    <s v=""/>
    <s v="52A15D05B"/>
    <s v="96.27"/>
    <s v="14440.5"/>
    <s v=""/>
    <s v="NGHISON"/>
    <s v="Jan 1, 2022, 12:00 AM"/>
    <s v="Dec 2, 2024, 12:00 AM"/>
    <s v="Dec 1, 2022, 4:03 PM"/>
    <x v="2"/>
  </r>
  <r>
    <n v="2083100609"/>
    <x v="33"/>
    <x v="38"/>
    <s v="ISSUE"/>
    <s v="Jun 12, 2024, 2:26 PM"/>
    <n v="1"/>
    <s v="NEW"/>
    <s v=""/>
    <s v=""/>
    <s v="LAM.BH"/>
    <s v=""/>
    <s v="230726-HH-O-L"/>
    <s v="AA09C07B1"/>
    <s v="2086.94"/>
    <s v="2086.94"/>
    <s v=""/>
    <s v="NGHISON"/>
    <s v="Jan 1, 2022, 12:00 AM"/>
    <s v="Dec 2, 2024, 12:00 AM"/>
    <s v="Jun 12, 2024, 2:27 PM"/>
    <x v="0"/>
  </r>
  <r>
    <n v="2083100609"/>
    <x v="33"/>
    <x v="38"/>
    <s v="ISSUE"/>
    <s v="Nov 22, 2023, 4:25 PM"/>
    <n v="1"/>
    <s v="NEW"/>
    <s v=""/>
    <s v=""/>
    <s v="LAM.BH"/>
    <s v=""/>
    <s v=""/>
    <s v="52A09C7B"/>
    <s v="2086.94"/>
    <s v="2086.94"/>
    <s v=""/>
    <s v="NGHISON"/>
    <s v="Jan 1, 2022, 12:00 AM"/>
    <s v="Dec 2, 2024, 12:00 AM"/>
    <s v="Nov 22, 2023, 4:29 PM"/>
    <x v="1"/>
  </r>
  <r>
    <n v="2083100609"/>
    <x v="33"/>
    <x v="38"/>
    <s v="ISSUE"/>
    <s v="Nov 1, 2022, 1:45 PM"/>
    <n v="1"/>
    <s v="NEW"/>
    <s v="10220069"/>
    <s v=""/>
    <s v="80007179"/>
    <s v="1002572553"/>
    <s v=""/>
    <s v="52STAGEBIN"/>
    <s v="1996.12"/>
    <s v="1996.12"/>
    <s v=""/>
    <s v="NGHISON"/>
    <s v="Jan 1, 2022, 12:00 AM"/>
    <s v="Dec 2, 2024, 12:00 AM"/>
    <s v="Nov 1, 2022, 1:48 PM"/>
    <x v="2"/>
  </r>
  <r>
    <n v="2083100825"/>
    <x v="34"/>
    <x v="39"/>
    <s v="ISSUE"/>
    <s v="Apr 17, 2024, 4:31 PM"/>
    <n v="60"/>
    <s v="NEW"/>
    <s v=""/>
    <s v=""/>
    <s v="THO.LTQ"/>
    <s v=""/>
    <s v="231228-HH-O-L"/>
    <s v="AA09C07B1"/>
    <s v="2.43"/>
    <s v="145.8"/>
    <s v=""/>
    <s v="NGHISON"/>
    <s v="Jan 1, 2022, 12:00 AM"/>
    <s v="Dec 2, 2024, 12:00 AM"/>
    <s v="Apr 17, 2024, 4:32 PM"/>
    <x v="0"/>
  </r>
  <r>
    <n v="2083100825"/>
    <x v="34"/>
    <x v="39"/>
    <s v="ISSUE"/>
    <s v="Dec 29, 2023, 2:28 PM"/>
    <n v="50"/>
    <s v="NEW"/>
    <s v="10220069"/>
    <s v=""/>
    <s v="80018418"/>
    <s v="1002572553"/>
    <s v="231228-HH-O-L"/>
    <s v="INBO_CENT"/>
    <s v="2.43"/>
    <s v="121.5"/>
    <s v=""/>
    <s v="NGHISON"/>
    <s v="Jan 1, 2022, 12:00 AM"/>
    <s v="Dec 2, 2024, 12:00 AM"/>
    <s v="Dec 29, 2023, 2:29 PM"/>
    <x v="1"/>
  </r>
  <r>
    <n v="2083100827"/>
    <x v="35"/>
    <x v="40"/>
    <s v="ISSUE"/>
    <s v="Oct 11, 2024, 4:58 PM"/>
    <n v="40"/>
    <s v="NEW"/>
    <s v=""/>
    <s v=""/>
    <s v="HOAN.TV"/>
    <s v=""/>
    <s v="231228-HH-O-L"/>
    <s v="AA13A04B1"/>
    <s v="1.17"/>
    <s v="46.8"/>
    <s v=""/>
    <s v="NGHISON"/>
    <s v="Jan 1, 2022, 12:00 AM"/>
    <s v="Dec 2, 2024, 12:00 AM"/>
    <s v="Oct 11, 2024, 4:59 PM"/>
    <x v="0"/>
  </r>
  <r>
    <n v="2083100827"/>
    <x v="35"/>
    <x v="40"/>
    <s v="ISSUE"/>
    <s v="Oct 11, 2024, 4:58 PM"/>
    <n v="20"/>
    <s v="NEW"/>
    <s v=""/>
    <s v=""/>
    <s v="HOAN.TV"/>
    <s v=""/>
    <s v="240613-HH-O-L"/>
    <s v="AA13A04B1"/>
    <s v="1.17"/>
    <s v="23.4"/>
    <s v=""/>
    <s v="NGHISON"/>
    <s v="Jan 1, 2022, 12:00 AM"/>
    <s v="Dec 2, 2024, 12:00 AM"/>
    <s v="Oct 11, 2024, 4:59 PM"/>
    <x v="0"/>
  </r>
  <r>
    <n v="2083100827"/>
    <x v="35"/>
    <x v="40"/>
    <s v="ISSUE"/>
    <s v="Aug 22, 2024, 3:54 PM"/>
    <n v="20"/>
    <s v="NEW"/>
    <s v=""/>
    <s v=""/>
    <s v="LAM.BH"/>
    <s v=""/>
    <s v="231228-HH-O-L"/>
    <s v="AA13A04B1"/>
    <s v="1.17"/>
    <s v="23.4"/>
    <s v=""/>
    <s v="NGHISON"/>
    <s v="Jan 1, 2022, 12:00 AM"/>
    <s v="Dec 2, 2024, 12:00 AM"/>
    <s v="Aug 22, 2024, 3:55 PM"/>
    <x v="0"/>
  </r>
  <r>
    <n v="2083100827"/>
    <x v="35"/>
    <x v="40"/>
    <s v="ISSUE"/>
    <s v="Aug 21, 2024, 2:38 PM"/>
    <n v="20"/>
    <s v="NEW"/>
    <s v=""/>
    <s v=""/>
    <s v="HOAN.TV"/>
    <s v=""/>
    <s v="231228-HH-O-L"/>
    <s v="AA13A04B1"/>
    <s v="1.16"/>
    <s v="23.2"/>
    <s v=""/>
    <s v="NGHISON"/>
    <s v="Jan 1, 2022, 12:00 AM"/>
    <s v="Dec 2, 2024, 12:00 AM"/>
    <s v="Aug 21, 2024, 2:40 PM"/>
    <x v="0"/>
  </r>
  <r>
    <n v="2083100827"/>
    <x v="35"/>
    <x v="40"/>
    <s v="ISSUE"/>
    <s v="Apr 17, 2024, 4:31 PM"/>
    <n v="20"/>
    <s v="NEW"/>
    <s v=""/>
    <s v=""/>
    <s v="THO.LTQ"/>
    <s v=""/>
    <s v="231228-HH-O-L"/>
    <s v="AA09C07B1"/>
    <s v="1.18"/>
    <s v="23.6"/>
    <s v=""/>
    <s v="NGHISON"/>
    <s v="Jan 1, 2022, 12:00 AM"/>
    <s v="Dec 2, 2024, 12:00 AM"/>
    <s v="Apr 17, 2024, 4:32 PM"/>
    <x v="0"/>
  </r>
  <r>
    <n v="2083100833"/>
    <x v="36"/>
    <x v="41"/>
    <s v="ISSUE"/>
    <s v="Sep 18, 2024, 4:45 PM"/>
    <n v="15"/>
    <s v="NEW"/>
    <s v=""/>
    <s v=""/>
    <s v="LAM.BH"/>
    <s v=""/>
    <s v="240829-HH-O-L"/>
    <s v="AB08D05B1"/>
    <s v="15.6"/>
    <s v="234"/>
    <s v=""/>
    <s v="NGHISON"/>
    <s v="Jan 1, 2022, 12:00 AM"/>
    <s v="Dec 2, 2024, 12:00 AM"/>
    <s v="Sep 18, 2024, 4:46 PM"/>
    <x v="0"/>
  </r>
  <r>
    <n v="2083100834"/>
    <x v="37"/>
    <x v="42"/>
    <s v="ISSUE"/>
    <s v="Sep 18, 2024, 4:45 PM"/>
    <n v="15"/>
    <s v="NEW"/>
    <s v=""/>
    <s v=""/>
    <s v="LAM.BH"/>
    <s v=""/>
    <s v="240829-HH-O-L"/>
    <s v="AB08D05B1"/>
    <s v="17.17"/>
    <s v="257.55"/>
    <s v=""/>
    <s v="NGHISON"/>
    <s v="Jan 1, 2022, 12:00 AM"/>
    <s v="Dec 2, 2024, 12:00 AM"/>
    <s v="Sep 18, 2024, 4:46 PM"/>
    <x v="0"/>
  </r>
  <r>
    <n v="2083100835"/>
    <x v="38"/>
    <x v="43"/>
    <s v="ISSUE"/>
    <s v="Aug 5, 2024, 10:54 AM"/>
    <n v="1"/>
    <s v="NEW"/>
    <s v="10220069"/>
    <s v=""/>
    <s v="80018418"/>
    <s v="1002572553"/>
    <s v="240122-HH-O-L"/>
    <s v="AA09A03A1"/>
    <s v="315.9"/>
    <s v="315.9"/>
    <s v=""/>
    <s v="NGHISON"/>
    <s v="Jan 1, 2022, 12:00 AM"/>
    <s v="Dec 2, 2024, 12:00 AM"/>
    <s v="Aug 6, 2024, 10:56 AM"/>
    <x v="0"/>
  </r>
  <r>
    <n v="2083100836"/>
    <x v="39"/>
    <x v="44"/>
    <s v="ISSUE"/>
    <s v="Aug 5, 2024, 10:54 AM"/>
    <n v="1"/>
    <s v="NEW"/>
    <s v="10220069"/>
    <s v=""/>
    <s v="80018418"/>
    <s v="1002572553"/>
    <s v="240122-HH-O-L"/>
    <s v="AA09A03A1"/>
    <s v="236.92"/>
    <s v="236.92"/>
    <s v=""/>
    <s v="NGHISON"/>
    <s v="Jan 1, 2022, 12:00 AM"/>
    <s v="Dec 2, 2024, 12:00 AM"/>
    <s v="Aug 6, 2024, 10:56 AM"/>
    <x v="0"/>
  </r>
  <r>
    <n v="2083100837"/>
    <x v="40"/>
    <x v="45"/>
    <s v="ISSUE"/>
    <s v="Aug 5, 2024, 10:54 AM"/>
    <n v="1"/>
    <s v="NEW"/>
    <s v="10220069"/>
    <s v=""/>
    <s v="80018418"/>
    <s v="1002572553"/>
    <s v="240122-HH-O-L"/>
    <s v="AA09A03A1"/>
    <s v="122.41"/>
    <s v="122.41"/>
    <s v=""/>
    <s v="NGHISON"/>
    <s v="Jan 1, 2022, 12:00 AM"/>
    <s v="Dec 2, 2024, 12:00 AM"/>
    <s v="Aug 6, 2024, 10:56 AM"/>
    <x v="0"/>
  </r>
  <r>
    <n v="2083100839"/>
    <x v="41"/>
    <x v="46"/>
    <s v="ISSUE"/>
    <s v="Aug 22, 2024, 3:53 PM"/>
    <n v="2"/>
    <s v="NEW"/>
    <s v=""/>
    <s v=""/>
    <s v="LAM.BH"/>
    <s v=""/>
    <s v="240206-HH-O-L"/>
    <s v="AA09A03A1"/>
    <s v="206.44"/>
    <s v="412.88"/>
    <s v=""/>
    <s v="NGHISON"/>
    <s v="Jan 1, 2022, 12:00 AM"/>
    <s v="Dec 2, 2024, 12:00 AM"/>
    <s v="Aug 22, 2024, 3:54 PM"/>
    <x v="0"/>
  </r>
  <r>
    <n v="2083100842"/>
    <x v="42"/>
    <x v="47"/>
    <s v="ISSUE"/>
    <s v="Aug 19, 2024, 3:52 PM"/>
    <n v="10"/>
    <s v="NEW"/>
    <s v=""/>
    <s v=""/>
    <s v="PHAT.LM"/>
    <s v=""/>
    <s v="240613-HH-O-L"/>
    <s v="AB02A05B1"/>
    <s v="4.69"/>
    <s v="46.9"/>
    <s v=""/>
    <s v="NGHISON"/>
    <s v="Jan 1, 2022, 12:00 AM"/>
    <s v="Dec 2, 2024, 12:00 AM"/>
    <s v="Aug 19, 2024, 3:53 PM"/>
    <x v="0"/>
  </r>
  <r>
    <n v="2083100845"/>
    <x v="43"/>
    <x v="48"/>
    <s v="ISSUE"/>
    <s v="Aug 20, 2024, 3:23 PM"/>
    <n v="30"/>
    <s v="NEW"/>
    <s v=""/>
    <s v=""/>
    <s v="TUAN.LV1"/>
    <s v=""/>
    <s v="240613-HH-O-L"/>
    <s v="AB02A05B1"/>
    <s v="1.26"/>
    <s v="37.8"/>
    <s v=""/>
    <s v="NGHISON"/>
    <s v="Jan 1, 2022, 12:00 AM"/>
    <s v="Dec 2, 2024, 12:00 AM"/>
    <s v="Aug 20, 2024, 3:25 PM"/>
    <x v="0"/>
  </r>
  <r>
    <n v="2083100845"/>
    <x v="43"/>
    <x v="48"/>
    <s v="ISSUE"/>
    <s v="Aug 19, 2024, 3:52 PM"/>
    <n v="30"/>
    <s v="NEW"/>
    <s v=""/>
    <s v=""/>
    <s v="PHAT.LM"/>
    <s v=""/>
    <s v="240613-HH-O-L"/>
    <s v="AB02A05B1"/>
    <s v="1.26"/>
    <s v="37.8"/>
    <s v=""/>
    <s v="NGHISON"/>
    <s v="Jan 1, 2022, 12:00 AM"/>
    <s v="Dec 2, 2024, 12:00 AM"/>
    <s v="Aug 19, 2024, 3:53 PM"/>
    <x v="0"/>
  </r>
  <r>
    <n v="2083100845"/>
    <x v="43"/>
    <x v="48"/>
    <s v="ISSUE"/>
    <s v="Aug 15, 2024, 2:55 PM"/>
    <n v="30"/>
    <s v="NEW"/>
    <s v=""/>
    <s v=""/>
    <s v="ANH.LT"/>
    <s v=""/>
    <s v="240613-HH-O-L"/>
    <s v="AB02A05B1"/>
    <s v="1.26"/>
    <s v="37.8"/>
    <s v=""/>
    <s v="NGHISON"/>
    <s v="Jan 1, 2022, 12:00 AM"/>
    <s v="Dec 2, 2024, 12:00 AM"/>
    <s v="Aug 15, 2024, 2:56 PM"/>
    <x v="0"/>
  </r>
  <r>
    <n v="2083100849"/>
    <x v="44"/>
    <x v="49"/>
    <s v="ISSUE"/>
    <s v="Nov 14, 2024, 11:24 AM"/>
    <n v="2"/>
    <s v="NEW"/>
    <s v=""/>
    <s v=""/>
    <s v="HAI.NH1"/>
    <s v=""/>
    <s v="240613-HH-O-L"/>
    <s v="AB02A05B1"/>
    <s v="6.91"/>
    <s v="13.82"/>
    <s v=""/>
    <s v="NGHISON"/>
    <s v="Jan 1, 2022, 12:00 AM"/>
    <s v="Dec 2, 2024, 12:00 AM"/>
    <s v="Nov 14, 2024, 11:25 AM"/>
    <x v="0"/>
  </r>
  <r>
    <n v="2083100850"/>
    <x v="45"/>
    <x v="50"/>
    <s v="ISSUE"/>
    <s v="Aug 5, 2024, 10:54 AM"/>
    <n v="10"/>
    <s v="NEW"/>
    <s v="10220069"/>
    <s v=""/>
    <s v="80018418"/>
    <s v="1002572553"/>
    <s v="240514-HH-O-L"/>
    <s v="AA15B05A1"/>
    <s v="6.72"/>
    <s v="67.2"/>
    <s v=""/>
    <s v="NGHISON"/>
    <s v="Jan 1, 2022, 12:00 AM"/>
    <s v="Dec 2, 2024, 12:00 AM"/>
    <s v="Aug 6, 2024, 10:56 AM"/>
    <x v="0"/>
  </r>
  <r>
    <n v="2083100851"/>
    <x v="46"/>
    <x v="51"/>
    <s v="ISSUE"/>
    <s v="Aug 27, 2024, 3:18 PM"/>
    <n v="4"/>
    <s v="NEW"/>
    <s v=""/>
    <s v=""/>
    <s v="TUAN.NV"/>
    <s v=""/>
    <s v="240122-HH-O-L"/>
    <s v="AA09A03A1"/>
    <s v="7.82"/>
    <s v="31.28"/>
    <s v=""/>
    <s v="NGHISON"/>
    <s v="Jan 1, 2022, 12:00 AM"/>
    <s v="Dec 2, 2024, 12:00 AM"/>
    <s v="Aug 27, 2024, 3:20 PM"/>
    <x v="0"/>
  </r>
  <r>
    <n v="2083100860"/>
    <x v="47"/>
    <x v="52"/>
    <s v="ISSUE"/>
    <s v="Aug 20, 2024, 3:23 PM"/>
    <n v="18"/>
    <s v="NEW"/>
    <s v=""/>
    <s v=""/>
    <s v="TUAN.LV1"/>
    <s v=""/>
    <s v="240313-HH-O-L"/>
    <s v="AB08D05B1"/>
    <s v="19.85"/>
    <s v="357.3"/>
    <s v=""/>
    <s v="NGHISON"/>
    <s v="Jan 1, 2022, 12:00 AM"/>
    <s v="Dec 2, 2024, 12:00 AM"/>
    <s v="Aug 20, 2024, 3:24 PM"/>
    <x v="0"/>
  </r>
  <r>
    <n v="2083100860"/>
    <x v="47"/>
    <x v="52"/>
    <s v="ISSUE"/>
    <s v="Aug 19, 2024, 3:52 PM"/>
    <n v="2"/>
    <s v="NEW"/>
    <s v=""/>
    <s v=""/>
    <s v="PHAT.LM"/>
    <s v=""/>
    <s v="240313-HH-O-L"/>
    <s v="AB08D05B1"/>
    <s v="19.89"/>
    <s v="39.78"/>
    <s v=""/>
    <s v="NGHISON"/>
    <s v="Jan 1, 2022, 12:00 AM"/>
    <s v="Dec 2, 2024, 12:00 AM"/>
    <s v="Aug 19, 2024, 3:53 PM"/>
    <x v="0"/>
  </r>
  <r>
    <n v="2083100873"/>
    <x v="48"/>
    <x v="53"/>
    <s v="ISSUE"/>
    <s v="Aug 20, 2024, 3:23 PM"/>
    <n v="10"/>
    <s v="NEW"/>
    <s v=""/>
    <s v=""/>
    <s v="TUAN.LV1"/>
    <s v=""/>
    <s v="240715-HH-O-L"/>
    <s v="AA14B03A1"/>
    <s v="158"/>
    <s v="1580"/>
    <s v=""/>
    <s v="NGHISON"/>
    <s v="Jan 1, 2022, 12:00 AM"/>
    <s v="Dec 2, 2024, 12:00 AM"/>
    <s v="Aug 20, 2024, 3:25 PM"/>
    <x v="0"/>
  </r>
  <r>
    <n v="2083100875"/>
    <x v="49"/>
    <x v="54"/>
    <s v="ISSUE"/>
    <s v="Aug 5, 2024, 10:54 AM"/>
    <n v="5"/>
    <s v="NEW"/>
    <s v="10220069"/>
    <s v=""/>
    <s v="80018418"/>
    <s v="1002572553"/>
    <s v="240730-HH-O-L"/>
    <s v="AA17C05A1"/>
    <s v="90.55"/>
    <s v="452.75"/>
    <s v=""/>
    <s v="NGHISON"/>
    <s v="Jan 1, 2022, 12:00 AM"/>
    <s v="Dec 2, 2024, 12:00 AM"/>
    <s v="Aug 6, 2024, 10:56 AM"/>
    <x v="0"/>
  </r>
  <r>
    <n v="2083100880"/>
    <x v="50"/>
    <x v="55"/>
    <s v="ISSUE"/>
    <s v="Oct 11, 2024, 4:58 PM"/>
    <n v="10"/>
    <s v="NEW"/>
    <s v=""/>
    <s v=""/>
    <s v="HOAN.TV"/>
    <s v=""/>
    <s v="240925-HH-O-L"/>
    <s v="AA16C05A1"/>
    <s v="148.96"/>
    <s v="1489.6"/>
    <s v=""/>
    <s v="NGHISON"/>
    <s v="Jan 1, 2022, 12:00 AM"/>
    <s v="Dec 2, 2024, 12:00 AM"/>
    <s v="Oct 11, 2024, 4:59 PM"/>
    <x v="0"/>
  </r>
  <r>
    <n v="2083100880"/>
    <x v="50"/>
    <x v="55"/>
    <s v="ISSUE"/>
    <s v="May 17, 2024, 3:01 PM"/>
    <n v="12"/>
    <s v="NEW"/>
    <s v=""/>
    <s v=""/>
    <s v="THO.LTQ"/>
    <s v=""/>
    <s v="240514-HH-O-L"/>
    <s v="INBO_CENT"/>
    <s v="144.48"/>
    <s v="1733.76"/>
    <s v=""/>
    <s v="NGHISON"/>
    <s v="Jan 1, 2022, 12:00 AM"/>
    <s v="Dec 2, 2024, 12:00 AM"/>
    <s v="May 17, 2024, 3:02 PM"/>
    <x v="0"/>
  </r>
  <r>
    <n v="2083100881"/>
    <x v="51"/>
    <x v="56"/>
    <s v="ISSUE"/>
    <s v="Oct 11, 2024, 4:58 PM"/>
    <n v="5"/>
    <s v="NEW"/>
    <s v=""/>
    <s v=""/>
    <s v="HOAN.TV"/>
    <s v=""/>
    <s v="231227-HH-O-L"/>
    <s v="AA11D05A1"/>
    <s v="6.89"/>
    <s v="34.45"/>
    <s v=""/>
    <s v="NGHISON"/>
    <s v="Jan 1, 2022, 12:00 AM"/>
    <s v="Dec 2, 2024, 12:00 AM"/>
    <s v="Oct 11, 2024, 4:59 PM"/>
    <x v="0"/>
  </r>
  <r>
    <n v="2083100881"/>
    <x v="51"/>
    <x v="56"/>
    <s v="ISSUE"/>
    <s v="Oct 8, 2024, 11:42 AM"/>
    <n v="5"/>
    <s v="NEW"/>
    <s v=""/>
    <s v=""/>
    <s v="ANH.LT"/>
    <s v=""/>
    <s v="231227-HH-O-L"/>
    <s v="AA11D05A1"/>
    <s v="6.89"/>
    <s v="34.45"/>
    <s v=""/>
    <s v="NGHISON"/>
    <s v="Jan 1, 2022, 12:00 AM"/>
    <s v="Dec 2, 2024, 12:00 AM"/>
    <s v="Oct 8, 2024, 11:43 AM"/>
    <x v="0"/>
  </r>
  <r>
    <n v="2083100881"/>
    <x v="51"/>
    <x v="56"/>
    <s v="ISSUE"/>
    <s v="Jun 28, 2024, 3:35 PM"/>
    <n v="10"/>
    <s v="NEW"/>
    <s v=""/>
    <s v=""/>
    <s v="DUNG.HH"/>
    <s v=""/>
    <s v="231227-HH-O-L"/>
    <s v="AA11D05A1"/>
    <s v="6.89"/>
    <s v="68.9"/>
    <s v=""/>
    <s v="NGHISON"/>
    <s v="Jan 1, 2022, 12:00 AM"/>
    <s v="Dec 2, 2024, 12:00 AM"/>
    <s v="Jun 28, 2024, 3:36 PM"/>
    <x v="0"/>
  </r>
  <r>
    <n v="2083100881"/>
    <x v="51"/>
    <x v="56"/>
    <s v="ISSUE"/>
    <s v="Jun 21, 2024, 2:32 PM"/>
    <n v="4"/>
    <s v="NEW"/>
    <s v=""/>
    <s v=""/>
    <s v="DUOC.PG"/>
    <s v=""/>
    <s v="231227-HH-O-L"/>
    <s v="AA11D05A1"/>
    <s v="6.87"/>
    <s v="27.48"/>
    <s v=""/>
    <s v="NGHISON"/>
    <s v="Jan 1, 2022, 12:00 AM"/>
    <s v="Dec 2, 2024, 12:00 AM"/>
    <s v="Jun 21, 2024, 2:33 PM"/>
    <x v="0"/>
  </r>
  <r>
    <n v="2083100881"/>
    <x v="51"/>
    <x v="56"/>
    <s v="ISSUE"/>
    <s v="May 8, 2024, 3:53 PM"/>
    <n v="5"/>
    <s v="NEW"/>
    <s v=""/>
    <s v=""/>
    <s v="ANH.LT"/>
    <s v=""/>
    <s v="231227-HH-O-L"/>
    <s v="AA11D05A1"/>
    <s v="7.15"/>
    <s v="35.75"/>
    <s v=""/>
    <s v="NGHISON"/>
    <s v="Jan 1, 2022, 12:00 AM"/>
    <s v="Dec 2, 2024, 12:00 AM"/>
    <s v="May 8, 2024, 3:56 PM"/>
    <x v="0"/>
  </r>
  <r>
    <n v="2083100881"/>
    <x v="51"/>
    <x v="56"/>
    <s v="ISSUE"/>
    <s v="Jan 31, 2024, 3:19 PM"/>
    <n v="5"/>
    <s v="NEW"/>
    <s v=""/>
    <s v=""/>
    <s v="HOAN.TV"/>
    <s v=""/>
    <s v="231227-HH-O-L"/>
    <s v="AA11D05A1"/>
    <s v="7.15"/>
    <s v="35.75"/>
    <s v=""/>
    <s v="NGHISON"/>
    <s v="Jan 1, 2022, 12:00 AM"/>
    <s v="Dec 2, 2024, 12:00 AM"/>
    <s v="Jan 31, 2024, 3:43 PM"/>
    <x v="0"/>
  </r>
  <r>
    <n v="2083100881"/>
    <x v="51"/>
    <x v="56"/>
    <s v="ISSUE"/>
    <s v="Jan 29, 2024, 4:44 PM"/>
    <n v="15"/>
    <s v="NEW"/>
    <s v=""/>
    <s v=""/>
    <s v="LAM.BH"/>
    <s v=""/>
    <s v="231227-HH-O-L"/>
    <s v="AA11D05A1"/>
    <s v="7.15"/>
    <s v="107.25"/>
    <s v=""/>
    <s v="NGHISON"/>
    <s v="Jan 1, 2022, 12:00 AM"/>
    <s v="Dec 2, 2024, 12:00 AM"/>
    <s v="Jan 29, 2024, 4:45 PM"/>
    <x v="0"/>
  </r>
  <r>
    <n v="2083100885"/>
    <x v="52"/>
    <x v="57"/>
    <s v="ISSUE"/>
    <s v="Oct 29, 2024, 4:57 PM"/>
    <n v="1"/>
    <s v="NEW"/>
    <s v="10220069"/>
    <s v=""/>
    <s v="80018418"/>
    <s v="1002572553"/>
    <s v="240424-HH-O-L"/>
    <s v="AB05D02B1"/>
    <s v="9.77"/>
    <s v="9.77"/>
    <s v=""/>
    <s v="NGHISON"/>
    <s v="Jan 1, 2022, 12:00 AM"/>
    <s v="Dec 2, 2024, 12:00 AM"/>
    <s v="Oct 29, 2024, 4:58 PM"/>
    <x v="0"/>
  </r>
  <r>
    <n v="2083100885"/>
    <x v="52"/>
    <x v="57"/>
    <s v="ISSUE"/>
    <s v="Aug 5, 2024, 10:54 AM"/>
    <n v="1"/>
    <s v="NEW"/>
    <s v="10220069"/>
    <s v=""/>
    <s v="80018418"/>
    <s v="1002572553"/>
    <s v="240424-HH-O-L"/>
    <s v="AB05D02B1"/>
    <s v="10.36"/>
    <s v="10.36"/>
    <s v=""/>
    <s v="NGHISON"/>
    <s v="Jan 1, 2022, 12:00 AM"/>
    <s v="Dec 2, 2024, 12:00 AM"/>
    <s v="Aug 6, 2024, 10:57 AM"/>
    <x v="0"/>
  </r>
  <r>
    <n v="2083100885"/>
    <x v="52"/>
    <x v="57"/>
    <s v="ISSUE"/>
    <s v="May 8, 2024, 3:53 PM"/>
    <n v="3"/>
    <s v="NEW"/>
    <s v=""/>
    <s v=""/>
    <s v="ANH.LT"/>
    <s v=""/>
    <s v="240424-HH-O-L"/>
    <s v="AB05D05A1"/>
    <s v="10.23"/>
    <s v="30.69"/>
    <s v=""/>
    <s v="NGHISON"/>
    <s v="Jan 1, 2022, 12:00 AM"/>
    <s v="Dec 2, 2024, 12:00 AM"/>
    <s v="May 8, 2024, 3:56 PM"/>
    <x v="0"/>
  </r>
  <r>
    <n v="2083100885"/>
    <x v="52"/>
    <x v="57"/>
    <s v="ISSUE"/>
    <s v="May 7, 2024, 4:45 PM"/>
    <n v="2"/>
    <s v="NEW"/>
    <s v=""/>
    <s v=""/>
    <s v="LAM.BH"/>
    <s v=""/>
    <s v="240424-HH-O-L"/>
    <s v="AB05D05A1"/>
    <s v="10.23"/>
    <s v="20.46"/>
    <s v=""/>
    <s v="NGHISON"/>
    <s v="Jan 1, 2022, 12:00 AM"/>
    <s v="Dec 2, 2024, 12:00 AM"/>
    <s v="May 7, 2024, 4:46 PM"/>
    <x v="0"/>
  </r>
  <r>
    <n v="2083100885"/>
    <x v="52"/>
    <x v="57"/>
    <s v="ISSUE"/>
    <s v="May 7, 2024, 3:42 PM"/>
    <n v="2"/>
    <s v="NEW"/>
    <s v=""/>
    <s v=""/>
    <s v="HAI.NH1"/>
    <s v=""/>
    <s v="240424-HH-O-L"/>
    <s v="AB05D05A1"/>
    <s v="10.23"/>
    <s v="20.46"/>
    <s v=""/>
    <s v="NGHISON"/>
    <s v="Jan 1, 2022, 12:00 AM"/>
    <s v="Dec 2, 2024, 12:00 AM"/>
    <s v="May 7, 2024, 3:43 PM"/>
    <x v="0"/>
  </r>
  <r>
    <n v="2083100890"/>
    <x v="53"/>
    <x v="58"/>
    <s v="ISSUE"/>
    <s v="Aug 14, 2024, 4:09 PM"/>
    <n v="20"/>
    <s v="NEW"/>
    <s v="10100530"/>
    <s v=""/>
    <s v="83019357"/>
    <s v="1003391889"/>
    <s v="231227-HH-O-L"/>
    <s v="AA11D05A1"/>
    <s v="6.86"/>
    <s v="137.2"/>
    <s v=""/>
    <s v="NGHISON"/>
    <s v="Jan 1, 2022, 12:00 AM"/>
    <s v="Dec 2, 2024, 12:00 AM"/>
    <s v="Aug 14, 2024, 4:10 PM"/>
    <x v="0"/>
  </r>
  <r>
    <n v="2085200029"/>
    <x v="54"/>
    <x v="59"/>
    <s v="ISSUE"/>
    <s v="Nov 11, 2024, 5:27 PM"/>
    <n v="30"/>
    <s v="NEW"/>
    <s v=""/>
    <s v=""/>
    <s v="TUAN.NV"/>
    <s v=""/>
    <s v="230215-HH-O-L"/>
    <s v="AA13C04A1"/>
    <s v="0.18"/>
    <s v="5.4"/>
    <s v=""/>
    <s v="NGHISON"/>
    <s v="Jan 1, 2022, 12:00 AM"/>
    <s v="Dec 2, 2024, 12:00 AM"/>
    <s v="Nov 11, 2024, 5:28 PM"/>
    <x v="0"/>
  </r>
  <r>
    <n v="2085200029"/>
    <x v="54"/>
    <x v="59"/>
    <s v="ISSUE"/>
    <s v="Aug 27, 2024, 3:18 PM"/>
    <n v="30"/>
    <s v="NEW"/>
    <s v=""/>
    <s v=""/>
    <s v="TUAN.NV"/>
    <s v=""/>
    <s v="230215-HH-O-L"/>
    <s v="AA13C04A1"/>
    <s v="0.18"/>
    <s v="5.4"/>
    <s v=""/>
    <s v="NGHISON"/>
    <s v="Jan 1, 2022, 12:00 AM"/>
    <s v="Dec 2, 2024, 12:00 AM"/>
    <s v="Aug 27, 2024, 3:20 PM"/>
    <x v="0"/>
  </r>
  <r>
    <n v="2085200029"/>
    <x v="54"/>
    <x v="59"/>
    <s v="ISSUE"/>
    <s v="Apr 16, 2024, 12:50 PM"/>
    <n v="30"/>
    <s v="NEW"/>
    <s v=""/>
    <s v=""/>
    <s v="TUAN.NV"/>
    <s v=""/>
    <s v="230215-HH-O-L"/>
    <s v="AA13C04A1"/>
    <s v="0.18"/>
    <s v="5.4"/>
    <s v=""/>
    <s v="NGHISON"/>
    <s v="Jan 1, 2022, 12:00 AM"/>
    <s v="Dec 2, 2024, 12:00 AM"/>
    <s v="Apr 17, 2024, 12:51 PM"/>
    <x v="0"/>
  </r>
  <r>
    <n v="2085200029"/>
    <x v="54"/>
    <x v="59"/>
    <s v="ISSUE"/>
    <s v="Jan 23, 2024, 5:07 PM"/>
    <n v="30"/>
    <s v="NEW"/>
    <s v=""/>
    <s v=""/>
    <s v="TUAN.NV"/>
    <s v=""/>
    <s v="230215-HH-O-L"/>
    <s v="52A13C04A"/>
    <s v="0.18"/>
    <s v="5.4"/>
    <s v=""/>
    <s v="NGHISON"/>
    <s v="Jan 1, 2022, 12:00 AM"/>
    <s v="Dec 2, 2024, 12:00 AM"/>
    <s v="Jan 23, 2024, 5:10 PM"/>
    <x v="0"/>
  </r>
  <r>
    <n v="2085200029"/>
    <x v="54"/>
    <x v="59"/>
    <s v="ISSUE"/>
    <s v="Sep 28, 2023, 5:20 PM"/>
    <n v="30"/>
    <s v="NEW"/>
    <s v=""/>
    <s v=""/>
    <s v="TUAN.NV"/>
    <s v=""/>
    <s v=""/>
    <s v="52A13C04A"/>
    <s v="0.18"/>
    <s v="5.4"/>
    <s v=""/>
    <s v="NGHISON"/>
    <s v="Jan 1, 2022, 12:00 AM"/>
    <s v="Dec 2, 2024, 12:00 AM"/>
    <s v="Sep 28, 2023, 5:21 PM"/>
    <x v="1"/>
  </r>
  <r>
    <n v="2085200029"/>
    <x v="54"/>
    <x v="59"/>
    <s v="ISSUE"/>
    <s v="Aug 10, 2023, 10:15 AM"/>
    <n v="30"/>
    <s v="NEW"/>
    <s v=""/>
    <s v=""/>
    <s v="TUAN.NV"/>
    <s v=""/>
    <s v=""/>
    <s v="52A13C04A"/>
    <s v="0.18"/>
    <s v="5.4"/>
    <s v=""/>
    <s v="NGHISON"/>
    <s v="Jan 1, 2022, 12:00 AM"/>
    <s v="Dec 2, 2024, 12:00 AM"/>
    <s v="Sep 28, 2023, 10:40 AM"/>
    <x v="1"/>
  </r>
  <r>
    <n v="2085200029"/>
    <x v="54"/>
    <x v="59"/>
    <s v="ISSUE"/>
    <s v="Feb 27, 2023, 3:51 PM"/>
    <n v="20"/>
    <s v="NEW"/>
    <s v=""/>
    <s v=""/>
    <s v="TUAN.NV"/>
    <s v=""/>
    <s v=""/>
    <s v="52A13C04A"/>
    <s v="0.18"/>
    <s v="3.6"/>
    <s v=""/>
    <s v="NGHISON"/>
    <s v="Jan 1, 2022, 12:00 AM"/>
    <s v="Dec 2, 2024, 12:00 AM"/>
    <s v="Feb 27, 2023, 4:01 PM"/>
    <x v="1"/>
  </r>
  <r>
    <n v="2085200029"/>
    <x v="54"/>
    <x v="59"/>
    <s v="ISSUE"/>
    <s v="Nov 16, 2022, 2:39 PM"/>
    <n v="30"/>
    <s v="NEW"/>
    <s v=""/>
    <s v=""/>
    <s v="TUAN.NV"/>
    <s v=""/>
    <s v=""/>
    <s v="52A13C04A"/>
    <s v="0.18"/>
    <s v="5.4"/>
    <s v=""/>
    <s v="NGHISON"/>
    <s v="Jan 1, 2022, 12:00 AM"/>
    <s v="Dec 2, 2024, 12:00 AM"/>
    <s v="Nov 16, 2022, 4:01 PM"/>
    <x v="2"/>
  </r>
  <r>
    <n v="2085200029"/>
    <x v="54"/>
    <x v="59"/>
    <s v="RETURN"/>
    <s v="Aug 10, 2023, 10:15 AM"/>
    <n v="30"/>
    <s v="NEW"/>
    <s v=""/>
    <s v=""/>
    <s v="TUAN.NV"/>
    <s v=""/>
    <s v=""/>
    <s v="52A13C04A"/>
    <s v="0.18"/>
    <s v="-5.4"/>
    <s v=""/>
    <s v="NGHISON"/>
    <s v="Jan 1, 2022, 12:00 AM"/>
    <s v="Dec 2, 2024, 12:00 AM"/>
    <s v="Sep 28, 2023, 10:53 AM"/>
    <x v="1"/>
  </r>
  <r>
    <n v="2085400065"/>
    <x v="55"/>
    <x v="60"/>
    <s v="ISSUE"/>
    <s v="Oct 18, 2024, 4:36 PM"/>
    <n v="6"/>
    <s v="NEW"/>
    <s v=""/>
    <s v=""/>
    <s v="CUONG.LM2"/>
    <s v=""/>
    <s v="240515-HH-O-L"/>
    <s v="AB05D05B1"/>
    <s v="3.79"/>
    <s v="22.74"/>
    <s v=""/>
    <s v="NGHISON"/>
    <s v="Jan 1, 2022, 12:00 AM"/>
    <s v="Dec 2, 2024, 12:00 AM"/>
    <s v="Oct 18, 2024, 4:38 PM"/>
    <x v="0"/>
  </r>
  <r>
    <n v="2085400065"/>
    <x v="55"/>
    <x v="60"/>
    <s v="ISSUE"/>
    <s v="Oct 18, 2024, 4:36 PM"/>
    <n v="94"/>
    <s v="NEW"/>
    <s v=""/>
    <s v=""/>
    <s v="CUONG.LM2"/>
    <s v=""/>
    <s v="240917-HH-O-L"/>
    <s v="AB05D05B1"/>
    <s v="3.79"/>
    <s v="356.26"/>
    <s v=""/>
    <s v="NGHISON"/>
    <s v="Jan 1, 2022, 12:00 AM"/>
    <s v="Dec 2, 2024, 12:00 AM"/>
    <s v="Oct 18, 2024, 4:38 PM"/>
    <x v="0"/>
  </r>
  <r>
    <n v="2085400065"/>
    <x v="55"/>
    <x v="60"/>
    <s v="ISSUE"/>
    <s v="Oct 11, 2024, 4:58 PM"/>
    <n v="50"/>
    <s v="NEW"/>
    <s v=""/>
    <s v=""/>
    <s v="HOAN.TV"/>
    <s v=""/>
    <s v="240515-HH-O-L"/>
    <s v="AB05D05B1"/>
    <s v="3.79"/>
    <s v="189.5"/>
    <s v=""/>
    <s v="NGHISON"/>
    <s v="Jan 1, 2022, 12:00 AM"/>
    <s v="Dec 2, 2024, 12:00 AM"/>
    <s v="Oct 11, 2024, 4:59 PM"/>
    <x v="0"/>
  </r>
  <r>
    <n v="2085400065"/>
    <x v="55"/>
    <x v="60"/>
    <s v="ISSUE"/>
    <s v="Aug 30, 2024, 3:49 PM"/>
    <n v="149"/>
    <s v="NEW"/>
    <s v=""/>
    <s v=""/>
    <s v="TRIEU.CP"/>
    <s v=""/>
    <s v="230825-HH-O-L"/>
    <s v="AA14B04A1"/>
    <s v="3.83"/>
    <s v="570.67"/>
    <s v=""/>
    <s v="NGHISON"/>
    <s v="Jan 1, 2022, 12:00 AM"/>
    <s v="Dec 2, 2024, 12:00 AM"/>
    <s v="Aug 30, 2024, 3:50 PM"/>
    <x v="0"/>
  </r>
  <r>
    <n v="2085400065"/>
    <x v="55"/>
    <x v="60"/>
    <s v="ISSUE"/>
    <s v="Aug 30, 2024, 3:49 PM"/>
    <n v="101"/>
    <s v="NEW"/>
    <s v=""/>
    <s v=""/>
    <s v="TRIEU.CP"/>
    <s v=""/>
    <s v="240515-HH-O-L"/>
    <s v="AA14B04A1"/>
    <s v="3.83"/>
    <s v="386.83"/>
    <s v=""/>
    <s v="NGHISON"/>
    <s v="Jan 1, 2022, 12:00 AM"/>
    <s v="Dec 2, 2024, 12:00 AM"/>
    <s v="Aug 30, 2024, 3:50 PM"/>
    <x v="0"/>
  </r>
  <r>
    <n v="2085400065"/>
    <x v="55"/>
    <x v="60"/>
    <s v="ISSUE"/>
    <s v="Aug 21, 2024, 2:38 PM"/>
    <n v="50"/>
    <s v="NEW"/>
    <s v=""/>
    <s v=""/>
    <s v="HOAN.TV"/>
    <s v=""/>
    <s v="230825-HH-O-L"/>
    <s v="AA14B04A1"/>
    <s v="3.83"/>
    <s v="191.5"/>
    <s v=""/>
    <s v="NGHISON"/>
    <s v="Jan 1, 2022, 12:00 AM"/>
    <s v="Dec 2, 2024, 12:00 AM"/>
    <s v="Aug 21, 2024, 2:40 PM"/>
    <x v="0"/>
  </r>
  <r>
    <n v="2085400065"/>
    <x v="55"/>
    <x v="60"/>
    <s v="ISSUE"/>
    <s v="Aug 9, 2024, 4:36 PM"/>
    <n v="100"/>
    <s v="NEW"/>
    <s v=""/>
    <s v=""/>
    <s v="CUONG.LM2"/>
    <s v=""/>
    <s v="230825-HH-O-L"/>
    <s v="AA14B04A1"/>
    <s v="3.83"/>
    <s v="383"/>
    <s v=""/>
    <s v="NGHISON"/>
    <s v="Jan 1, 2022, 12:00 AM"/>
    <s v="Dec 2, 2024, 12:00 AM"/>
    <s v="Aug 9, 2024, 4:37 PM"/>
    <x v="0"/>
  </r>
  <r>
    <n v="2085400065"/>
    <x v="55"/>
    <x v="60"/>
    <s v="ISSUE"/>
    <s v="Jun 21, 2024, 2:32 PM"/>
    <n v="20"/>
    <s v="NEW"/>
    <s v=""/>
    <s v=""/>
    <s v="DUOC.PG"/>
    <s v=""/>
    <s v="230825-HH-O-L"/>
    <s v="AA14B04A1"/>
    <s v="3.83"/>
    <s v="76.6"/>
    <s v=""/>
    <s v="NGHISON"/>
    <s v="Jan 1, 2022, 12:00 AM"/>
    <s v="Dec 2, 2024, 12:00 AM"/>
    <s v="Jun 21, 2024, 2:33 PM"/>
    <x v="0"/>
  </r>
  <r>
    <n v="2085400065"/>
    <x v="55"/>
    <x v="60"/>
    <s v="ISSUE"/>
    <s v="Jun 4, 2024, 5:00 PM"/>
    <n v="50"/>
    <s v="NEW"/>
    <s v=""/>
    <s v=""/>
    <s v="HOAN.TV"/>
    <s v=""/>
    <s v="230825-HH-O-L"/>
    <s v="AA14B04A1"/>
    <s v="3.79"/>
    <s v="189.5"/>
    <s v=""/>
    <s v="NGHISON"/>
    <s v="Jan 1, 2022, 12:00 AM"/>
    <s v="Dec 2, 2024, 12:00 AM"/>
    <s v="Jun 4, 2024, 5:02 PM"/>
    <x v="0"/>
  </r>
  <r>
    <n v="2085400065"/>
    <x v="55"/>
    <x v="60"/>
    <s v="ISSUE"/>
    <s v="May 7, 2024, 4:04 PM"/>
    <n v="24"/>
    <s v="NEW"/>
    <s v=""/>
    <s v=""/>
    <s v="TRIEU.CP"/>
    <s v=""/>
    <s v="230825-HH-O-L"/>
    <s v="AA14B04A1"/>
    <s v="3.9"/>
    <s v="93.6"/>
    <s v=""/>
    <s v="NGHISON"/>
    <s v="Jan 1, 2022, 12:00 AM"/>
    <s v="Dec 2, 2024, 12:00 AM"/>
    <s v="May 7, 2024, 4:09 PM"/>
    <x v="0"/>
  </r>
  <r>
    <n v="2085400065"/>
    <x v="55"/>
    <x v="60"/>
    <s v="ISSUE"/>
    <s v="Mar 8, 2024, 5:04 PM"/>
    <n v="100"/>
    <s v="NEW"/>
    <s v=""/>
    <s v=""/>
    <s v="LUONG.NV"/>
    <s v=""/>
    <s v="230825-HH-O-L"/>
    <s v="52A14B04A"/>
    <s v="3.9"/>
    <s v="390"/>
    <s v=""/>
    <s v="NGHISON"/>
    <s v="Jan 1, 2022, 12:00 AM"/>
    <s v="Dec 2, 2024, 12:00 AM"/>
    <s v="Mar 8, 2024, 5:05 PM"/>
    <x v="0"/>
  </r>
  <r>
    <n v="2085400065"/>
    <x v="55"/>
    <x v="60"/>
    <s v="ISSUE"/>
    <s v="Mar 6, 2024, 5:03 PM"/>
    <n v="50"/>
    <s v="NEW"/>
    <s v=""/>
    <s v=""/>
    <s v="HOAN.TV"/>
    <s v=""/>
    <s v="230825-HH-O-L"/>
    <s v="52A14B04A"/>
    <s v="3.9"/>
    <s v="195"/>
    <s v=""/>
    <s v="NGHISON"/>
    <s v="Jan 1, 2022, 12:00 AM"/>
    <s v="Dec 2, 2024, 12:00 AM"/>
    <s v="Mar 6, 2024, 5:05 PM"/>
    <x v="0"/>
  </r>
  <r>
    <n v="2085400065"/>
    <x v="55"/>
    <x v="60"/>
    <s v="ISSUE"/>
    <s v="Nov 16, 2023, 3:45 PM"/>
    <n v="100"/>
    <s v="NEW"/>
    <s v=""/>
    <s v=""/>
    <s v="HOAN.TV"/>
    <s v=""/>
    <s v=""/>
    <s v="52A14B04A"/>
    <s v="3.9"/>
    <s v="390"/>
    <s v=""/>
    <s v="NGHISON"/>
    <s v="Jan 1, 2022, 12:00 AM"/>
    <s v="Dec 2, 2024, 12:00 AM"/>
    <s v="Nov 16, 2023, 3:45 PM"/>
    <x v="1"/>
  </r>
  <r>
    <n v="2085400065"/>
    <x v="55"/>
    <x v="60"/>
    <s v="ISSUE"/>
    <s v="Sep 26, 2023, 3:59 PM"/>
    <n v="100"/>
    <s v="NEW"/>
    <s v=""/>
    <s v=""/>
    <s v="TRUONG.LQ"/>
    <s v=""/>
    <s v=""/>
    <s v="52A14B04A"/>
    <s v="3.92"/>
    <s v="392"/>
    <s v=""/>
    <s v="NGHISON"/>
    <s v="Jan 1, 2022, 12:00 AM"/>
    <s v="Dec 2, 2024, 12:00 AM"/>
    <s v="Sep 26, 2023, 4:00 PM"/>
    <x v="1"/>
  </r>
  <r>
    <n v="2085400065"/>
    <x v="55"/>
    <x v="60"/>
    <s v="ISSUE"/>
    <s v="Sep 19, 2023, 5:39 PM"/>
    <n v="300"/>
    <s v="NEW"/>
    <s v=""/>
    <s v=""/>
    <s v="TRIEU.CP"/>
    <s v=""/>
    <s v=""/>
    <s v="52A14B04A"/>
    <s v="3.92"/>
    <s v="1176"/>
    <s v=""/>
    <s v="NGHISON"/>
    <s v="Jan 1, 2022, 12:00 AM"/>
    <s v="Dec 2, 2024, 12:00 AM"/>
    <s v="Sep 19, 2023, 5:40 PM"/>
    <x v="1"/>
  </r>
  <r>
    <n v="2085400065"/>
    <x v="55"/>
    <x v="60"/>
    <s v="ISSUE"/>
    <s v="Sep 12, 2023, 5:25 PM"/>
    <n v="50"/>
    <s v="NEW"/>
    <s v="10027613"/>
    <s v=""/>
    <s v="CUONG.LM2"/>
    <s v="1002904606"/>
    <s v=""/>
    <s v="52A14B04A"/>
    <s v="3.92"/>
    <s v="196"/>
    <s v=""/>
    <s v="NGHISON"/>
    <s v="Jan 1, 2022, 12:00 AM"/>
    <s v="Dec 2, 2024, 12:00 AM"/>
    <s v="Sep 12, 2023, 5:25 PM"/>
    <x v="1"/>
  </r>
  <r>
    <n v="2085400065"/>
    <x v="55"/>
    <x v="60"/>
    <s v="ISSUE"/>
    <s v="Aug 25, 2023, 5:26 PM"/>
    <n v="100"/>
    <s v="NEW"/>
    <s v=""/>
    <s v=""/>
    <s v="HOAN.TV"/>
    <s v=""/>
    <s v=""/>
    <s v="52A14B04A"/>
    <s v="3.92"/>
    <s v="392"/>
    <s v=""/>
    <s v="NGHISON"/>
    <s v="Jan 1, 2022, 12:00 AM"/>
    <s v="Dec 2, 2024, 12:00 AM"/>
    <s v="Aug 25, 2023, 5:27 PM"/>
    <x v="1"/>
  </r>
  <r>
    <n v="2085400065"/>
    <x v="55"/>
    <x v="60"/>
    <s v="ISSUE"/>
    <s v="Jul 25, 2023, 4:42 PM"/>
    <n v="40"/>
    <s v="NEW"/>
    <s v=""/>
    <s v=""/>
    <s v="LINH.LX"/>
    <s v=""/>
    <s v=""/>
    <s v="52A14B04A"/>
    <s v="3.93"/>
    <s v="157.2"/>
    <s v=""/>
    <s v="NGHISON"/>
    <s v="Jan 1, 2022, 12:00 AM"/>
    <s v="Dec 2, 2024, 12:00 AM"/>
    <s v="Jul 25, 2023, 4:44 PM"/>
    <x v="1"/>
  </r>
  <r>
    <n v="2085400065"/>
    <x v="55"/>
    <x v="60"/>
    <s v="ISSUE"/>
    <s v="Jul 4, 2023, 4:51 PM"/>
    <n v="250"/>
    <s v="NEW"/>
    <s v=""/>
    <s v=""/>
    <s v="TRUONG.LQ"/>
    <s v=""/>
    <s v=""/>
    <s v="52A14B04A"/>
    <s v="3.93"/>
    <s v="982.5"/>
    <s v=""/>
    <s v="NGHISON"/>
    <s v="Jan 1, 2022, 12:00 AM"/>
    <s v="Dec 2, 2024, 12:00 AM"/>
    <s v="Jul 4, 2023, 4:53 PM"/>
    <x v="1"/>
  </r>
  <r>
    <n v="2085400065"/>
    <x v="55"/>
    <x v="60"/>
    <s v="ISSUE"/>
    <s v="Jun 23, 2023, 4:28 PM"/>
    <n v="300"/>
    <s v="NEW"/>
    <s v=""/>
    <s v=""/>
    <s v="TRIEU.CP"/>
    <s v=""/>
    <s v=""/>
    <s v="52A14B04A"/>
    <s v="3.93"/>
    <s v="1179"/>
    <s v=""/>
    <s v="NGHISON"/>
    <s v="Jan 1, 2022, 12:00 AM"/>
    <s v="Dec 2, 2024, 12:00 AM"/>
    <s v="Jun 23, 2023, 4:30 PM"/>
    <x v="1"/>
  </r>
  <r>
    <n v="2085400065"/>
    <x v="55"/>
    <x v="60"/>
    <s v="ISSUE"/>
    <s v="Mar 23, 2023, 3:50 PM"/>
    <n v="400"/>
    <s v="NEW"/>
    <s v=""/>
    <s v=""/>
    <s v="LUONG.NV"/>
    <s v=""/>
    <s v=""/>
    <s v="52A14B04A"/>
    <s v="3.92"/>
    <s v="1568"/>
    <s v=""/>
    <s v="NGHISON"/>
    <s v="Jan 1, 2022, 12:00 AM"/>
    <s v="Dec 2, 2024, 12:00 AM"/>
    <s v="Mar 23, 2023, 3:51 PM"/>
    <x v="1"/>
  </r>
  <r>
    <n v="2085400065"/>
    <x v="55"/>
    <x v="60"/>
    <s v="ISSUE"/>
    <s v="Mar 4, 2023, 8:13 AM"/>
    <n v="250"/>
    <s v="NEW"/>
    <s v=""/>
    <s v=""/>
    <s v="DUNG.HH"/>
    <s v=""/>
    <s v=""/>
    <s v="52A14B04A"/>
    <s v="3.89"/>
    <s v="972.5"/>
    <s v=""/>
    <s v="NGHISON"/>
    <s v="Jan 1, 2022, 12:00 AM"/>
    <s v="Dec 2, 2024, 12:00 AM"/>
    <s v="Mar 4, 2023, 2:52 PM"/>
    <x v="1"/>
  </r>
  <r>
    <n v="2085400065"/>
    <x v="55"/>
    <x v="60"/>
    <s v="ISSUE"/>
    <s v="Mar 1, 2023, 4:35 PM"/>
    <n v="100"/>
    <s v="NEW"/>
    <s v=""/>
    <s v=""/>
    <s v="ANH.LT"/>
    <s v=""/>
    <s v=""/>
    <s v="52A14B04A"/>
    <s v="3.89"/>
    <s v="389"/>
    <s v=""/>
    <s v="NGHISON"/>
    <s v="Jan 1, 2022, 12:00 AM"/>
    <s v="Dec 2, 2024, 12:00 AM"/>
    <s v="Mar 1, 2023, 4:37 PM"/>
    <x v="1"/>
  </r>
  <r>
    <n v="2085400065"/>
    <x v="55"/>
    <x v="60"/>
    <s v="ISSUE"/>
    <s v="Jan 11, 2023, 6:01 PM"/>
    <n v="100"/>
    <s v="NEW"/>
    <s v=""/>
    <s v=""/>
    <s v="GIA.LH"/>
    <s v=""/>
    <s v=""/>
    <s v="52A14B04A"/>
    <s v="3.89"/>
    <s v="389"/>
    <s v=""/>
    <s v="NGHISON"/>
    <s v="Jan 1, 2022, 12:00 AM"/>
    <s v="Dec 2, 2024, 12:00 AM"/>
    <s v="Jan 12, 2023, 12:28 PM"/>
    <x v="1"/>
  </r>
  <r>
    <n v="2085400065"/>
    <x v="55"/>
    <x v="60"/>
    <s v="ISSUE"/>
    <s v="Jan 3, 2023, 3:58 PM"/>
    <n v="150"/>
    <s v="NEW"/>
    <s v=""/>
    <s v=""/>
    <s v="DUNG.HH"/>
    <s v=""/>
    <s v=""/>
    <s v="52A14B04A"/>
    <s v="3.89"/>
    <s v="583.5"/>
    <s v=""/>
    <s v="NGHISON"/>
    <s v="Jan 1, 2022, 12:00 AM"/>
    <s v="Dec 2, 2024, 12:00 AM"/>
    <s v="Jan 3, 2023, 4:00 PM"/>
    <x v="1"/>
  </r>
  <r>
    <n v="2085400065"/>
    <x v="55"/>
    <x v="60"/>
    <s v="ISSUE"/>
    <s v="Jan 1, 2023, 1:07 PM"/>
    <n v="200"/>
    <s v="NEW"/>
    <s v=""/>
    <s v=""/>
    <s v="ANH.TD1"/>
    <s v=""/>
    <s v=""/>
    <s v="52A14B04A"/>
    <s v="3.89"/>
    <s v="778"/>
    <s v=""/>
    <s v="NGHISON"/>
    <s v="Jan 1, 2022, 12:00 AM"/>
    <s v="Dec 2, 2024, 12:00 AM"/>
    <s v="Jan 4, 2023, 1:09 PM"/>
    <x v="1"/>
  </r>
  <r>
    <n v="2085400065"/>
    <x v="55"/>
    <x v="60"/>
    <s v="ISSUE"/>
    <s v="Dec 29, 2022, 11:09 AM"/>
    <n v="150"/>
    <s v="NEW"/>
    <s v=""/>
    <s v=""/>
    <s v=""/>
    <s v=""/>
    <s v=""/>
    <s v="52A14B04A"/>
    <s v="3.89"/>
    <s v="583.5"/>
    <s v=""/>
    <s v="NGHISON"/>
    <s v="Jan 1, 2022, 12:00 AM"/>
    <s v="Dec 2, 2024, 12:00 AM"/>
    <s v="Jan 9, 2023, 3:25 PM"/>
    <x v="2"/>
  </r>
  <r>
    <n v="2085400065"/>
    <x v="55"/>
    <x v="60"/>
    <s v="ISSUE"/>
    <s v="Jul 21, 2022, 4:00 PM"/>
    <n v="50"/>
    <s v="NEW"/>
    <s v=""/>
    <s v=""/>
    <s v="ANH.LT"/>
    <s v=""/>
    <s v=""/>
    <s v="52L18D05A"/>
    <s v="3.79"/>
    <s v="189.5"/>
    <s v=""/>
    <s v="NGHISON"/>
    <s v="Jan 1, 2022, 12:00 AM"/>
    <s v="Dec 2, 2024, 12:00 AM"/>
    <s v="Jul 21, 2022, 4:38 PM"/>
    <x v="2"/>
  </r>
  <r>
    <n v="2085400065"/>
    <x v="55"/>
    <x v="60"/>
    <s v="RETURN"/>
    <s v="Dec 29, 2022, 11:09 AM"/>
    <n v="150"/>
    <s v="NEW"/>
    <s v=""/>
    <s v=""/>
    <s v=""/>
    <s v=""/>
    <s v=""/>
    <s v="52A14B04A"/>
    <s v="3.89"/>
    <s v="-583.5"/>
    <s v=""/>
    <s v="NGHISON"/>
    <s v="Jan 1, 2022, 12:00 AM"/>
    <s v="Dec 2, 2024, 12:00 AM"/>
    <s v="Jan 10, 2023, 4:07 PM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4BFB66-0822-48BA-9173-9CD941A6597C}" name="PivotTable5" cacheId="4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multipleFieldFilters="0">
  <location ref="A3:E65" firstHeaderRow="1" firstDataRow="2" firstDataCol="2"/>
  <pivotFields count="21">
    <pivotField compact="0" outline="0" showAll="0" defaultSubtotal="0"/>
    <pivotField axis="axisRow" compact="0" outline="0" showAll="0" defaultSubtotal="0">
      <items count="56">
        <item x="14"/>
        <item x="12"/>
        <item x="16"/>
        <item x="31"/>
        <item x="17"/>
        <item x="18"/>
        <item x="35"/>
        <item x="26"/>
        <item x="10"/>
        <item x="27"/>
        <item x="28"/>
        <item x="9"/>
        <item x="11"/>
        <item x="55"/>
        <item x="19"/>
        <item x="29"/>
        <item x="34"/>
        <item x="30"/>
        <item x="50"/>
        <item x="51"/>
        <item x="4"/>
        <item x="0"/>
        <item x="25"/>
        <item x="24"/>
        <item x="13"/>
        <item x="54"/>
        <item x="7"/>
        <item x="6"/>
        <item x="52"/>
        <item x="3"/>
        <item x="32"/>
        <item x="15"/>
        <item x="21"/>
        <item x="23"/>
        <item x="22"/>
        <item x="20"/>
        <item x="8"/>
        <item x="2"/>
        <item x="1"/>
        <item x="5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3"/>
      </items>
    </pivotField>
    <pivotField axis="axisRow" compact="0" outline="0" showAll="0" defaultSubtotal="0">
      <items count="81">
        <item x="15"/>
        <item m="1" x="70"/>
        <item m="1" x="61"/>
        <item m="1" x="71"/>
        <item m="1" x="69"/>
        <item m="1" x="62"/>
        <item x="9"/>
        <item x="21"/>
        <item x="0"/>
        <item m="1" x="72"/>
        <item m="1" x="76"/>
        <item m="1" x="78"/>
        <item m="1" x="79"/>
        <item m="1" x="73"/>
        <item m="1" x="80"/>
        <item m="1" x="75"/>
        <item x="13"/>
        <item m="1" x="68"/>
        <item x="10"/>
        <item x="3"/>
        <item x="7"/>
        <item x="59"/>
        <item x="5"/>
        <item x="6"/>
        <item m="1" x="74"/>
        <item x="4"/>
        <item x="19"/>
        <item x="16"/>
        <item x="18"/>
        <item x="20"/>
        <item m="1" x="77"/>
        <item x="2"/>
        <item x="1"/>
        <item x="23"/>
        <item x="60"/>
        <item m="1" x="65"/>
        <item m="1" x="66"/>
        <item m="1" x="67"/>
        <item m="1" x="64"/>
        <item x="12"/>
        <item x="26"/>
        <item x="28"/>
        <item x="27"/>
        <item x="25"/>
        <item m="1" x="63"/>
        <item x="29"/>
        <item x="24"/>
        <item x="31"/>
        <item x="11"/>
        <item x="32"/>
        <item x="33"/>
        <item x="34"/>
        <item x="30"/>
        <item x="14"/>
        <item x="36"/>
        <item x="35"/>
        <item x="56"/>
        <item x="55"/>
        <item x="22"/>
        <item x="38"/>
        <item x="57"/>
        <item x="17"/>
        <item x="39"/>
        <item x="40"/>
        <item x="37"/>
        <item x="8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8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4">
        <item m="1" x="3"/>
        <item x="2"/>
        <item x="1"/>
        <item x="0"/>
      </items>
    </pivotField>
  </pivotFields>
  <rowFields count="2">
    <field x="1"/>
    <field x="2"/>
  </rowFields>
  <rowItems count="61">
    <i>
      <x/>
      <x/>
    </i>
    <i>
      <x v="1"/>
      <x v="16"/>
    </i>
    <i>
      <x v="2"/>
      <x v="26"/>
    </i>
    <i>
      <x v="3"/>
      <x v="54"/>
    </i>
    <i>
      <x v="4"/>
      <x v="7"/>
    </i>
    <i>
      <x v="5"/>
      <x v="58"/>
    </i>
    <i>
      <x v="6"/>
      <x v="63"/>
    </i>
    <i>
      <x v="7"/>
      <x v="47"/>
    </i>
    <i>
      <x v="8"/>
      <x v="48"/>
    </i>
    <i>
      <x v="9"/>
      <x v="49"/>
    </i>
    <i>
      <x v="10"/>
      <x v="50"/>
    </i>
    <i>
      <x v="11"/>
      <x v="18"/>
    </i>
    <i>
      <x v="12"/>
      <x v="39"/>
    </i>
    <i>
      <x v="13"/>
      <x v="34"/>
    </i>
    <i>
      <x v="14"/>
      <x v="46"/>
    </i>
    <i>
      <x v="15"/>
      <x v="51"/>
    </i>
    <i>
      <x v="16"/>
      <x v="62"/>
    </i>
    <i>
      <x v="17"/>
      <x v="55"/>
    </i>
    <i>
      <x v="18"/>
      <x v="57"/>
    </i>
    <i>
      <x v="19"/>
      <x v="56"/>
    </i>
    <i>
      <x v="20"/>
      <x v="22"/>
    </i>
    <i>
      <x v="21"/>
      <x v="8"/>
    </i>
    <i>
      <x v="22"/>
      <x v="52"/>
    </i>
    <i>
      <x v="23"/>
      <x v="45"/>
    </i>
    <i>
      <x v="24"/>
      <x v="53"/>
    </i>
    <i>
      <x v="25"/>
      <x v="21"/>
    </i>
    <i>
      <x v="26"/>
      <x v="65"/>
    </i>
    <i>
      <x v="27"/>
      <x v="20"/>
    </i>
    <i>
      <x v="28"/>
      <x v="60"/>
    </i>
    <i>
      <x v="29"/>
      <x v="25"/>
    </i>
    <i>
      <x v="30"/>
      <x v="64"/>
    </i>
    <i>
      <x v="31"/>
      <x v="27"/>
    </i>
    <i r="1">
      <x v="28"/>
    </i>
    <i r="1">
      <x v="29"/>
    </i>
    <i>
      <x v="32"/>
      <x v="40"/>
    </i>
    <i>
      <x v="33"/>
      <x v="41"/>
    </i>
    <i>
      <x v="34"/>
      <x v="42"/>
    </i>
    <i>
      <x v="35"/>
      <x v="43"/>
    </i>
    <i>
      <x v="36"/>
      <x v="6"/>
    </i>
    <i>
      <x v="37"/>
      <x v="19"/>
    </i>
    <i>
      <x v="38"/>
      <x v="31"/>
    </i>
    <i r="1">
      <x v="32"/>
    </i>
    <i r="1">
      <x v="33"/>
    </i>
    <i r="1">
      <x v="61"/>
    </i>
    <i>
      <x v="39"/>
      <x v="23"/>
    </i>
    <i>
      <x v="40"/>
      <x v="59"/>
    </i>
    <i>
      <x v="41"/>
      <x v="66"/>
    </i>
    <i>
      <x v="42"/>
      <x v="67"/>
    </i>
    <i>
      <x v="43"/>
      <x v="68"/>
    </i>
    <i>
      <x v="44"/>
      <x v="69"/>
    </i>
    <i>
      <x v="45"/>
      <x v="70"/>
    </i>
    <i>
      <x v="46"/>
      <x v="71"/>
    </i>
    <i>
      <x v="47"/>
      <x v="72"/>
    </i>
    <i>
      <x v="48"/>
      <x v="73"/>
    </i>
    <i>
      <x v="49"/>
      <x v="74"/>
    </i>
    <i>
      <x v="50"/>
      <x v="75"/>
    </i>
    <i>
      <x v="51"/>
      <x v="76"/>
    </i>
    <i>
      <x v="52"/>
      <x v="77"/>
    </i>
    <i>
      <x v="53"/>
      <x v="78"/>
    </i>
    <i>
      <x v="54"/>
      <x v="79"/>
    </i>
    <i>
      <x v="55"/>
      <x v="80"/>
    </i>
  </rowItems>
  <colFields count="1">
    <field x="20"/>
  </colFields>
  <colItems count="3">
    <i>
      <x v="1"/>
    </i>
    <i>
      <x v="2"/>
    </i>
    <i>
      <x v="3"/>
    </i>
  </colItems>
  <dataFields count="1">
    <dataField name="Sum of quantity" fld="5" baseField="0" baseItem="0"/>
  </dataFields>
  <formats count="3">
    <format dxfId="48">
      <pivotArea outline="0" fieldPosition="0">
        <references count="2">
          <reference field="1" count="1" selected="0">
            <x v="12"/>
          </reference>
          <reference field="2" count="1" selected="0">
            <x v="39"/>
          </reference>
        </references>
      </pivotArea>
    </format>
    <format dxfId="47">
      <pivotArea dataOnly="0" labelOnly="1" outline="0" fieldPosition="0">
        <references count="1">
          <reference field="1" count="1">
            <x v="12"/>
          </reference>
        </references>
      </pivotArea>
    </format>
    <format dxfId="46">
      <pivotArea dataOnly="0" labelOnly="1" outline="0" fieldPosition="0">
        <references count="2">
          <reference field="1" count="1" selected="0">
            <x v="12"/>
          </reference>
          <reference field="2" count="1">
            <x v="3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749687-4750-4F05-BD4D-1B9D3CAF3085}" name="PivotTable2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B101" firstHeaderRow="1" firstDataRow="1" firstDataCol="1"/>
  <pivotFields count="24">
    <pivotField axis="axisRow" showAll="0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 t="grand">
      <x/>
    </i>
  </rowItems>
  <colItems count="1">
    <i/>
  </colItems>
  <dataFields count="1">
    <dataField name="Sum of BinCurBal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8F7A4D-B81B-438D-B97E-C1C44177A41E}" name="Table143" displayName="Table143" ref="A2:F42" totalsRowShown="0" headerRowDxfId="65" dataDxfId="63" headerRowBorderDxfId="64" tableBorderDxfId="62" totalsRowBorderDxfId="61">
  <autoFilter ref="A2:F42" xr:uid="{DA7A2B02-829D-47B7-BC44-33AB554099B6}"/>
  <tableColumns count="6">
    <tableColumn id="1" xr3:uid="{5D3F4286-8889-4C92-8F83-670867D31078}" name="Item" dataDxfId="60" totalsRowDxfId="59"/>
    <tableColumn id="2" xr3:uid="{2093CD20-D3C2-4C95-917C-25154FF1C8BB}" name="Maximo code" dataDxfId="58" totalsRowDxfId="57"/>
    <tableColumn id="6" xr3:uid="{1BB75CBE-3B9A-4546-B042-6E74ECF0762D}" name="Model" dataDxfId="56" totalsRowDxfId="55"/>
    <tableColumn id="4" xr3:uid="{BCB85DE8-136D-4480-9EA6-73F9CFF8850B}" name="Item Description" dataDxfId="54" totalsRowDxfId="53"/>
    <tableColumn id="5" xr3:uid="{2E7F9264-896B-424E-8803-801BE32EA2E3}" name="UOM" dataDxfId="52" totalsRowDxfId="51"/>
    <tableColumn id="8" xr3:uid="{9BBE64F7-94F8-4894-B614-9DB7D6242F96}" name="PHOTO" dataDxfId="50" totalsRowDxfId="49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CE4BEA-0200-4056-92A8-7F5FFBAFE3CA}" name="Table14" displayName="Table14" ref="A2:T106" totalsRowShown="0" headerRowDxfId="44" dataDxfId="42" headerRowBorderDxfId="43" tableBorderDxfId="41" totalsRowBorderDxfId="40">
  <autoFilter ref="A2:T106" xr:uid="{DA7A2B02-829D-47B7-BC44-33AB554099B6}"/>
  <tableColumns count="20">
    <tableColumn id="1" xr3:uid="{0C4D66BD-A3E6-4049-AA47-CD0E384ABB2C}" name="Item" dataDxfId="39" totalsRowDxfId="38"/>
    <tableColumn id="2" xr3:uid="{A7EAF4A1-3CBD-4B38-B403-7B67C7258B27}" name="Maximo code" dataDxfId="37" totalsRowDxfId="36"/>
    <tableColumn id="3" xr3:uid="{B1541A57-C172-42E6-B9B3-EDCF3E3A1225}" name="Tyoe" dataDxfId="35" totalsRowDxfId="34"/>
    <tableColumn id="4" xr3:uid="{9CCFB112-AAF7-42E6-880B-D11AA914AD53}" name="Item Description" dataDxfId="33" totalsRowDxfId="32"/>
    <tableColumn id="5" xr3:uid="{DCD42EB6-0BDD-4DFB-9CDE-B5F1E293BA8A}" name="UOM" dataDxfId="31" totalsRowDxfId="30"/>
    <tableColumn id="8" xr3:uid="{36ED3A05-9891-4FB0-823A-AEBA8BB109EB}" name="PHOTO" dataDxfId="29" totalsRowDxfId="28"/>
    <tableColumn id="15" xr3:uid="{EDE5E612-1E83-4B98-8E26-8E7A9E25CC04}" name="2022" dataDxfId="27" totalsRowDxfId="26">
      <calculatedColumnFormula>_xlfn.IFNA(VLOOKUP(Table14[[#This Row],[Maximo code]],#REF!,2,0),"0")</calculatedColumnFormula>
    </tableColumn>
    <tableColumn id="14" xr3:uid="{1F4D637F-99F7-4E2D-8110-0A09C32E43C3}" name="2023" dataDxfId="25" totalsRowDxfId="24">
      <calculatedColumnFormula>_xlfn.IFNA(VLOOKUP(Table14[[#This Row],[Maximo code]],#REF!,3,0),"0")</calculatedColumnFormula>
    </tableColumn>
    <tableColumn id="20" xr3:uid="{55E289CB-5392-44BB-B353-D0C0748E507F}" name="Monthly consumption rate" dataDxfId="23" totalsRowDxfId="22">
      <calculatedColumnFormula>ROUNDUP((Table14[[#This Row],[06 month consumption]]/6),0)</calculatedColumnFormula>
    </tableColumn>
    <tableColumn id="17" xr3:uid="{DB31D27B-4E4A-44D8-B5EA-BB968F5E66CD}" name="06 month consumption" dataDxfId="21" totalsRowDxfId="20">
      <calculatedColumnFormula>ROUNDUP(((Table14[[#This Row],[2022]]+Table14[[#This Row],[2023]])/24)*6,0)</calculatedColumnFormula>
    </tableColumn>
    <tableColumn id="7" xr3:uid="{9427F805-2975-4C53-8216-4E609F02D8CF}" name="Survey for registration of 6m usage _x000a_(from all relevant sections)" dataDxfId="19" totalsRowDxfId="18">
      <calculatedColumnFormula>Table14[[#This Row],[Quantity required
(Mar - Sep 2024)]]+Z3+AJ3+AL3+AF3+AN3+V3+AD3+X3+AH3+AB3+AP3</calculatedColumnFormula>
    </tableColumn>
    <tableColumn id="21" xr3:uid="{4ECDDDB0-32ED-4A77-951B-B4C403ADB895}" name="Total quantity after review" dataDxfId="17" totalsRowDxfId="16"/>
    <tableColumn id="10" xr3:uid="{DE7A066C-6E3A-436D-9E33-D8E7A07229FC}" name="Minimum Stock (20%)" dataDxfId="15" totalsRowDxfId="14">
      <calculatedColumnFormula>Table14[[#This Row],[Monthly consumption rate]]*2.5</calculatedColumnFormula>
    </tableColumn>
    <tableColumn id="9" xr3:uid="{30AA3181-814E-4350-825E-E18433114A13}" name="Curent WH stock" dataDxfId="13" totalsRowDxfId="12">
      <calculatedColumnFormula>_xlfn.IFNA(VLOOKUP(Table14[[#This Row],[Maximo code]],Sheet3!$A$2:$B$100,2,0),"0")</calculatedColumnFormula>
    </tableColumn>
    <tableColumn id="19" xr3:uid="{ADBAF2DF-5CBD-4FC4-8D61-7AEB01132C5E}" name="WH stock in next 02 moths " dataDxfId="11" totalsRowDxfId="10">
      <calculatedColumnFormula>Table14[[#This Row],[Curent WH stock]]-(Table14[[#This Row],[Monthly consumption rate]]*2)</calculatedColumnFormula>
    </tableColumn>
    <tableColumn id="11" xr3:uid="{DC8F0B50-9E8D-4534-B06F-8C6BD29CE3F6}" name="Total order" dataDxfId="9" totalsRowDxfId="8">
      <calculatedColumnFormula>Table14[[#This Row],[Total quantity after review]]+Table14[[#This Row],[Minimum Stock (20%)]]-Table14[[#This Row],[WH stock in next 02 moths ]]</calculatedColumnFormula>
    </tableColumn>
    <tableColumn id="22" xr3:uid="{EF9AF80D-2EBC-4DC1-AF74-A136C8BE1444}" name="Total Quantity Purchase" dataDxfId="7" totalsRowDxfId="6">
      <calculatedColumnFormula>IF(Table14[[#This Row],[Total order]]&gt;0,Table14[[#This Row],[Total order]],"0")</calculatedColumnFormula>
    </tableColumn>
    <tableColumn id="12" xr3:uid="{6957DF50-AEDD-4565-A048-BA2A10A517E1}" name="Unit Price" dataDxfId="5" totalsRowDxfId="4">
      <calculatedColumnFormula>VLOOKUP(Table14[[#This Row],[Maximo code]],Sheet4!$A$1:$B$112,2,0)</calculatedColumnFormula>
    </tableColumn>
    <tableColumn id="13" xr3:uid="{AB7BA8AC-2BDB-4915-A45F-B76BAB095C7C}" name="Total cost " dataDxfId="3" totalsRowDxfId="2">
      <calculatedColumnFormula>Table14[[#This Row],[Unit Price]]*Table14[[#This Row],[Total Quantity Purchase]]</calculatedColumnFormula>
    </tableColumn>
    <tableColumn id="6" xr3:uid="{F2D2D7B2-673E-4D26-8A8E-C0DD3D6992FF}" name="Quantity required_x000a_(Mar - Sep 2024)" dataDxfId="1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19/04/relationships/namedSheetView" Target="../namedSheetViews/namedSheetView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E14E-5CBB-4A37-B027-5FDA25ABE513}">
  <sheetPr>
    <pageSetUpPr fitToPage="1"/>
  </sheetPr>
  <dimension ref="A1:I42"/>
  <sheetViews>
    <sheetView tabSelected="1" view="pageBreakPreview" zoomScale="55" zoomScaleNormal="25" zoomScaleSheetLayoutView="55" workbookViewId="0">
      <selection activeCell="C7" sqref="C7"/>
    </sheetView>
  </sheetViews>
  <sheetFormatPr defaultColWidth="8.7265625" defaultRowHeight="21"/>
  <cols>
    <col min="1" max="1" width="14.453125" style="27" customWidth="1"/>
    <col min="2" max="2" width="21.54296875" style="66" bestFit="1" customWidth="1"/>
    <col min="3" max="3" width="32.1796875" style="66" customWidth="1"/>
    <col min="4" max="4" width="59.81640625" style="66" customWidth="1"/>
    <col min="5" max="5" width="21.54296875" style="66" customWidth="1"/>
    <col min="6" max="6" width="24.1796875" style="66" customWidth="1"/>
    <col min="7" max="7" width="43" style="72" customWidth="1"/>
    <col min="8" max="8" width="26.1796875" style="27" customWidth="1"/>
    <col min="9" max="9" width="24.26953125" style="55" customWidth="1"/>
    <col min="10" max="16384" width="8.7265625" style="27"/>
  </cols>
  <sheetData>
    <row r="1" spans="1:9" ht="43.5" customHeight="1">
      <c r="A1" s="4"/>
      <c r="B1" s="4"/>
      <c r="C1" s="4"/>
      <c r="D1" s="4"/>
      <c r="E1" s="4"/>
      <c r="F1" s="4"/>
      <c r="G1" s="27"/>
      <c r="I1" s="27"/>
    </row>
    <row r="2" spans="1:9" ht="165" customHeight="1">
      <c r="A2" s="91" t="s">
        <v>12</v>
      </c>
      <c r="B2" s="91" t="s">
        <v>13</v>
      </c>
      <c r="C2" s="91" t="s">
        <v>14</v>
      </c>
      <c r="D2" s="91" t="s">
        <v>15</v>
      </c>
      <c r="E2" s="91" t="s">
        <v>16</v>
      </c>
      <c r="F2" s="91" t="s">
        <v>17</v>
      </c>
      <c r="G2" s="27"/>
      <c r="I2" s="27"/>
    </row>
    <row r="3" spans="1:9" ht="80.150000000000006" customHeight="1">
      <c r="A3" s="35">
        <v>1</v>
      </c>
      <c r="B3" s="36">
        <v>2085400065</v>
      </c>
      <c r="C3" s="36" t="s">
        <v>27</v>
      </c>
      <c r="D3" s="3" t="s">
        <v>28</v>
      </c>
      <c r="E3" s="36" t="s">
        <v>29</v>
      </c>
      <c r="F3" s="37"/>
      <c r="G3" s="27"/>
      <c r="I3" s="27"/>
    </row>
    <row r="4" spans="1:9" ht="80.150000000000006" customHeight="1">
      <c r="A4" s="35">
        <v>2</v>
      </c>
      <c r="B4" s="36">
        <v>2083100222</v>
      </c>
      <c r="C4" s="36" t="s">
        <v>32</v>
      </c>
      <c r="D4" s="3" t="s">
        <v>33</v>
      </c>
      <c r="E4" s="36" t="s">
        <v>29</v>
      </c>
      <c r="F4" s="37"/>
      <c r="G4" s="27"/>
      <c r="I4" s="27"/>
    </row>
    <row r="5" spans="1:9" ht="80.150000000000006" customHeight="1">
      <c r="A5" s="35">
        <v>3</v>
      </c>
      <c r="B5" s="36">
        <v>2083100223</v>
      </c>
      <c r="C5" s="36" t="s">
        <v>34</v>
      </c>
      <c r="D5" s="3" t="s">
        <v>35</v>
      </c>
      <c r="E5" s="36" t="s">
        <v>29</v>
      </c>
      <c r="F5" s="37"/>
      <c r="G5" s="27"/>
      <c r="I5" s="27"/>
    </row>
    <row r="6" spans="1:9" ht="80.150000000000006" customHeight="1">
      <c r="A6" s="35">
        <v>4</v>
      </c>
      <c r="B6" s="36">
        <v>2083100592</v>
      </c>
      <c r="C6" s="36" t="s">
        <v>36</v>
      </c>
      <c r="D6" s="3" t="s">
        <v>37</v>
      </c>
      <c r="E6" s="36" t="s">
        <v>29</v>
      </c>
      <c r="F6" s="37"/>
      <c r="G6" s="27"/>
      <c r="I6" s="27"/>
    </row>
    <row r="7" spans="1:9" ht="105.75" customHeight="1">
      <c r="A7" s="35">
        <v>5</v>
      </c>
      <c r="B7" s="36">
        <v>2083100225</v>
      </c>
      <c r="C7" s="36" t="s">
        <v>38</v>
      </c>
      <c r="D7" s="3" t="s">
        <v>39</v>
      </c>
      <c r="E7" s="36" t="s">
        <v>29</v>
      </c>
      <c r="F7" s="37"/>
      <c r="G7" s="27"/>
      <c r="I7" s="27"/>
    </row>
    <row r="8" spans="1:9" ht="111.65" customHeight="1">
      <c r="A8" s="35">
        <v>6</v>
      </c>
      <c r="B8" s="36">
        <v>2083100593</v>
      </c>
      <c r="C8" s="36" t="s">
        <v>41</v>
      </c>
      <c r="D8" s="3" t="s">
        <v>42</v>
      </c>
      <c r="E8" s="36" t="s">
        <v>43</v>
      </c>
      <c r="F8" s="37"/>
      <c r="G8" s="27"/>
      <c r="I8" s="27"/>
    </row>
    <row r="9" spans="1:9" ht="150.75" customHeight="1">
      <c r="A9" s="35">
        <v>7</v>
      </c>
      <c r="B9" s="36">
        <v>2083100596</v>
      </c>
      <c r="C9" s="36" t="s">
        <v>45</v>
      </c>
      <c r="D9" s="3" t="s">
        <v>46</v>
      </c>
      <c r="E9" s="36" t="s">
        <v>47</v>
      </c>
      <c r="F9" s="37"/>
      <c r="G9" s="27"/>
      <c r="I9" s="27"/>
    </row>
    <row r="10" spans="1:9" ht="135" customHeight="1">
      <c r="A10" s="35">
        <v>8</v>
      </c>
      <c r="B10" s="36">
        <v>2083100594</v>
      </c>
      <c r="C10" s="36" t="s">
        <v>49</v>
      </c>
      <c r="D10" s="3" t="s">
        <v>50</v>
      </c>
      <c r="E10" s="36" t="s">
        <v>47</v>
      </c>
      <c r="F10" s="37"/>
      <c r="G10" s="27"/>
      <c r="I10" s="27"/>
    </row>
    <row r="11" spans="1:9" ht="136.5" customHeight="1">
      <c r="A11" s="35">
        <v>9</v>
      </c>
      <c r="B11" s="36">
        <v>2083100595</v>
      </c>
      <c r="C11" s="36" t="s">
        <v>52</v>
      </c>
      <c r="D11" s="3" t="s">
        <v>53</v>
      </c>
      <c r="E11" s="36" t="s">
        <v>47</v>
      </c>
      <c r="F11" s="37"/>
      <c r="G11" s="27"/>
      <c r="I11" s="27"/>
    </row>
    <row r="12" spans="1:9" ht="111.65" customHeight="1">
      <c r="A12" s="35">
        <v>10</v>
      </c>
      <c r="B12" s="36">
        <v>2083100597</v>
      </c>
      <c r="C12" s="36" t="s">
        <v>54</v>
      </c>
      <c r="D12" s="3" t="s">
        <v>55</v>
      </c>
      <c r="E12" s="36" t="s">
        <v>47</v>
      </c>
      <c r="F12" s="37"/>
      <c r="G12" s="27"/>
      <c r="I12" s="27"/>
    </row>
    <row r="13" spans="1:9" ht="200.25" customHeight="1">
      <c r="A13" s="35">
        <v>11</v>
      </c>
      <c r="B13" s="36">
        <v>2083100228</v>
      </c>
      <c r="C13" s="36" t="s">
        <v>56</v>
      </c>
      <c r="D13" s="3" t="s">
        <v>57</v>
      </c>
      <c r="E13" s="36" t="s">
        <v>58</v>
      </c>
      <c r="F13" s="37"/>
      <c r="G13" s="27"/>
      <c r="I13" s="27"/>
    </row>
    <row r="14" spans="1:9" ht="111.65" customHeight="1">
      <c r="A14" s="35">
        <v>12</v>
      </c>
      <c r="B14" s="36">
        <v>2083100229</v>
      </c>
      <c r="C14" s="36" t="s">
        <v>60</v>
      </c>
      <c r="D14" s="3" t="s">
        <v>61</v>
      </c>
      <c r="E14" s="36" t="s">
        <v>58</v>
      </c>
      <c r="F14" s="37"/>
      <c r="G14" s="27"/>
      <c r="I14" s="27"/>
    </row>
    <row r="15" spans="1:9" ht="164.25" customHeight="1">
      <c r="A15" s="35">
        <v>13</v>
      </c>
      <c r="B15" s="36">
        <v>2083100230</v>
      </c>
      <c r="C15" s="36" t="s">
        <v>62</v>
      </c>
      <c r="D15" s="3" t="s">
        <v>63</v>
      </c>
      <c r="E15" s="36" t="s">
        <v>58</v>
      </c>
      <c r="F15" s="37"/>
      <c r="G15" s="27"/>
      <c r="I15" s="27"/>
    </row>
    <row r="16" spans="1:9" ht="133.5" customHeight="1">
      <c r="A16" s="35">
        <v>14</v>
      </c>
      <c r="B16" s="36">
        <v>2083100231</v>
      </c>
      <c r="C16" s="36" t="s">
        <v>65</v>
      </c>
      <c r="D16" s="3" t="s">
        <v>66</v>
      </c>
      <c r="E16" s="36" t="s">
        <v>58</v>
      </c>
      <c r="F16" s="37"/>
      <c r="G16" s="27"/>
      <c r="I16" s="27"/>
    </row>
    <row r="17" spans="1:9" ht="111.65" customHeight="1">
      <c r="A17" s="35">
        <v>15</v>
      </c>
      <c r="B17" s="36">
        <v>2085200029</v>
      </c>
      <c r="C17" s="36" t="s">
        <v>67</v>
      </c>
      <c r="D17" s="3" t="s">
        <v>68</v>
      </c>
      <c r="E17" s="36" t="s">
        <v>58</v>
      </c>
      <c r="F17" s="37"/>
      <c r="G17" s="27"/>
      <c r="I17" s="27"/>
    </row>
    <row r="18" spans="1:9">
      <c r="A18" s="35">
        <v>16</v>
      </c>
      <c r="B18" s="36">
        <v>2083100233</v>
      </c>
      <c r="C18" s="36" t="s">
        <v>69</v>
      </c>
      <c r="D18" s="3" t="s">
        <v>70</v>
      </c>
      <c r="E18" s="36" t="s">
        <v>29</v>
      </c>
      <c r="F18" s="37"/>
      <c r="G18" s="27"/>
      <c r="I18" s="27"/>
    </row>
    <row r="19" spans="1:9" s="53" customFormat="1" ht="106.5" customHeight="1">
      <c r="A19" s="35">
        <v>17</v>
      </c>
      <c r="B19" s="36">
        <v>2083100235</v>
      </c>
      <c r="C19" s="36" t="s">
        <v>71</v>
      </c>
      <c r="D19" s="3" t="s">
        <v>72</v>
      </c>
      <c r="E19" s="36" t="s">
        <v>58</v>
      </c>
      <c r="F19" s="51"/>
    </row>
    <row r="20" spans="1:9" s="53" customFormat="1" ht="101.15" customHeight="1">
      <c r="A20" s="35">
        <v>18</v>
      </c>
      <c r="B20" s="36">
        <v>2083100236</v>
      </c>
      <c r="C20" s="36" t="s">
        <v>74</v>
      </c>
      <c r="D20" s="3" t="s">
        <v>75</v>
      </c>
      <c r="E20" s="36" t="s">
        <v>29</v>
      </c>
      <c r="F20" s="51"/>
    </row>
    <row r="21" spans="1:9" s="53" customFormat="1" ht="132.75" customHeight="1">
      <c r="A21" s="35">
        <v>19</v>
      </c>
      <c r="B21" s="36">
        <v>2083100238</v>
      </c>
      <c r="C21" s="36" t="s">
        <v>76</v>
      </c>
      <c r="D21" s="3" t="s">
        <v>77</v>
      </c>
      <c r="E21" s="36" t="s">
        <v>29</v>
      </c>
      <c r="F21" s="51"/>
    </row>
    <row r="22" spans="1:9" s="53" customFormat="1" ht="117.75" customHeight="1">
      <c r="A22" s="35">
        <v>20</v>
      </c>
      <c r="B22" s="36">
        <v>2083100601</v>
      </c>
      <c r="C22" s="36" t="s">
        <v>80</v>
      </c>
      <c r="D22" s="3" t="s">
        <v>81</v>
      </c>
      <c r="E22" s="36" t="s">
        <v>58</v>
      </c>
      <c r="F22" s="51"/>
    </row>
    <row r="23" spans="1:9" s="53" customFormat="1" ht="103.5" customHeight="1">
      <c r="A23" s="35">
        <v>21</v>
      </c>
      <c r="B23" s="36">
        <v>2083100237</v>
      </c>
      <c r="C23" s="36" t="s">
        <v>82</v>
      </c>
      <c r="D23" s="3" t="s">
        <v>83</v>
      </c>
      <c r="E23" s="36" t="s">
        <v>58</v>
      </c>
      <c r="F23" s="51"/>
    </row>
    <row r="24" spans="1:9" ht="103.5" customHeight="1">
      <c r="A24" s="35">
        <v>22</v>
      </c>
      <c r="B24" s="36">
        <v>2083100602</v>
      </c>
      <c r="C24" s="36" t="s">
        <v>84</v>
      </c>
      <c r="D24" s="3" t="s">
        <v>85</v>
      </c>
      <c r="E24" s="36" t="s">
        <v>58</v>
      </c>
      <c r="F24" s="37"/>
      <c r="G24" s="27"/>
      <c r="I24" s="27"/>
    </row>
    <row r="25" spans="1:9" ht="103.5" customHeight="1">
      <c r="A25" s="35">
        <v>23</v>
      </c>
      <c r="B25" s="36">
        <v>2083100603</v>
      </c>
      <c r="C25" s="36" t="s">
        <v>86</v>
      </c>
      <c r="D25" s="3" t="s">
        <v>87</v>
      </c>
      <c r="E25" s="36" t="s">
        <v>58</v>
      </c>
      <c r="F25" s="37"/>
      <c r="G25" s="27"/>
      <c r="I25" s="27"/>
    </row>
    <row r="26" spans="1:9" s="53" customFormat="1" ht="103.5" customHeight="1">
      <c r="A26" s="35">
        <v>24</v>
      </c>
      <c r="B26" s="36">
        <v>2083100604</v>
      </c>
      <c r="C26" s="36" t="s">
        <v>88</v>
      </c>
      <c r="D26" s="3" t="s">
        <v>89</v>
      </c>
      <c r="E26" s="36" t="s">
        <v>58</v>
      </c>
      <c r="F26" s="51"/>
    </row>
    <row r="27" spans="1:9" ht="123" customHeight="1">
      <c r="A27" s="35">
        <v>25</v>
      </c>
      <c r="B27" s="36">
        <v>2083100605</v>
      </c>
      <c r="C27" s="36" t="s">
        <v>90</v>
      </c>
      <c r="D27" s="3" t="s">
        <v>91</v>
      </c>
      <c r="E27" s="36" t="s">
        <v>58</v>
      </c>
      <c r="F27" s="37"/>
      <c r="G27" s="27"/>
      <c r="I27" s="27"/>
    </row>
    <row r="28" spans="1:9" ht="103.5" customHeight="1">
      <c r="A28" s="35">
        <v>26</v>
      </c>
      <c r="B28" s="36">
        <v>2083100606</v>
      </c>
      <c r="C28" s="36" t="s">
        <v>92</v>
      </c>
      <c r="D28" s="3" t="s">
        <v>93</v>
      </c>
      <c r="E28" s="36" t="s">
        <v>29</v>
      </c>
      <c r="F28" s="37"/>
      <c r="G28" s="27"/>
      <c r="I28" s="27"/>
    </row>
    <row r="29" spans="1:9" ht="130.5" customHeight="1">
      <c r="A29" s="35">
        <v>27</v>
      </c>
      <c r="B29" s="36">
        <v>2083100607</v>
      </c>
      <c r="C29" s="36" t="s">
        <v>94</v>
      </c>
      <c r="D29" s="3" t="s">
        <v>95</v>
      </c>
      <c r="E29" s="36" t="s">
        <v>58</v>
      </c>
      <c r="F29" s="37"/>
      <c r="G29" s="27"/>
      <c r="I29" s="27"/>
    </row>
    <row r="30" spans="1:9" ht="103.5" customHeight="1">
      <c r="A30" s="35">
        <v>28</v>
      </c>
      <c r="B30" s="36">
        <v>2083100429</v>
      </c>
      <c r="C30" s="36"/>
      <c r="D30" s="3" t="s">
        <v>96</v>
      </c>
      <c r="E30" s="36" t="s">
        <v>29</v>
      </c>
      <c r="F30" s="37"/>
      <c r="G30" s="27"/>
      <c r="I30" s="27"/>
    </row>
    <row r="31" spans="1:9" ht="136.5" customHeight="1">
      <c r="A31" s="35">
        <v>29</v>
      </c>
      <c r="B31" s="36">
        <v>2083100528</v>
      </c>
      <c r="C31" s="36" t="s">
        <v>97</v>
      </c>
      <c r="D31" s="3" t="s">
        <v>98</v>
      </c>
      <c r="E31" s="36" t="s">
        <v>99</v>
      </c>
      <c r="F31" s="37"/>
      <c r="G31" s="27"/>
      <c r="I31" s="27"/>
    </row>
    <row r="32" spans="1:9" ht="103.5" customHeight="1">
      <c r="A32" s="35">
        <v>30</v>
      </c>
      <c r="B32" s="36">
        <v>2083100609</v>
      </c>
      <c r="C32" s="36" t="s">
        <v>100</v>
      </c>
      <c r="D32" s="3" t="s">
        <v>101</v>
      </c>
      <c r="E32" s="36" t="s">
        <v>102</v>
      </c>
      <c r="F32" s="37"/>
      <c r="G32" s="27"/>
      <c r="I32" s="27"/>
    </row>
    <row r="33" spans="1:9" ht="103.5" customHeight="1">
      <c r="A33" s="35">
        <v>31</v>
      </c>
      <c r="B33" s="36">
        <v>2083100527</v>
      </c>
      <c r="C33" s="36" t="s">
        <v>104</v>
      </c>
      <c r="D33" s="3" t="s">
        <v>105</v>
      </c>
      <c r="E33" s="36" t="s">
        <v>106</v>
      </c>
      <c r="F33" s="37"/>
      <c r="G33" s="27"/>
      <c r="I33" s="27"/>
    </row>
    <row r="34" spans="1:9" ht="177" customHeight="1">
      <c r="A34" s="35">
        <v>32</v>
      </c>
      <c r="B34" s="36">
        <v>2083100529</v>
      </c>
      <c r="C34" s="36" t="s">
        <v>107</v>
      </c>
      <c r="D34" s="3" t="s">
        <v>108</v>
      </c>
      <c r="E34" s="36" t="s">
        <v>99</v>
      </c>
      <c r="F34" s="37"/>
      <c r="G34" s="27"/>
      <c r="I34" s="27"/>
    </row>
    <row r="35" spans="1:9" ht="103.5" customHeight="1">
      <c r="A35" s="35">
        <v>33</v>
      </c>
      <c r="B35" s="36">
        <v>2083100452</v>
      </c>
      <c r="C35" s="36" t="s">
        <v>111</v>
      </c>
      <c r="D35" s="3" t="s">
        <v>112</v>
      </c>
      <c r="E35" s="36" t="s">
        <v>99</v>
      </c>
      <c r="F35" s="37"/>
      <c r="G35" s="27"/>
      <c r="I35" s="27"/>
    </row>
    <row r="36" spans="1:9" ht="130.5" customHeight="1">
      <c r="A36" s="35">
        <v>34</v>
      </c>
      <c r="B36" s="36">
        <v>2083100447</v>
      </c>
      <c r="C36" s="36" t="s">
        <v>113</v>
      </c>
      <c r="D36" s="3" t="s">
        <v>114</v>
      </c>
      <c r="E36" s="36" t="s">
        <v>99</v>
      </c>
      <c r="F36" s="37"/>
      <c r="G36" s="27"/>
      <c r="I36" s="27"/>
    </row>
    <row r="37" spans="1:9" ht="103.5" customHeight="1">
      <c r="A37" s="35">
        <v>35</v>
      </c>
      <c r="B37" s="36">
        <v>2083100608</v>
      </c>
      <c r="C37" s="36" t="s">
        <v>115</v>
      </c>
      <c r="D37" s="3" t="s">
        <v>116</v>
      </c>
      <c r="E37" s="36" t="s">
        <v>29</v>
      </c>
      <c r="F37" s="37"/>
      <c r="G37" s="27"/>
      <c r="I37" s="27"/>
    </row>
    <row r="38" spans="1:9" ht="103.5" customHeight="1">
      <c r="A38" s="35">
        <v>36</v>
      </c>
      <c r="B38" s="36">
        <v>2083100598</v>
      </c>
      <c r="C38" s="36" t="s">
        <v>117</v>
      </c>
      <c r="D38" s="3" t="s">
        <v>118</v>
      </c>
      <c r="E38" s="36" t="s">
        <v>58</v>
      </c>
      <c r="F38" s="37"/>
      <c r="G38" s="27"/>
      <c r="I38" s="27"/>
    </row>
    <row r="39" spans="1:9" ht="103.5" customHeight="1">
      <c r="A39" s="35">
        <v>37</v>
      </c>
      <c r="B39" s="36">
        <v>2083100599</v>
      </c>
      <c r="C39" s="36" t="s">
        <v>119</v>
      </c>
      <c r="D39" s="3" t="s">
        <v>120</v>
      </c>
      <c r="E39" s="36" t="s">
        <v>121</v>
      </c>
      <c r="F39" s="37"/>
      <c r="G39" s="27"/>
      <c r="I39" s="27"/>
    </row>
    <row r="40" spans="1:9" ht="103.5" customHeight="1">
      <c r="A40" s="35">
        <v>38</v>
      </c>
      <c r="B40" s="36">
        <v>2083100234</v>
      </c>
      <c r="C40" s="36" t="s">
        <v>122</v>
      </c>
      <c r="D40" s="3" t="s">
        <v>123</v>
      </c>
      <c r="E40" s="36" t="s">
        <v>58</v>
      </c>
      <c r="F40" s="37"/>
      <c r="G40" s="27"/>
      <c r="I40" s="27"/>
    </row>
    <row r="41" spans="1:9" ht="103.5" customHeight="1">
      <c r="A41" s="35">
        <v>39</v>
      </c>
      <c r="B41" s="36">
        <v>2083100566</v>
      </c>
      <c r="C41" s="36" t="s">
        <v>124</v>
      </c>
      <c r="D41" s="3" t="s">
        <v>125</v>
      </c>
      <c r="E41" s="36" t="s">
        <v>43</v>
      </c>
      <c r="F41" s="37"/>
      <c r="G41" s="27"/>
      <c r="I41" s="27"/>
    </row>
    <row r="42" spans="1:9" s="53" customFormat="1" ht="103.5" customHeight="1">
      <c r="A42" s="35">
        <v>40</v>
      </c>
      <c r="B42" s="36">
        <v>2083100032</v>
      </c>
      <c r="C42" s="36" t="s">
        <v>126</v>
      </c>
      <c r="D42" s="3" t="s">
        <v>127</v>
      </c>
      <c r="E42" s="36" t="s">
        <v>29</v>
      </c>
      <c r="F42" s="51"/>
    </row>
  </sheetData>
  <phoneticPr fontId="8" type="noConversion"/>
  <pageMargins left="0.7" right="0.7" top="0.75" bottom="0.75" header="0.3" footer="0.3"/>
  <pageSetup paperSize="9" scale="60" fitToHeight="0" orientation="landscape" r:id="rId1"/>
  <headerFooter>
    <oddHeader>&amp;L&amp;"Calibri"&amp;10&amp;K000000 [ NSRP INTERNAL ]&amp;1#_x000D_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DF25-8695-4842-9BC9-F0E8B48E4E5E}">
  <dimension ref="A3:E65"/>
  <sheetViews>
    <sheetView workbookViewId="0">
      <selection activeCell="A21" sqref="A20:E21"/>
    </sheetView>
  </sheetViews>
  <sheetFormatPr defaultRowHeight="14.5"/>
  <cols>
    <col min="1" max="1" width="19.453125" customWidth="1"/>
    <col min="2" max="2" width="102" bestFit="1" customWidth="1"/>
    <col min="3" max="3" width="7.08984375" bestFit="1" customWidth="1"/>
    <col min="4" max="6" width="4.81640625" bestFit="1" customWidth="1"/>
    <col min="7" max="7" width="10.7265625" bestFit="1" customWidth="1"/>
  </cols>
  <sheetData>
    <row r="3" spans="1:5">
      <c r="A3" s="6" t="s">
        <v>257</v>
      </c>
      <c r="C3" s="6" t="s">
        <v>260</v>
      </c>
    </row>
    <row r="4" spans="1:5">
      <c r="A4" s="6" t="s">
        <v>14</v>
      </c>
      <c r="B4" s="6" t="s">
        <v>261</v>
      </c>
      <c r="C4">
        <v>2022</v>
      </c>
      <c r="D4">
        <v>2023</v>
      </c>
      <c r="E4">
        <v>2024</v>
      </c>
    </row>
    <row r="5" spans="1:5">
      <c r="A5">
        <v>0</v>
      </c>
      <c r="B5" t="s">
        <v>262</v>
      </c>
      <c r="C5">
        <v>35</v>
      </c>
      <c r="D5">
        <v>72</v>
      </c>
    </row>
    <row r="6" spans="1:5">
      <c r="A6" t="s">
        <v>215</v>
      </c>
      <c r="B6" t="s">
        <v>263</v>
      </c>
      <c r="C6">
        <v>160</v>
      </c>
      <c r="D6">
        <v>170</v>
      </c>
      <c r="E6">
        <v>400</v>
      </c>
    </row>
    <row r="7" spans="1:5">
      <c r="A7" t="s">
        <v>104</v>
      </c>
      <c r="B7" t="s">
        <v>264</v>
      </c>
      <c r="C7">
        <v>140</v>
      </c>
    </row>
    <row r="8" spans="1:5">
      <c r="A8" t="s">
        <v>94</v>
      </c>
      <c r="B8" t="s">
        <v>265</v>
      </c>
      <c r="D8">
        <v>1315</v>
      </c>
      <c r="E8">
        <v>240</v>
      </c>
    </row>
    <row r="9" spans="1:5">
      <c r="A9" t="s">
        <v>107</v>
      </c>
      <c r="B9" t="s">
        <v>266</v>
      </c>
      <c r="D9">
        <v>24</v>
      </c>
      <c r="E9">
        <v>52</v>
      </c>
    </row>
    <row r="10" spans="1:5">
      <c r="A10" t="s">
        <v>124</v>
      </c>
      <c r="B10" t="s">
        <v>267</v>
      </c>
      <c r="C10">
        <v>2</v>
      </c>
      <c r="D10">
        <v>1</v>
      </c>
    </row>
    <row r="11" spans="1:5">
      <c r="A11" t="s">
        <v>217</v>
      </c>
      <c r="B11" t="s">
        <v>268</v>
      </c>
      <c r="E11">
        <v>120</v>
      </c>
    </row>
    <row r="12" spans="1:5">
      <c r="A12" t="s">
        <v>80</v>
      </c>
      <c r="B12" t="s">
        <v>269</v>
      </c>
      <c r="C12">
        <v>50</v>
      </c>
      <c r="D12">
        <v>50</v>
      </c>
      <c r="E12">
        <v>87</v>
      </c>
    </row>
    <row r="13" spans="1:5">
      <c r="A13" t="s">
        <v>82</v>
      </c>
      <c r="B13" t="s">
        <v>270</v>
      </c>
      <c r="C13">
        <v>30</v>
      </c>
      <c r="D13">
        <v>610</v>
      </c>
      <c r="E13">
        <v>730</v>
      </c>
    </row>
    <row r="14" spans="1:5">
      <c r="A14" t="s">
        <v>84</v>
      </c>
      <c r="B14" t="s">
        <v>271</v>
      </c>
      <c r="D14">
        <v>130</v>
      </c>
      <c r="E14">
        <v>71</v>
      </c>
    </row>
    <row r="15" spans="1:5">
      <c r="A15" t="s">
        <v>88</v>
      </c>
      <c r="B15" t="s">
        <v>272</v>
      </c>
      <c r="C15">
        <v>150</v>
      </c>
      <c r="D15">
        <v>310</v>
      </c>
      <c r="E15">
        <v>305</v>
      </c>
    </row>
    <row r="16" spans="1:5">
      <c r="A16" t="s">
        <v>74</v>
      </c>
      <c r="B16" t="s">
        <v>273</v>
      </c>
      <c r="C16">
        <v>30</v>
      </c>
      <c r="D16">
        <v>63</v>
      </c>
      <c r="E16">
        <v>48</v>
      </c>
    </row>
    <row r="17" spans="1:5">
      <c r="A17" s="92" t="s">
        <v>76</v>
      </c>
      <c r="B17" s="92" t="s">
        <v>274</v>
      </c>
      <c r="C17" s="92">
        <v>96</v>
      </c>
      <c r="D17" s="92">
        <v>687</v>
      </c>
      <c r="E17" s="92">
        <v>443</v>
      </c>
    </row>
    <row r="18" spans="1:5">
      <c r="A18" t="s">
        <v>27</v>
      </c>
      <c r="B18" t="s">
        <v>275</v>
      </c>
      <c r="C18">
        <v>350</v>
      </c>
      <c r="D18">
        <v>2440</v>
      </c>
      <c r="E18">
        <v>794</v>
      </c>
    </row>
    <row r="19" spans="1:5">
      <c r="A19" t="s">
        <v>41</v>
      </c>
      <c r="B19" t="s">
        <v>276</v>
      </c>
      <c r="D19">
        <v>45</v>
      </c>
      <c r="E19">
        <v>29</v>
      </c>
    </row>
    <row r="20" spans="1:5">
      <c r="A20" t="s">
        <v>90</v>
      </c>
      <c r="B20" t="s">
        <v>277</v>
      </c>
      <c r="C20">
        <v>150</v>
      </c>
      <c r="D20">
        <v>1060</v>
      </c>
      <c r="E20">
        <v>805</v>
      </c>
    </row>
    <row r="21" spans="1:5">
      <c r="A21" t="s">
        <v>213</v>
      </c>
      <c r="B21" t="s">
        <v>278</v>
      </c>
      <c r="D21">
        <v>50</v>
      </c>
      <c r="E21">
        <v>60</v>
      </c>
    </row>
    <row r="22" spans="1:5">
      <c r="A22" t="s">
        <v>92</v>
      </c>
      <c r="B22" t="s">
        <v>279</v>
      </c>
      <c r="D22">
        <v>150</v>
      </c>
      <c r="E22">
        <v>6</v>
      </c>
    </row>
    <row r="23" spans="1:5">
      <c r="A23" t="s">
        <v>165</v>
      </c>
      <c r="B23" t="s">
        <v>280</v>
      </c>
      <c r="E23">
        <v>22</v>
      </c>
    </row>
    <row r="24" spans="1:5">
      <c r="A24" t="s">
        <v>171</v>
      </c>
      <c r="B24" t="s">
        <v>281</v>
      </c>
      <c r="E24">
        <v>49</v>
      </c>
    </row>
    <row r="25" spans="1:5">
      <c r="A25" t="s">
        <v>60</v>
      </c>
      <c r="B25" t="s">
        <v>282</v>
      </c>
      <c r="C25">
        <v>10</v>
      </c>
      <c r="D25">
        <v>35</v>
      </c>
      <c r="E25">
        <v>70</v>
      </c>
    </row>
    <row r="26" spans="1:5">
      <c r="A26" t="s">
        <v>126</v>
      </c>
      <c r="B26" t="s">
        <v>283</v>
      </c>
      <c r="D26">
        <v>961</v>
      </c>
      <c r="E26">
        <v>40</v>
      </c>
    </row>
    <row r="27" spans="1:5">
      <c r="A27" t="s">
        <v>119</v>
      </c>
      <c r="B27" t="s">
        <v>284</v>
      </c>
      <c r="D27">
        <v>70</v>
      </c>
      <c r="E27">
        <v>10</v>
      </c>
    </row>
    <row r="28" spans="1:5">
      <c r="A28" t="s">
        <v>117</v>
      </c>
      <c r="B28" t="s">
        <v>285</v>
      </c>
      <c r="D28">
        <v>22</v>
      </c>
      <c r="E28">
        <v>7</v>
      </c>
    </row>
    <row r="29" spans="1:5">
      <c r="A29" t="s">
        <v>211</v>
      </c>
      <c r="B29" t="s">
        <v>286</v>
      </c>
      <c r="E29">
        <v>641</v>
      </c>
    </row>
    <row r="30" spans="1:5">
      <c r="A30" t="s">
        <v>67</v>
      </c>
      <c r="B30" t="s">
        <v>287</v>
      </c>
      <c r="C30">
        <v>30</v>
      </c>
      <c r="D30">
        <v>110</v>
      </c>
      <c r="E30">
        <v>120</v>
      </c>
    </row>
    <row r="31" spans="1:5">
      <c r="A31" t="s">
        <v>69</v>
      </c>
      <c r="B31" t="s">
        <v>288</v>
      </c>
      <c r="C31">
        <v>91</v>
      </c>
      <c r="D31">
        <v>205</v>
      </c>
      <c r="E31">
        <v>70</v>
      </c>
    </row>
    <row r="32" spans="1:5">
      <c r="A32" t="s">
        <v>65</v>
      </c>
      <c r="B32" t="s">
        <v>289</v>
      </c>
      <c r="C32">
        <v>10</v>
      </c>
      <c r="D32">
        <v>180</v>
      </c>
      <c r="E32">
        <v>190</v>
      </c>
    </row>
    <row r="33" spans="1:5">
      <c r="A33" t="s">
        <v>254</v>
      </c>
      <c r="B33" t="s">
        <v>255</v>
      </c>
      <c r="E33">
        <v>9</v>
      </c>
    </row>
    <row r="34" spans="1:5">
      <c r="A34" t="s">
        <v>56</v>
      </c>
      <c r="B34" t="s">
        <v>290</v>
      </c>
      <c r="C34">
        <v>653</v>
      </c>
      <c r="D34">
        <v>2734</v>
      </c>
      <c r="E34">
        <v>2013</v>
      </c>
    </row>
    <row r="35" spans="1:5">
      <c r="A35" t="s">
        <v>115</v>
      </c>
      <c r="B35" t="s">
        <v>291</v>
      </c>
      <c r="C35">
        <v>339</v>
      </c>
      <c r="D35">
        <v>137</v>
      </c>
      <c r="E35">
        <v>53</v>
      </c>
    </row>
    <row r="36" spans="1:5">
      <c r="A36" t="s">
        <v>97</v>
      </c>
      <c r="B36" t="s">
        <v>292</v>
      </c>
      <c r="C36">
        <v>920</v>
      </c>
      <c r="D36">
        <v>590</v>
      </c>
      <c r="E36">
        <v>409</v>
      </c>
    </row>
    <row r="37" spans="1:5">
      <c r="B37" t="s">
        <v>293</v>
      </c>
      <c r="C37">
        <v>295</v>
      </c>
      <c r="D37">
        <v>175</v>
      </c>
      <c r="E37">
        <v>400</v>
      </c>
    </row>
    <row r="38" spans="1:5">
      <c r="B38" t="s">
        <v>294</v>
      </c>
      <c r="C38">
        <v>360</v>
      </c>
      <c r="D38">
        <v>1740</v>
      </c>
      <c r="E38">
        <v>1398</v>
      </c>
    </row>
    <row r="39" spans="1:5">
      <c r="A39" t="s">
        <v>52</v>
      </c>
      <c r="B39" t="s">
        <v>295</v>
      </c>
      <c r="C39">
        <v>125</v>
      </c>
      <c r="D39">
        <v>1125</v>
      </c>
      <c r="E39">
        <v>334</v>
      </c>
    </row>
    <row r="40" spans="1:5">
      <c r="A40" t="s">
        <v>54</v>
      </c>
      <c r="B40" t="s">
        <v>296</v>
      </c>
      <c r="D40">
        <v>30</v>
      </c>
    </row>
    <row r="41" spans="1:5">
      <c r="A41" t="s">
        <v>45</v>
      </c>
      <c r="B41" t="s">
        <v>297</v>
      </c>
      <c r="D41">
        <v>3110</v>
      </c>
      <c r="E41">
        <v>2180</v>
      </c>
    </row>
    <row r="42" spans="1:5">
      <c r="A42" t="s">
        <v>49</v>
      </c>
      <c r="B42" t="s">
        <v>298</v>
      </c>
      <c r="C42">
        <v>225</v>
      </c>
      <c r="D42">
        <v>1307</v>
      </c>
      <c r="E42">
        <v>2336</v>
      </c>
    </row>
    <row r="43" spans="1:5">
      <c r="A43" t="s">
        <v>71</v>
      </c>
      <c r="B43" t="s">
        <v>299</v>
      </c>
      <c r="C43">
        <v>720</v>
      </c>
      <c r="D43">
        <v>550</v>
      </c>
      <c r="E43">
        <v>60</v>
      </c>
    </row>
    <row r="44" spans="1:5">
      <c r="A44" t="s">
        <v>38</v>
      </c>
      <c r="B44" t="s">
        <v>300</v>
      </c>
      <c r="C44">
        <v>10</v>
      </c>
      <c r="D44">
        <v>355</v>
      </c>
      <c r="E44">
        <v>20</v>
      </c>
    </row>
    <row r="45" spans="1:5">
      <c r="A45" t="s">
        <v>128</v>
      </c>
      <c r="B45" t="s">
        <v>301</v>
      </c>
      <c r="C45">
        <v>475</v>
      </c>
      <c r="D45">
        <v>1324</v>
      </c>
      <c r="E45">
        <v>220</v>
      </c>
    </row>
    <row r="46" spans="1:5">
      <c r="B46" t="s">
        <v>302</v>
      </c>
      <c r="C46">
        <v>900</v>
      </c>
      <c r="D46">
        <v>1230</v>
      </c>
      <c r="E46">
        <v>50</v>
      </c>
    </row>
    <row r="47" spans="1:5">
      <c r="B47" t="s">
        <v>303</v>
      </c>
      <c r="D47">
        <v>2691</v>
      </c>
      <c r="E47">
        <v>260</v>
      </c>
    </row>
    <row r="48" spans="1:5">
      <c r="B48" t="s">
        <v>304</v>
      </c>
      <c r="C48">
        <v>1006</v>
      </c>
    </row>
    <row r="49" spans="1:5">
      <c r="A49" t="s">
        <v>62</v>
      </c>
      <c r="B49" t="s">
        <v>305</v>
      </c>
      <c r="C49">
        <v>75</v>
      </c>
      <c r="D49">
        <v>710</v>
      </c>
      <c r="E49">
        <v>196</v>
      </c>
    </row>
    <row r="50" spans="1:5">
      <c r="A50" t="s">
        <v>100</v>
      </c>
      <c r="B50" t="s">
        <v>306</v>
      </c>
      <c r="C50">
        <v>1</v>
      </c>
      <c r="D50">
        <v>1</v>
      </c>
      <c r="E50">
        <v>1</v>
      </c>
    </row>
    <row r="51" spans="1:5">
      <c r="A51" t="s">
        <v>219</v>
      </c>
      <c r="B51" t="s">
        <v>220</v>
      </c>
      <c r="E51">
        <v>15</v>
      </c>
    </row>
    <row r="52" spans="1:5">
      <c r="A52" t="s">
        <v>221</v>
      </c>
      <c r="B52" t="s">
        <v>222</v>
      </c>
      <c r="E52">
        <v>15</v>
      </c>
    </row>
    <row r="53" spans="1:5">
      <c r="A53" t="s">
        <v>180</v>
      </c>
      <c r="B53" t="s">
        <v>181</v>
      </c>
      <c r="E53">
        <v>1</v>
      </c>
    </row>
    <row r="54" spans="1:5">
      <c r="A54" t="s">
        <v>183</v>
      </c>
      <c r="B54" t="s">
        <v>184</v>
      </c>
      <c r="E54">
        <v>1</v>
      </c>
    </row>
    <row r="55" spans="1:5">
      <c r="A55" t="s">
        <v>185</v>
      </c>
      <c r="B55" t="s">
        <v>186</v>
      </c>
      <c r="E55">
        <v>1</v>
      </c>
    </row>
    <row r="56" spans="1:5">
      <c r="A56" t="s">
        <v>223</v>
      </c>
      <c r="B56" t="s">
        <v>224</v>
      </c>
      <c r="E56">
        <v>2</v>
      </c>
    </row>
    <row r="57" spans="1:5">
      <c r="A57" t="s">
        <v>225</v>
      </c>
      <c r="B57" t="s">
        <v>226</v>
      </c>
      <c r="E57">
        <v>10</v>
      </c>
    </row>
    <row r="58" spans="1:5">
      <c r="A58" t="s">
        <v>227</v>
      </c>
      <c r="B58" t="s">
        <v>307</v>
      </c>
      <c r="E58">
        <v>90</v>
      </c>
    </row>
    <row r="59" spans="1:5">
      <c r="A59" t="s">
        <v>231</v>
      </c>
      <c r="B59" t="s">
        <v>232</v>
      </c>
      <c r="E59">
        <v>2</v>
      </c>
    </row>
    <row r="60" spans="1:5">
      <c r="A60" t="s">
        <v>135</v>
      </c>
      <c r="B60" t="s">
        <v>308</v>
      </c>
      <c r="E60">
        <v>10</v>
      </c>
    </row>
    <row r="61" spans="1:5">
      <c r="A61" t="s">
        <v>194</v>
      </c>
      <c r="B61" t="s">
        <v>195</v>
      </c>
      <c r="E61">
        <v>4</v>
      </c>
    </row>
    <row r="62" spans="1:5">
      <c r="A62" t="s">
        <v>139</v>
      </c>
      <c r="B62" t="s">
        <v>309</v>
      </c>
      <c r="E62">
        <v>20</v>
      </c>
    </row>
    <row r="63" spans="1:5">
      <c r="A63" t="s">
        <v>198</v>
      </c>
      <c r="B63" t="s">
        <v>199</v>
      </c>
      <c r="E63">
        <v>10</v>
      </c>
    </row>
    <row r="64" spans="1:5">
      <c r="A64" t="s">
        <v>160</v>
      </c>
      <c r="B64" t="s">
        <v>310</v>
      </c>
      <c r="E64">
        <v>5</v>
      </c>
    </row>
    <row r="65" spans="1:5">
      <c r="A65" t="s">
        <v>178</v>
      </c>
      <c r="B65" t="s">
        <v>311</v>
      </c>
      <c r="E65">
        <v>20</v>
      </c>
    </row>
  </sheetData>
  <pageMargins left="0.7" right="0.7" top="0.75" bottom="0.75" header="0.3" footer="0.3"/>
  <headerFooter>
    <oddHeader>&amp;L&amp;"Calibri"&amp;10&amp;K000000 [ NSRP INTERNAL 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8BA7-3479-4324-8CEE-DC75731ACB08}">
  <dimension ref="A1:G140"/>
  <sheetViews>
    <sheetView zoomScaleNormal="100" workbookViewId="0">
      <selection sqref="A1:B140"/>
    </sheetView>
  </sheetViews>
  <sheetFormatPr defaultRowHeight="14.5"/>
  <cols>
    <col min="1" max="1" width="10.81640625" style="82" bestFit="1" customWidth="1"/>
    <col min="2" max="2" width="22.54296875" style="83" bestFit="1" customWidth="1"/>
    <col min="3" max="3" width="50.7265625" style="88" customWidth="1"/>
    <col min="5" max="5" width="15.54296875" customWidth="1"/>
    <col min="6" max="6" width="19.81640625" customWidth="1"/>
    <col min="7" max="7" width="59.453125" customWidth="1"/>
  </cols>
  <sheetData>
    <row r="1" spans="1:7">
      <c r="A1" s="85" t="s">
        <v>321</v>
      </c>
      <c r="B1" s="85" t="s">
        <v>14</v>
      </c>
      <c r="C1" s="86" t="s">
        <v>322</v>
      </c>
      <c r="E1" t="s">
        <v>321</v>
      </c>
      <c r="F1" t="s">
        <v>14</v>
      </c>
      <c r="G1" t="s">
        <v>322</v>
      </c>
    </row>
    <row r="2" spans="1:7" ht="29">
      <c r="A2" s="82">
        <v>2085400065</v>
      </c>
      <c r="B2" s="83" t="s">
        <v>27</v>
      </c>
      <c r="C2" s="88" t="s">
        <v>28</v>
      </c>
      <c r="E2">
        <v>2085400065</v>
      </c>
      <c r="F2" s="83" t="s">
        <v>27</v>
      </c>
      <c r="G2" s="84" t="s">
        <v>323</v>
      </c>
    </row>
    <row r="3" spans="1:7" ht="29">
      <c r="A3" s="82">
        <v>2083100222</v>
      </c>
      <c r="B3" s="83" t="s">
        <v>128</v>
      </c>
      <c r="C3" s="88" t="s">
        <v>33</v>
      </c>
      <c r="E3">
        <v>2083100222</v>
      </c>
      <c r="F3" s="83" t="s">
        <v>32</v>
      </c>
      <c r="G3" s="84" t="s">
        <v>324</v>
      </c>
    </row>
    <row r="4" spans="1:7" ht="29">
      <c r="A4" s="82">
        <v>2083100223</v>
      </c>
      <c r="B4" s="83" t="s">
        <v>128</v>
      </c>
      <c r="C4" s="88" t="s">
        <v>35</v>
      </c>
      <c r="E4">
        <v>2083100223</v>
      </c>
      <c r="F4" s="83" t="s">
        <v>34</v>
      </c>
      <c r="G4" s="84" t="s">
        <v>325</v>
      </c>
    </row>
    <row r="5" spans="1:7" ht="29">
      <c r="A5" s="82">
        <v>2083100592</v>
      </c>
      <c r="B5" s="83" t="s">
        <v>128</v>
      </c>
      <c r="C5" s="88" t="s">
        <v>37</v>
      </c>
      <c r="E5">
        <v>2083100224</v>
      </c>
      <c r="F5" s="83">
        <v>2083100592</v>
      </c>
      <c r="G5" s="84" t="s">
        <v>326</v>
      </c>
    </row>
    <row r="6" spans="1:7" ht="29">
      <c r="A6" s="82">
        <v>2083100225</v>
      </c>
      <c r="B6" s="83" t="s">
        <v>38</v>
      </c>
      <c r="C6" s="88" t="s">
        <v>39</v>
      </c>
      <c r="E6">
        <v>2083100225</v>
      </c>
      <c r="F6" s="83" t="s">
        <v>38</v>
      </c>
      <c r="G6" s="84" t="s">
        <v>327</v>
      </c>
    </row>
    <row r="7" spans="1:7" ht="29">
      <c r="A7" s="82">
        <v>2083100593</v>
      </c>
      <c r="B7" s="83" t="s">
        <v>41</v>
      </c>
      <c r="C7" s="88" t="s">
        <v>42</v>
      </c>
      <c r="E7">
        <v>2085200004</v>
      </c>
      <c r="F7" s="83"/>
      <c r="G7" s="84" t="s">
        <v>328</v>
      </c>
    </row>
    <row r="8" spans="1:7" ht="29">
      <c r="A8" s="82">
        <v>2083100596</v>
      </c>
      <c r="B8" s="83" t="s">
        <v>45</v>
      </c>
      <c r="C8" s="88" t="s">
        <v>46</v>
      </c>
      <c r="E8">
        <v>2083100226</v>
      </c>
      <c r="F8" s="83"/>
      <c r="G8" s="84" t="s">
        <v>329</v>
      </c>
    </row>
    <row r="9" spans="1:7" ht="29">
      <c r="A9" s="82">
        <v>2083100594</v>
      </c>
      <c r="B9" s="83" t="s">
        <v>49</v>
      </c>
      <c r="C9" s="88" t="s">
        <v>50</v>
      </c>
      <c r="E9">
        <v>2083100094</v>
      </c>
      <c r="F9" s="83" t="s">
        <v>49</v>
      </c>
      <c r="G9" s="84" t="s">
        <v>330</v>
      </c>
    </row>
    <row r="10" spans="1:7" ht="29">
      <c r="A10" s="82">
        <v>2083100595</v>
      </c>
      <c r="B10" s="83" t="s">
        <v>52</v>
      </c>
      <c r="C10" s="88" t="s">
        <v>53</v>
      </c>
      <c r="E10">
        <v>2085400066</v>
      </c>
      <c r="F10" s="83" t="s">
        <v>52</v>
      </c>
      <c r="G10" s="84" t="s">
        <v>331</v>
      </c>
    </row>
    <row r="11" spans="1:7" ht="29">
      <c r="A11" s="82">
        <v>2083100597</v>
      </c>
      <c r="B11" s="83" t="s">
        <v>54</v>
      </c>
      <c r="C11" s="88" t="s">
        <v>55</v>
      </c>
      <c r="E11">
        <v>2083100227</v>
      </c>
      <c r="F11" s="83" t="s">
        <v>45</v>
      </c>
      <c r="G11" s="84" t="s">
        <v>332</v>
      </c>
    </row>
    <row r="12" spans="1:7" ht="29">
      <c r="A12" s="82">
        <v>2083100228</v>
      </c>
      <c r="B12" s="83" t="s">
        <v>56</v>
      </c>
      <c r="C12" s="88" t="s">
        <v>57</v>
      </c>
      <c r="E12">
        <v>2083100095</v>
      </c>
      <c r="F12" s="83" t="s">
        <v>54</v>
      </c>
      <c r="G12" s="84" t="s">
        <v>333</v>
      </c>
    </row>
    <row r="13" spans="1:7" ht="29">
      <c r="A13" s="82">
        <v>2083100229</v>
      </c>
      <c r="B13" s="83" t="s">
        <v>60</v>
      </c>
      <c r="C13" s="88" t="s">
        <v>61</v>
      </c>
      <c r="E13">
        <v>2083100228</v>
      </c>
      <c r="F13" s="83" t="s">
        <v>56</v>
      </c>
      <c r="G13" s="84" t="s">
        <v>334</v>
      </c>
    </row>
    <row r="14" spans="1:7" ht="29">
      <c r="A14" s="82">
        <v>2083100230</v>
      </c>
      <c r="B14" s="83" t="s">
        <v>62</v>
      </c>
      <c r="C14" s="88" t="s">
        <v>63</v>
      </c>
      <c r="E14">
        <v>2083100229</v>
      </c>
      <c r="F14" s="83" t="s">
        <v>60</v>
      </c>
      <c r="G14" s="84" t="s">
        <v>282</v>
      </c>
    </row>
    <row r="15" spans="1:7" ht="29">
      <c r="A15" s="82">
        <v>2083100231</v>
      </c>
      <c r="B15" s="83" t="s">
        <v>65</v>
      </c>
      <c r="C15" s="88" t="s">
        <v>66</v>
      </c>
      <c r="E15">
        <v>2083100230</v>
      </c>
      <c r="F15" s="83" t="s">
        <v>62</v>
      </c>
      <c r="G15" s="84" t="s">
        <v>305</v>
      </c>
    </row>
    <row r="16" spans="1:7" ht="43.5">
      <c r="A16" s="82">
        <v>2085200029</v>
      </c>
      <c r="B16" s="83" t="s">
        <v>67</v>
      </c>
      <c r="C16" s="88" t="s">
        <v>68</v>
      </c>
      <c r="E16">
        <v>2083100231</v>
      </c>
      <c r="F16" s="83" t="s">
        <v>65</v>
      </c>
      <c r="G16" s="84" t="s">
        <v>289</v>
      </c>
    </row>
    <row r="17" spans="1:7" ht="29">
      <c r="A17" s="82">
        <v>2083100233</v>
      </c>
      <c r="B17" s="83" t="s">
        <v>69</v>
      </c>
      <c r="C17" s="88" t="s">
        <v>70</v>
      </c>
      <c r="E17">
        <v>2085200031</v>
      </c>
      <c r="F17" s="83"/>
      <c r="G17" s="84" t="s">
        <v>335</v>
      </c>
    </row>
    <row r="18" spans="1:7" ht="29">
      <c r="A18" s="82">
        <v>2083100235</v>
      </c>
      <c r="B18" s="83" t="s">
        <v>71</v>
      </c>
      <c r="C18" s="88" t="s">
        <v>72</v>
      </c>
      <c r="E18">
        <v>2083100232</v>
      </c>
      <c r="F18" s="83" t="s">
        <v>97</v>
      </c>
      <c r="G18" s="84" t="s">
        <v>336</v>
      </c>
    </row>
    <row r="19" spans="1:7" ht="29">
      <c r="A19" s="82">
        <v>2083100236</v>
      </c>
      <c r="B19" s="83" t="s">
        <v>74</v>
      </c>
      <c r="C19" s="88" t="s">
        <v>75</v>
      </c>
      <c r="E19">
        <v>2085200029</v>
      </c>
      <c r="F19" s="83" t="s">
        <v>67</v>
      </c>
      <c r="G19" s="84" t="s">
        <v>287</v>
      </c>
    </row>
    <row r="20" spans="1:7" ht="29">
      <c r="A20" s="82">
        <v>2083100238</v>
      </c>
      <c r="B20" s="83" t="s">
        <v>76</v>
      </c>
      <c r="C20" s="88" t="s">
        <v>77</v>
      </c>
      <c r="E20">
        <v>2083100233</v>
      </c>
      <c r="F20" s="83" t="s">
        <v>69</v>
      </c>
      <c r="G20" s="84" t="s">
        <v>337</v>
      </c>
    </row>
    <row r="21" spans="1:7" ht="29">
      <c r="A21" s="82">
        <v>2083100601</v>
      </c>
      <c r="B21" s="83" t="s">
        <v>80</v>
      </c>
      <c r="C21" s="88" t="s">
        <v>81</v>
      </c>
      <c r="E21">
        <v>2083100234</v>
      </c>
      <c r="F21" s="83" t="s">
        <v>122</v>
      </c>
      <c r="G21" s="84" t="s">
        <v>338</v>
      </c>
    </row>
    <row r="22" spans="1:7" ht="29">
      <c r="A22" s="82">
        <v>2083100237</v>
      </c>
      <c r="B22" s="83" t="s">
        <v>82</v>
      </c>
      <c r="C22" s="88" t="s">
        <v>83</v>
      </c>
      <c r="E22">
        <v>2083100235</v>
      </c>
      <c r="F22" s="83" t="s">
        <v>71</v>
      </c>
      <c r="G22" s="84" t="s">
        <v>299</v>
      </c>
    </row>
    <row r="23" spans="1:7" ht="29">
      <c r="A23" s="82">
        <v>2083100602</v>
      </c>
      <c r="B23" s="83" t="s">
        <v>84</v>
      </c>
      <c r="C23" s="88" t="s">
        <v>85</v>
      </c>
      <c r="E23">
        <v>2083100236</v>
      </c>
      <c r="F23" s="83" t="s">
        <v>74</v>
      </c>
      <c r="G23" s="84" t="s">
        <v>339</v>
      </c>
    </row>
    <row r="24" spans="1:7" ht="29">
      <c r="A24" s="82">
        <v>2083100603</v>
      </c>
      <c r="B24" s="83" t="s">
        <v>86</v>
      </c>
      <c r="C24" s="88" t="s">
        <v>87</v>
      </c>
      <c r="E24">
        <v>2083100237</v>
      </c>
      <c r="F24" s="83" t="s">
        <v>82</v>
      </c>
      <c r="G24" s="84" t="s">
        <v>340</v>
      </c>
    </row>
    <row r="25" spans="1:7" ht="29">
      <c r="A25" s="82">
        <v>2083100604</v>
      </c>
      <c r="B25" s="83" t="s">
        <v>88</v>
      </c>
      <c r="C25" s="88" t="s">
        <v>89</v>
      </c>
      <c r="E25">
        <v>2083100238</v>
      </c>
      <c r="F25" s="83" t="s">
        <v>76</v>
      </c>
      <c r="G25" s="84" t="s">
        <v>341</v>
      </c>
    </row>
    <row r="26" spans="1:7" ht="29">
      <c r="A26" s="82">
        <v>2083100605</v>
      </c>
      <c r="B26" s="83" t="s">
        <v>90</v>
      </c>
      <c r="C26" s="88" t="s">
        <v>91</v>
      </c>
      <c r="E26">
        <v>2083100239</v>
      </c>
      <c r="F26" s="83" t="s">
        <v>92</v>
      </c>
      <c r="G26" s="84" t="s">
        <v>342</v>
      </c>
    </row>
    <row r="27" spans="1:7" ht="29">
      <c r="A27" s="82">
        <v>2083100606</v>
      </c>
      <c r="B27" s="83" t="s">
        <v>92</v>
      </c>
      <c r="C27" s="88" t="s">
        <v>93</v>
      </c>
      <c r="E27">
        <v>2083100240</v>
      </c>
      <c r="F27" s="83" t="s">
        <v>80</v>
      </c>
      <c r="G27" s="84" t="s">
        <v>343</v>
      </c>
    </row>
    <row r="28" spans="1:7" ht="29">
      <c r="A28" s="82">
        <v>2083100607</v>
      </c>
      <c r="B28" s="83" t="s">
        <v>94</v>
      </c>
      <c r="C28" s="88" t="s">
        <v>95</v>
      </c>
      <c r="E28">
        <v>2083100241</v>
      </c>
      <c r="F28" s="83" t="s">
        <v>82</v>
      </c>
      <c r="G28" s="84" t="s">
        <v>344</v>
      </c>
    </row>
    <row r="29" spans="1:7" ht="43.5">
      <c r="A29" s="82">
        <v>2083100429</v>
      </c>
      <c r="C29" s="88" t="s">
        <v>96</v>
      </c>
      <c r="E29">
        <v>2083100242</v>
      </c>
      <c r="F29" s="83" t="s">
        <v>84</v>
      </c>
      <c r="G29" s="84" t="s">
        <v>345</v>
      </c>
    </row>
    <row r="30" spans="1:7" ht="29">
      <c r="A30" s="82">
        <v>2083100528</v>
      </c>
      <c r="B30" s="83" t="s">
        <v>97</v>
      </c>
      <c r="C30" s="88" t="s">
        <v>98</v>
      </c>
      <c r="E30">
        <v>2083100243</v>
      </c>
      <c r="F30" s="83" t="s">
        <v>86</v>
      </c>
      <c r="G30" s="84" t="s">
        <v>346</v>
      </c>
    </row>
    <row r="31" spans="1:7" ht="29">
      <c r="A31" s="82">
        <v>2083100609</v>
      </c>
      <c r="B31" s="83" t="s">
        <v>100</v>
      </c>
      <c r="C31" s="88" t="s">
        <v>347</v>
      </c>
      <c r="E31">
        <v>2083100244</v>
      </c>
      <c r="F31" s="83" t="s">
        <v>88</v>
      </c>
      <c r="G31" s="84" t="s">
        <v>348</v>
      </c>
    </row>
    <row r="32" spans="1:7" ht="29">
      <c r="A32" s="82">
        <v>2083100527</v>
      </c>
      <c r="B32" s="83" t="s">
        <v>104</v>
      </c>
      <c r="C32" s="88" t="s">
        <v>105</v>
      </c>
      <c r="E32">
        <v>2083100245</v>
      </c>
      <c r="F32" s="83" t="s">
        <v>90</v>
      </c>
      <c r="G32" s="84" t="s">
        <v>349</v>
      </c>
    </row>
    <row r="33" spans="1:7" ht="29">
      <c r="A33" s="82">
        <v>2083100529</v>
      </c>
      <c r="B33" s="83" t="s">
        <v>107</v>
      </c>
      <c r="C33" s="88" t="s">
        <v>108</v>
      </c>
      <c r="E33">
        <v>2083100246</v>
      </c>
      <c r="F33" s="83" t="s">
        <v>313</v>
      </c>
      <c r="G33" s="84" t="s">
        <v>350</v>
      </c>
    </row>
    <row r="34" spans="1:7" ht="29">
      <c r="A34" s="82">
        <v>2083100452</v>
      </c>
      <c r="B34" s="83" t="s">
        <v>97</v>
      </c>
      <c r="C34" s="88" t="s">
        <v>112</v>
      </c>
      <c r="E34">
        <v>2083100247</v>
      </c>
      <c r="F34" s="83" t="s">
        <v>80</v>
      </c>
      <c r="G34" s="84" t="s">
        <v>351</v>
      </c>
    </row>
    <row r="35" spans="1:7" ht="43.5">
      <c r="A35" s="82">
        <v>2083100447</v>
      </c>
      <c r="B35" s="83" t="s">
        <v>97</v>
      </c>
      <c r="C35" s="88" t="s">
        <v>114</v>
      </c>
      <c r="E35">
        <v>2083100248</v>
      </c>
      <c r="F35" s="83" t="s">
        <v>82</v>
      </c>
      <c r="G35" s="84" t="s">
        <v>352</v>
      </c>
    </row>
    <row r="36" spans="1:7" ht="29">
      <c r="A36" s="82">
        <v>2083100608</v>
      </c>
      <c r="B36" s="83" t="s">
        <v>115</v>
      </c>
      <c r="C36" s="88" t="s">
        <v>116</v>
      </c>
      <c r="E36">
        <v>2083100249</v>
      </c>
      <c r="F36" s="83" t="s">
        <v>84</v>
      </c>
      <c r="G36" s="84" t="s">
        <v>353</v>
      </c>
    </row>
    <row r="37" spans="1:7" ht="29">
      <c r="A37" s="82">
        <v>2083100598</v>
      </c>
      <c r="B37" s="83" t="s">
        <v>117</v>
      </c>
      <c r="C37" s="88" t="s">
        <v>118</v>
      </c>
      <c r="E37">
        <v>2083100250</v>
      </c>
      <c r="F37" s="83" t="s">
        <v>86</v>
      </c>
      <c r="G37" s="84" t="s">
        <v>354</v>
      </c>
    </row>
    <row r="38" spans="1:7" ht="43.5">
      <c r="A38" s="82">
        <v>2083100599</v>
      </c>
      <c r="B38" s="83" t="s">
        <v>119</v>
      </c>
      <c r="C38" s="88" t="s">
        <v>120</v>
      </c>
      <c r="E38">
        <v>2083100251</v>
      </c>
      <c r="F38" s="83" t="s">
        <v>88</v>
      </c>
      <c r="G38" s="84" t="s">
        <v>355</v>
      </c>
    </row>
    <row r="39" spans="1:7" ht="29">
      <c r="A39" s="82">
        <v>2083100234</v>
      </c>
      <c r="B39" s="83" t="s">
        <v>122</v>
      </c>
      <c r="C39" s="88" t="s">
        <v>123</v>
      </c>
      <c r="E39">
        <v>2083100252</v>
      </c>
      <c r="F39" s="83" t="s">
        <v>313</v>
      </c>
      <c r="G39" s="84" t="s">
        <v>356</v>
      </c>
    </row>
    <row r="40" spans="1:7" ht="43.5">
      <c r="A40" s="82">
        <v>2083100566</v>
      </c>
      <c r="B40" s="83" t="s">
        <v>124</v>
      </c>
      <c r="C40" s="88" t="s">
        <v>125</v>
      </c>
      <c r="E40">
        <v>2083100253</v>
      </c>
      <c r="F40" s="83" t="s">
        <v>90</v>
      </c>
      <c r="G40" s="84" t="s">
        <v>357</v>
      </c>
    </row>
    <row r="41" spans="1:7" ht="58">
      <c r="A41" s="82">
        <v>2083100032</v>
      </c>
      <c r="B41" s="83" t="s">
        <v>126</v>
      </c>
      <c r="C41" s="88" t="s">
        <v>127</v>
      </c>
      <c r="E41">
        <v>2083100254</v>
      </c>
      <c r="F41" s="83" t="s">
        <v>80</v>
      </c>
      <c r="G41" s="84" t="s">
        <v>358</v>
      </c>
    </row>
    <row r="42" spans="1:7" ht="29">
      <c r="A42" s="82">
        <v>2083100451</v>
      </c>
      <c r="B42" s="83" t="s">
        <v>128</v>
      </c>
      <c r="C42" s="88" t="s">
        <v>129</v>
      </c>
      <c r="E42">
        <v>2083100255</v>
      </c>
      <c r="F42" s="83" t="s">
        <v>82</v>
      </c>
      <c r="G42" s="84" t="s">
        <v>359</v>
      </c>
    </row>
    <row r="43" spans="1:7" ht="29">
      <c r="A43" s="82">
        <v>2083100826</v>
      </c>
      <c r="B43" s="83" t="s">
        <v>130</v>
      </c>
      <c r="C43" s="88" t="s">
        <v>131</v>
      </c>
      <c r="E43">
        <v>2083100256</v>
      </c>
      <c r="F43" s="83" t="s">
        <v>84</v>
      </c>
      <c r="G43" s="84" t="s">
        <v>360</v>
      </c>
    </row>
    <row r="44" spans="1:7" ht="29">
      <c r="A44" s="82">
        <v>2083100838</v>
      </c>
      <c r="B44" s="83" t="s">
        <v>133</v>
      </c>
      <c r="C44" s="88" t="s">
        <v>134</v>
      </c>
      <c r="E44">
        <v>2083100257</v>
      </c>
      <c r="F44" s="83" t="s">
        <v>86</v>
      </c>
      <c r="G44" s="84" t="s">
        <v>361</v>
      </c>
    </row>
    <row r="45" spans="1:7" ht="29">
      <c r="A45" s="82">
        <v>2083100850</v>
      </c>
      <c r="B45" s="83" t="s">
        <v>135</v>
      </c>
      <c r="C45" s="88" t="s">
        <v>136</v>
      </c>
      <c r="E45">
        <v>2083100258</v>
      </c>
      <c r="F45" s="83" t="s">
        <v>88</v>
      </c>
      <c r="G45" s="84" t="s">
        <v>362</v>
      </c>
    </row>
    <row r="46" spans="1:7" ht="29">
      <c r="A46" s="82">
        <v>2083100904</v>
      </c>
      <c r="B46" s="83" t="s">
        <v>137</v>
      </c>
      <c r="C46" s="88" t="s">
        <v>138</v>
      </c>
      <c r="E46">
        <v>2083100259</v>
      </c>
      <c r="F46" s="83" t="s">
        <v>313</v>
      </c>
      <c r="G46" s="84" t="s">
        <v>363</v>
      </c>
    </row>
    <row r="47" spans="1:7" ht="29">
      <c r="A47" s="82">
        <v>2083100860</v>
      </c>
      <c r="B47" s="83" t="s">
        <v>139</v>
      </c>
      <c r="C47" s="88" t="s">
        <v>140</v>
      </c>
      <c r="E47">
        <v>2083100260</v>
      </c>
      <c r="F47" s="83" t="s">
        <v>90</v>
      </c>
      <c r="G47" s="84" t="s">
        <v>364</v>
      </c>
    </row>
    <row r="48" spans="1:7" ht="29">
      <c r="A48" s="82">
        <v>2263100342</v>
      </c>
      <c r="B48" s="83" t="s">
        <v>314</v>
      </c>
      <c r="C48" s="88" t="s">
        <v>365</v>
      </c>
      <c r="E48">
        <v>2083100263</v>
      </c>
      <c r="F48" s="83" t="s">
        <v>215</v>
      </c>
      <c r="G48" s="84" t="s">
        <v>366</v>
      </c>
    </row>
    <row r="49" spans="1:7" ht="29">
      <c r="A49" s="82">
        <v>2263100343</v>
      </c>
      <c r="B49" s="83" t="s">
        <v>316</v>
      </c>
      <c r="C49" s="88" t="s">
        <v>367</v>
      </c>
      <c r="E49">
        <v>2083100264</v>
      </c>
      <c r="F49" s="83" t="s">
        <v>217</v>
      </c>
      <c r="G49" s="84" t="s">
        <v>368</v>
      </c>
    </row>
    <row r="50" spans="1:7" ht="29">
      <c r="A50" s="82">
        <v>2263100344</v>
      </c>
      <c r="B50" s="83" t="s">
        <v>315</v>
      </c>
      <c r="C50" s="88" t="s">
        <v>369</v>
      </c>
      <c r="E50">
        <v>2083100383</v>
      </c>
      <c r="F50" s="83" t="s">
        <v>320</v>
      </c>
      <c r="G50" s="84" t="s">
        <v>370</v>
      </c>
    </row>
    <row r="51" spans="1:7" ht="29">
      <c r="A51" s="82">
        <v>2083100862</v>
      </c>
      <c r="B51" s="83" t="s">
        <v>141</v>
      </c>
      <c r="C51" s="88" t="s">
        <v>142</v>
      </c>
      <c r="E51">
        <v>2083100387</v>
      </c>
      <c r="F51" s="83"/>
      <c r="G51" s="84" t="s">
        <v>371</v>
      </c>
    </row>
    <row r="52" spans="1:7" ht="29">
      <c r="A52" s="82">
        <v>2083100864</v>
      </c>
      <c r="B52" s="83" t="s">
        <v>144</v>
      </c>
      <c r="C52" s="88" t="s">
        <v>145</v>
      </c>
      <c r="E52">
        <v>2083100346</v>
      </c>
      <c r="F52" s="83"/>
      <c r="G52" s="84" t="s">
        <v>372</v>
      </c>
    </row>
    <row r="53" spans="1:7" ht="29">
      <c r="A53" s="82">
        <v>2083100866</v>
      </c>
      <c r="B53" s="83" t="s">
        <v>146</v>
      </c>
      <c r="C53" s="88" t="s">
        <v>147</v>
      </c>
    </row>
    <row r="54" spans="1:7" ht="29">
      <c r="A54" s="82">
        <v>2083100867</v>
      </c>
      <c r="B54" s="83" t="s">
        <v>149</v>
      </c>
      <c r="C54" s="88" t="s">
        <v>150</v>
      </c>
    </row>
    <row r="55" spans="1:7" ht="29">
      <c r="A55" s="82">
        <v>2083100868</v>
      </c>
      <c r="B55" s="83" t="s">
        <v>152</v>
      </c>
      <c r="C55" s="88" t="s">
        <v>153</v>
      </c>
    </row>
    <row r="56" spans="1:7" ht="29">
      <c r="A56" s="82">
        <v>2083100869</v>
      </c>
      <c r="B56" s="83" t="s">
        <v>155</v>
      </c>
      <c r="C56" s="88" t="s">
        <v>156</v>
      </c>
    </row>
    <row r="57" spans="1:7" ht="29">
      <c r="A57" s="82">
        <v>2083100870</v>
      </c>
      <c r="B57" s="83" t="s">
        <v>158</v>
      </c>
      <c r="C57" s="88" t="s">
        <v>159</v>
      </c>
    </row>
    <row r="58" spans="1:7" ht="29">
      <c r="A58" s="82">
        <v>2083100875</v>
      </c>
      <c r="B58" s="83" t="s">
        <v>160</v>
      </c>
      <c r="C58" s="88" t="s">
        <v>161</v>
      </c>
    </row>
    <row r="59" spans="1:7" ht="29">
      <c r="A59" s="82">
        <v>2083100876</v>
      </c>
      <c r="B59" s="83" t="s">
        <v>163</v>
      </c>
      <c r="C59" s="88" t="s">
        <v>164</v>
      </c>
    </row>
    <row r="60" spans="1:7" ht="29">
      <c r="A60" s="82">
        <v>2083100880</v>
      </c>
      <c r="B60" s="83" t="s">
        <v>165</v>
      </c>
      <c r="C60" s="88" t="s">
        <v>166</v>
      </c>
    </row>
    <row r="61" spans="1:7" ht="29">
      <c r="A61" s="82">
        <v>2083100881</v>
      </c>
      <c r="B61" s="83" t="s">
        <v>171</v>
      </c>
      <c r="C61" s="88" t="s">
        <v>172</v>
      </c>
    </row>
    <row r="62" spans="1:7" ht="29">
      <c r="A62" s="82">
        <v>2083100884</v>
      </c>
      <c r="B62" s="83" t="s">
        <v>174</v>
      </c>
      <c r="C62" s="88" t="s">
        <v>175</v>
      </c>
    </row>
    <row r="63" spans="1:7" ht="29">
      <c r="A63" s="82">
        <v>2083100889</v>
      </c>
      <c r="B63" s="83" t="s">
        <v>176</v>
      </c>
      <c r="C63" s="88" t="s">
        <v>177</v>
      </c>
    </row>
    <row r="64" spans="1:7">
      <c r="A64" s="82">
        <v>2083100890</v>
      </c>
      <c r="B64" s="83" t="s">
        <v>178</v>
      </c>
      <c r="C64" s="88" t="s">
        <v>179</v>
      </c>
    </row>
    <row r="65" spans="1:3" ht="29">
      <c r="A65" s="82">
        <v>2083100835</v>
      </c>
      <c r="B65" s="83" t="s">
        <v>180</v>
      </c>
      <c r="C65" s="88" t="s">
        <v>181</v>
      </c>
    </row>
    <row r="66" spans="1:3" ht="29">
      <c r="A66" s="82">
        <v>2083100836</v>
      </c>
      <c r="B66" s="83" t="s">
        <v>183</v>
      </c>
      <c r="C66" s="88" t="s">
        <v>184</v>
      </c>
    </row>
    <row r="67" spans="1:3" ht="29">
      <c r="A67" s="82">
        <v>2083100837</v>
      </c>
      <c r="B67" s="83" t="s">
        <v>185</v>
      </c>
      <c r="C67" s="88" t="s">
        <v>186</v>
      </c>
    </row>
    <row r="68" spans="1:3" ht="29">
      <c r="A68" s="82">
        <v>2083100355</v>
      </c>
      <c r="B68" s="83" t="s">
        <v>187</v>
      </c>
      <c r="C68" s="88" t="s">
        <v>188</v>
      </c>
    </row>
    <row r="69" spans="1:3">
      <c r="A69" s="82">
        <v>2083100840</v>
      </c>
      <c r="B69" s="83" t="s">
        <v>189</v>
      </c>
      <c r="C69" s="88" t="s">
        <v>190</v>
      </c>
    </row>
    <row r="70" spans="1:3">
      <c r="A70" s="82">
        <v>2083100841</v>
      </c>
      <c r="B70" s="83" t="s">
        <v>191</v>
      </c>
      <c r="C70" s="88" t="s">
        <v>192</v>
      </c>
    </row>
    <row r="71" spans="1:3" ht="29">
      <c r="A71" s="82">
        <v>2083100851</v>
      </c>
      <c r="B71" s="83" t="s">
        <v>194</v>
      </c>
      <c r="C71" s="88" t="s">
        <v>195</v>
      </c>
    </row>
    <row r="72" spans="1:3">
      <c r="A72" s="82">
        <v>2263100345</v>
      </c>
      <c r="B72" s="83" t="s">
        <v>318</v>
      </c>
      <c r="C72" s="88" t="s">
        <v>373</v>
      </c>
    </row>
    <row r="73" spans="1:3">
      <c r="A73" s="82">
        <v>2263100346</v>
      </c>
      <c r="B73" s="83" t="s">
        <v>319</v>
      </c>
      <c r="C73" s="88" t="s">
        <v>374</v>
      </c>
    </row>
    <row r="74" spans="1:3">
      <c r="A74" s="82">
        <v>2083100872</v>
      </c>
      <c r="B74" s="83" t="s">
        <v>196</v>
      </c>
      <c r="C74" s="88" t="s">
        <v>197</v>
      </c>
    </row>
    <row r="75" spans="1:3">
      <c r="A75" s="82">
        <v>2083100873</v>
      </c>
      <c r="B75" s="83" t="s">
        <v>198</v>
      </c>
      <c r="C75" s="88" t="s">
        <v>199</v>
      </c>
    </row>
    <row r="76" spans="1:3" ht="29">
      <c r="A76" s="82">
        <v>2083100874</v>
      </c>
      <c r="B76" s="83" t="s">
        <v>200</v>
      </c>
      <c r="C76" s="88" t="s">
        <v>201</v>
      </c>
    </row>
    <row r="77" spans="1:3" ht="29">
      <c r="A77" s="82">
        <v>2083100882</v>
      </c>
      <c r="B77" s="83" t="s">
        <v>203</v>
      </c>
      <c r="C77" s="88" t="s">
        <v>204</v>
      </c>
    </row>
    <row r="78" spans="1:3" ht="29">
      <c r="A78" s="82">
        <v>2083100883</v>
      </c>
      <c r="B78" s="83" t="s">
        <v>205</v>
      </c>
      <c r="C78" s="88" t="s">
        <v>206</v>
      </c>
    </row>
    <row r="79" spans="1:3">
      <c r="A79" s="82">
        <v>2083100887</v>
      </c>
      <c r="B79" s="83" t="s">
        <v>207</v>
      </c>
      <c r="C79" s="88" t="s">
        <v>208</v>
      </c>
    </row>
    <row r="80" spans="1:3">
      <c r="A80" s="82">
        <v>2083100888</v>
      </c>
      <c r="B80" s="83" t="s">
        <v>209</v>
      </c>
      <c r="C80" s="88" t="s">
        <v>210</v>
      </c>
    </row>
    <row r="81" spans="1:3">
      <c r="A81" s="82">
        <v>2083100334</v>
      </c>
      <c r="B81" s="83" t="s">
        <v>211</v>
      </c>
      <c r="C81" s="88" t="s">
        <v>212</v>
      </c>
    </row>
    <row r="82" spans="1:3" ht="29">
      <c r="A82" s="82">
        <v>2083100825</v>
      </c>
      <c r="B82" s="83" t="s">
        <v>213</v>
      </c>
      <c r="C82" s="88" t="s">
        <v>214</v>
      </c>
    </row>
    <row r="83" spans="1:3" ht="29">
      <c r="A83" s="82">
        <v>2083100263</v>
      </c>
      <c r="B83" s="83" t="s">
        <v>215</v>
      </c>
      <c r="C83" s="88" t="s">
        <v>216</v>
      </c>
    </row>
    <row r="84" spans="1:3">
      <c r="A84" s="82">
        <v>2083100827</v>
      </c>
      <c r="B84" s="83" t="s">
        <v>217</v>
      </c>
      <c r="C84" s="88" t="s">
        <v>218</v>
      </c>
    </row>
    <row r="85" spans="1:3" ht="29">
      <c r="A85" s="82">
        <v>2083100833</v>
      </c>
      <c r="B85" s="83" t="s">
        <v>219</v>
      </c>
      <c r="C85" s="88" t="s">
        <v>220</v>
      </c>
    </row>
    <row r="86" spans="1:3" ht="29">
      <c r="A86" s="82">
        <v>2083100834</v>
      </c>
      <c r="B86" s="83" t="s">
        <v>221</v>
      </c>
      <c r="C86" s="88" t="s">
        <v>222</v>
      </c>
    </row>
    <row r="87" spans="1:3" ht="29">
      <c r="A87" s="82">
        <v>2083100839</v>
      </c>
      <c r="B87" s="83" t="s">
        <v>223</v>
      </c>
      <c r="C87" s="88" t="s">
        <v>224</v>
      </c>
    </row>
    <row r="88" spans="1:3" ht="29">
      <c r="A88" s="82">
        <v>2083100842</v>
      </c>
      <c r="B88" s="83" t="s">
        <v>225</v>
      </c>
      <c r="C88" s="88" t="s">
        <v>226</v>
      </c>
    </row>
    <row r="89" spans="1:3" ht="29">
      <c r="A89" s="82">
        <v>2083100845</v>
      </c>
      <c r="B89" s="83" t="s">
        <v>227</v>
      </c>
      <c r="C89" s="88" t="s">
        <v>228</v>
      </c>
    </row>
    <row r="90" spans="1:3" ht="29">
      <c r="A90" s="82">
        <v>2083100848</v>
      </c>
      <c r="B90" s="83" t="s">
        <v>229</v>
      </c>
      <c r="C90" s="88" t="s">
        <v>230</v>
      </c>
    </row>
    <row r="91" spans="1:3" ht="29">
      <c r="A91" s="82">
        <v>2083100849</v>
      </c>
      <c r="B91" s="83" t="s">
        <v>231</v>
      </c>
      <c r="C91" s="88" t="s">
        <v>232</v>
      </c>
    </row>
    <row r="92" spans="1:3">
      <c r="A92" s="82">
        <v>2083100852</v>
      </c>
      <c r="B92" s="83">
        <v>1100</v>
      </c>
      <c r="C92" s="88" t="s">
        <v>234</v>
      </c>
    </row>
    <row r="93" spans="1:3" ht="29">
      <c r="A93" s="82">
        <v>2083100853</v>
      </c>
      <c r="B93" s="83" t="s">
        <v>235</v>
      </c>
      <c r="C93" s="88" t="s">
        <v>236</v>
      </c>
    </row>
    <row r="94" spans="1:3" ht="29">
      <c r="A94" s="82">
        <v>2083100854</v>
      </c>
      <c r="B94" s="83" t="s">
        <v>237</v>
      </c>
      <c r="C94" s="88" t="s">
        <v>238</v>
      </c>
    </row>
    <row r="95" spans="1:3" ht="29">
      <c r="A95" s="82">
        <v>2083100855</v>
      </c>
      <c r="B95" s="83" t="s">
        <v>239</v>
      </c>
      <c r="C95" s="88" t="s">
        <v>240</v>
      </c>
    </row>
    <row r="96" spans="1:3" ht="29">
      <c r="A96" s="82">
        <v>2083100856</v>
      </c>
      <c r="B96" s="83" t="s">
        <v>241</v>
      </c>
      <c r="C96" s="88" t="s">
        <v>242</v>
      </c>
    </row>
    <row r="97" spans="1:3" ht="29">
      <c r="A97" s="82">
        <v>2083100857</v>
      </c>
      <c r="B97" s="83" t="s">
        <v>243</v>
      </c>
      <c r="C97" s="88" t="s">
        <v>244</v>
      </c>
    </row>
    <row r="98" spans="1:3" ht="29">
      <c r="A98" s="82">
        <v>2083100858</v>
      </c>
      <c r="B98" s="83">
        <v>5652025</v>
      </c>
      <c r="C98" s="88" t="s">
        <v>245</v>
      </c>
    </row>
    <row r="99" spans="1:3">
      <c r="A99" s="82">
        <v>2083100859</v>
      </c>
      <c r="B99" s="83" t="s">
        <v>246</v>
      </c>
      <c r="C99" s="88" t="s">
        <v>247</v>
      </c>
    </row>
    <row r="100" spans="1:3" ht="29">
      <c r="A100" s="82">
        <v>2083100861</v>
      </c>
      <c r="B100" s="83" t="s">
        <v>248</v>
      </c>
      <c r="C100" s="88" t="s">
        <v>249</v>
      </c>
    </row>
    <row r="101" spans="1:3" ht="29">
      <c r="A101" s="82">
        <v>2083100863</v>
      </c>
      <c r="B101" s="83" t="s">
        <v>250</v>
      </c>
      <c r="C101" s="88" t="s">
        <v>251</v>
      </c>
    </row>
    <row r="102" spans="1:3" ht="29">
      <c r="A102" s="82">
        <v>2083100865</v>
      </c>
      <c r="B102" s="83" t="s">
        <v>252</v>
      </c>
      <c r="C102" s="88" t="s">
        <v>253</v>
      </c>
    </row>
    <row r="103" spans="1:3" ht="29">
      <c r="A103" s="82">
        <v>2083100871</v>
      </c>
      <c r="B103" s="83" t="s">
        <v>317</v>
      </c>
      <c r="C103" s="88" t="s">
        <v>375</v>
      </c>
    </row>
    <row r="104" spans="1:3" ht="29">
      <c r="A104" s="82">
        <v>2083100885</v>
      </c>
      <c r="B104" s="83" t="s">
        <v>254</v>
      </c>
      <c r="C104" s="88" t="s">
        <v>255</v>
      </c>
    </row>
    <row r="105" spans="1:3" ht="29">
      <c r="A105" s="82">
        <v>2083100886</v>
      </c>
      <c r="B105" s="83" t="s">
        <v>312</v>
      </c>
      <c r="C105" s="88" t="s">
        <v>376</v>
      </c>
    </row>
    <row r="106" spans="1:3" ht="29">
      <c r="A106" s="89">
        <v>2083100224</v>
      </c>
      <c r="B106" s="87">
        <v>2083100592</v>
      </c>
      <c r="C106" s="90" t="s">
        <v>326</v>
      </c>
    </row>
    <row r="107" spans="1:3" ht="43.5">
      <c r="A107" s="82">
        <v>2085200004</v>
      </c>
      <c r="C107" s="88" t="s">
        <v>328</v>
      </c>
    </row>
    <row r="108" spans="1:3" ht="29">
      <c r="A108" s="82">
        <v>2083100226</v>
      </c>
      <c r="C108" s="88" t="s">
        <v>329</v>
      </c>
    </row>
    <row r="109" spans="1:3" ht="43.5">
      <c r="A109" s="82">
        <v>2083100094</v>
      </c>
      <c r="B109" s="83" t="s">
        <v>49</v>
      </c>
      <c r="C109" s="88" t="s">
        <v>330</v>
      </c>
    </row>
    <row r="110" spans="1:3" ht="29">
      <c r="A110" s="82">
        <v>2085400066</v>
      </c>
      <c r="B110" s="83" t="s">
        <v>52</v>
      </c>
      <c r="C110" s="88" t="s">
        <v>331</v>
      </c>
    </row>
    <row r="111" spans="1:3" ht="29">
      <c r="A111" s="82">
        <v>2083100227</v>
      </c>
      <c r="B111" s="83" t="s">
        <v>45</v>
      </c>
      <c r="C111" s="88" t="s">
        <v>332</v>
      </c>
    </row>
    <row r="112" spans="1:3" ht="29">
      <c r="A112" s="82">
        <v>2083100095</v>
      </c>
      <c r="B112" s="83" t="s">
        <v>54</v>
      </c>
      <c r="C112" s="88" t="s">
        <v>333</v>
      </c>
    </row>
    <row r="113" spans="1:3" ht="29">
      <c r="A113" s="82">
        <v>2085200031</v>
      </c>
      <c r="C113" s="88" t="s">
        <v>335</v>
      </c>
    </row>
    <row r="114" spans="1:3" ht="29">
      <c r="A114" s="82">
        <v>2083100232</v>
      </c>
      <c r="B114" s="83" t="s">
        <v>97</v>
      </c>
      <c r="C114" s="88" t="s">
        <v>336</v>
      </c>
    </row>
    <row r="115" spans="1:3" ht="29">
      <c r="A115" s="82">
        <v>2083100239</v>
      </c>
      <c r="B115" s="83" t="s">
        <v>92</v>
      </c>
      <c r="C115" s="88" t="s">
        <v>342</v>
      </c>
    </row>
    <row r="116" spans="1:3" ht="29">
      <c r="A116" s="82">
        <v>2083100240</v>
      </c>
      <c r="B116" s="83" t="s">
        <v>80</v>
      </c>
      <c r="C116" s="88" t="s">
        <v>343</v>
      </c>
    </row>
    <row r="117" spans="1:3" ht="29">
      <c r="A117" s="82">
        <v>2083100241</v>
      </c>
      <c r="B117" s="83" t="s">
        <v>82</v>
      </c>
      <c r="C117" s="88" t="s">
        <v>344</v>
      </c>
    </row>
    <row r="118" spans="1:3" ht="29">
      <c r="A118" s="82">
        <v>2083100242</v>
      </c>
      <c r="B118" s="83" t="s">
        <v>84</v>
      </c>
      <c r="C118" s="88" t="s">
        <v>345</v>
      </c>
    </row>
    <row r="119" spans="1:3" ht="43.5">
      <c r="A119" s="82">
        <v>2083100243</v>
      </c>
      <c r="B119" s="83" t="s">
        <v>86</v>
      </c>
      <c r="C119" s="88" t="s">
        <v>346</v>
      </c>
    </row>
    <row r="120" spans="1:3" ht="29">
      <c r="A120" s="82">
        <v>2083100244</v>
      </c>
      <c r="B120" s="83" t="s">
        <v>88</v>
      </c>
      <c r="C120" s="88" t="s">
        <v>348</v>
      </c>
    </row>
    <row r="121" spans="1:3" ht="29">
      <c r="A121" s="82">
        <v>2083100245</v>
      </c>
      <c r="B121" s="83" t="s">
        <v>90</v>
      </c>
      <c r="C121" s="88" t="s">
        <v>349</v>
      </c>
    </row>
    <row r="122" spans="1:3" ht="29">
      <c r="A122" s="82">
        <v>2083100246</v>
      </c>
      <c r="B122" s="83" t="s">
        <v>313</v>
      </c>
      <c r="C122" s="88" t="s">
        <v>350</v>
      </c>
    </row>
    <row r="123" spans="1:3" ht="43.5">
      <c r="A123" s="82">
        <v>2083100247</v>
      </c>
      <c r="B123" s="83" t="s">
        <v>80</v>
      </c>
      <c r="C123" s="88" t="s">
        <v>351</v>
      </c>
    </row>
    <row r="124" spans="1:3" ht="43.5">
      <c r="A124" s="82">
        <v>2083100248</v>
      </c>
      <c r="B124" s="83" t="s">
        <v>82</v>
      </c>
      <c r="C124" s="88" t="s">
        <v>352</v>
      </c>
    </row>
    <row r="125" spans="1:3" ht="43.5">
      <c r="A125" s="82">
        <v>2083100249</v>
      </c>
      <c r="B125" s="83" t="s">
        <v>84</v>
      </c>
      <c r="C125" s="88" t="s">
        <v>353</v>
      </c>
    </row>
    <row r="126" spans="1:3" ht="43.5">
      <c r="A126" s="82">
        <v>2083100250</v>
      </c>
      <c r="B126" s="83" t="s">
        <v>86</v>
      </c>
      <c r="C126" s="88" t="s">
        <v>354</v>
      </c>
    </row>
    <row r="127" spans="1:3" ht="43.5">
      <c r="A127" s="82">
        <v>2083100251</v>
      </c>
      <c r="B127" s="83" t="s">
        <v>88</v>
      </c>
      <c r="C127" s="88" t="s">
        <v>355</v>
      </c>
    </row>
    <row r="128" spans="1:3" ht="43.5">
      <c r="A128" s="82">
        <v>2083100252</v>
      </c>
      <c r="B128" s="83" t="s">
        <v>313</v>
      </c>
      <c r="C128" s="88" t="s">
        <v>356</v>
      </c>
    </row>
    <row r="129" spans="1:3" ht="43.5">
      <c r="A129" s="82">
        <v>2083100253</v>
      </c>
      <c r="B129" s="83" t="s">
        <v>90</v>
      </c>
      <c r="C129" s="88" t="s">
        <v>357</v>
      </c>
    </row>
    <row r="130" spans="1:3" ht="29">
      <c r="A130" s="82">
        <v>2083100254</v>
      </c>
      <c r="B130" s="83" t="s">
        <v>80</v>
      </c>
      <c r="C130" s="88" t="s">
        <v>358</v>
      </c>
    </row>
    <row r="131" spans="1:3" ht="29">
      <c r="A131" s="82">
        <v>2083100255</v>
      </c>
      <c r="B131" s="83" t="s">
        <v>82</v>
      </c>
      <c r="C131" s="88" t="s">
        <v>359</v>
      </c>
    </row>
    <row r="132" spans="1:3" ht="29">
      <c r="A132" s="82">
        <v>2083100256</v>
      </c>
      <c r="B132" s="83" t="s">
        <v>84</v>
      </c>
      <c r="C132" s="88" t="s">
        <v>360</v>
      </c>
    </row>
    <row r="133" spans="1:3" ht="29">
      <c r="A133" s="82">
        <v>2083100257</v>
      </c>
      <c r="B133" s="83" t="s">
        <v>86</v>
      </c>
      <c r="C133" s="88" t="s">
        <v>361</v>
      </c>
    </row>
    <row r="134" spans="1:3" ht="29">
      <c r="A134" s="82">
        <v>2083100258</v>
      </c>
      <c r="B134" s="83" t="s">
        <v>88</v>
      </c>
      <c r="C134" s="88" t="s">
        <v>362</v>
      </c>
    </row>
    <row r="135" spans="1:3" ht="29">
      <c r="A135" s="82">
        <v>2083100259</v>
      </c>
      <c r="B135" s="83" t="s">
        <v>313</v>
      </c>
      <c r="C135" s="88" t="s">
        <v>363</v>
      </c>
    </row>
    <row r="136" spans="1:3" ht="29">
      <c r="A136" s="82">
        <v>2083100260</v>
      </c>
      <c r="B136" s="83" t="s">
        <v>90</v>
      </c>
      <c r="C136" s="88" t="s">
        <v>364</v>
      </c>
    </row>
    <row r="137" spans="1:3" ht="29">
      <c r="A137" s="82">
        <v>2083100264</v>
      </c>
      <c r="B137" s="83" t="s">
        <v>217</v>
      </c>
      <c r="C137" s="88" t="s">
        <v>368</v>
      </c>
    </row>
    <row r="138" spans="1:3">
      <c r="A138" s="82">
        <v>2083100383</v>
      </c>
      <c r="B138" s="83" t="s">
        <v>320</v>
      </c>
      <c r="C138" s="88" t="s">
        <v>370</v>
      </c>
    </row>
    <row r="139" spans="1:3">
      <c r="A139" s="82">
        <v>2083100387</v>
      </c>
      <c r="C139" s="88" t="s">
        <v>371</v>
      </c>
    </row>
    <row r="140" spans="1:3">
      <c r="A140" s="82">
        <v>2083100346</v>
      </c>
      <c r="C140" s="88" t="s">
        <v>372</v>
      </c>
    </row>
  </sheetData>
  <autoFilter ref="A1:G140" xr:uid="{08148BA7-3479-4324-8CEE-DC75731ACB08}"/>
  <phoneticPr fontId="8" type="noConversion"/>
  <conditionalFormatting sqref="A1:A1048576">
    <cfRule type="duplicateValues" dxfId="45" priority="1"/>
  </conditionalFormatting>
  <pageMargins left="0.7" right="0.7" top="0.75" bottom="0.75" header="0.3" footer="0.3"/>
  <headerFooter>
    <oddHeader>&amp;L&amp;"Calibri"&amp;10&amp;K000000 [ NSRP INTERNAL 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CD49C-89CB-4687-A7F1-6CE5AB3F2C89}">
  <sheetPr>
    <pageSetUpPr fitToPage="1"/>
  </sheetPr>
  <dimension ref="A1:AV108"/>
  <sheetViews>
    <sheetView view="pageBreakPreview" zoomScale="40" zoomScaleNormal="25" zoomScaleSheetLayoutView="4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Q9" sqref="AQ9"/>
    </sheetView>
  </sheetViews>
  <sheetFormatPr defaultColWidth="8.7265625" defaultRowHeight="21"/>
  <cols>
    <col min="1" max="1" width="14.453125" style="27" customWidth="1"/>
    <col min="2" max="2" width="21.54296875" style="66" bestFit="1" customWidth="1"/>
    <col min="3" max="3" width="14.81640625" style="55" customWidth="1"/>
    <col min="4" max="4" width="59.81640625" style="66" customWidth="1"/>
    <col min="5" max="5" width="21.54296875" style="66" customWidth="1"/>
    <col min="6" max="6" width="24.1796875" style="66" customWidth="1"/>
    <col min="7" max="7" width="12" style="66" customWidth="1"/>
    <col min="8" max="8" width="12.26953125" style="66" customWidth="1"/>
    <col min="9" max="9" width="25.54296875" style="66" customWidth="1"/>
    <col min="10" max="10" width="25.1796875" style="66" customWidth="1"/>
    <col min="11" max="11" width="33" style="67" customWidth="1"/>
    <col min="12" max="12" width="24.54296875" style="67" customWidth="1"/>
    <col min="13" max="13" width="21.81640625" style="55" customWidth="1"/>
    <col min="14" max="14" width="19.81640625" style="55" customWidth="1"/>
    <col min="15" max="15" width="19.1796875" style="55" customWidth="1"/>
    <col min="16" max="16" width="24.1796875" style="66" hidden="1" customWidth="1"/>
    <col min="17" max="17" width="20.7265625" style="68" customWidth="1"/>
    <col min="18" max="18" width="38.81640625" style="66" customWidth="1"/>
    <col min="19" max="19" width="48.7265625" style="4" customWidth="1"/>
    <col min="20" max="20" width="24.1796875" style="66" customWidth="1"/>
    <col min="21" max="21" width="23.453125" style="55" bestFit="1" customWidth="1"/>
    <col min="22" max="22" width="24.26953125" style="55" customWidth="1"/>
    <col min="23" max="23" width="26.1796875" style="27" customWidth="1"/>
    <col min="24" max="24" width="24.1796875" style="69" customWidth="1"/>
    <col min="25" max="25" width="26.1796875" style="27" customWidth="1"/>
    <col min="26" max="26" width="29.1796875" style="66" bestFit="1" customWidth="1"/>
    <col min="27" max="27" width="26.1796875" style="66" customWidth="1"/>
    <col min="28" max="28" width="30.453125" style="70" customWidth="1"/>
    <col min="29" max="29" width="26.1796875" style="71" customWidth="1"/>
    <col min="30" max="30" width="24.26953125" style="55" customWidth="1"/>
    <col min="31" max="31" width="26.1796875" style="27" customWidth="1"/>
    <col min="32" max="32" width="32.453125" style="72" customWidth="1"/>
    <col min="33" max="33" width="26.1796875" style="66" customWidth="1"/>
    <col min="34" max="34" width="24.26953125" style="55" customWidth="1"/>
    <col min="35" max="35" width="26.1796875" style="71" customWidth="1"/>
    <col min="36" max="36" width="30.1796875" style="66" customWidth="1"/>
    <col min="37" max="37" width="39.453125" style="66" customWidth="1"/>
    <col min="38" max="38" width="21.81640625" style="55" customWidth="1"/>
    <col min="39" max="39" width="26.1796875" style="27" customWidth="1"/>
    <col min="40" max="40" width="24.26953125" style="55" customWidth="1"/>
    <col min="41" max="41" width="26.1796875" style="27" customWidth="1"/>
    <col min="42" max="42" width="30.453125" style="70" customWidth="1"/>
    <col min="43" max="43" width="59.81640625" style="71" customWidth="1"/>
    <col min="44" max="44" width="30.453125" style="70" customWidth="1"/>
    <col min="45" max="45" width="22.453125" style="72" customWidth="1"/>
    <col min="46" max="46" width="20.7265625" style="72" customWidth="1"/>
    <col min="47" max="47" width="26.1796875" style="27" customWidth="1"/>
    <col min="48" max="48" width="24.26953125" style="55" customWidth="1"/>
    <col min="49" max="16384" width="8.7265625" style="27"/>
  </cols>
  <sheetData>
    <row r="1" spans="1:43" s="27" customFormat="1" ht="43.5" customHeight="1">
      <c r="A1" s="4"/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26"/>
      <c r="R1" s="23">
        <f>S1/24500</f>
        <v>29982.766734693876</v>
      </c>
      <c r="S1" s="18">
        <f>SUMIF(Table14[[Total cost ]],"&gt;0")</f>
        <v>734577785</v>
      </c>
      <c r="T1" s="93" t="s">
        <v>11</v>
      </c>
      <c r="U1" s="93"/>
      <c r="V1" s="93" t="s">
        <v>0</v>
      </c>
      <c r="W1" s="93"/>
      <c r="X1" s="93" t="s">
        <v>1</v>
      </c>
      <c r="Y1" s="93"/>
      <c r="Z1" s="93" t="s">
        <v>2</v>
      </c>
      <c r="AA1" s="93"/>
      <c r="AB1" s="93" t="s">
        <v>3</v>
      </c>
      <c r="AC1" s="93"/>
      <c r="AD1" s="93" t="s">
        <v>4</v>
      </c>
      <c r="AE1" s="93"/>
      <c r="AF1" s="93" t="s">
        <v>5</v>
      </c>
      <c r="AG1" s="93"/>
      <c r="AH1" s="93" t="s">
        <v>6</v>
      </c>
      <c r="AI1" s="93"/>
      <c r="AJ1" s="93" t="s">
        <v>7</v>
      </c>
      <c r="AK1" s="93"/>
      <c r="AL1" s="93" t="s">
        <v>8</v>
      </c>
      <c r="AM1" s="93"/>
      <c r="AN1" s="93" t="s">
        <v>9</v>
      </c>
      <c r="AO1" s="93"/>
      <c r="AP1" s="93" t="s">
        <v>10</v>
      </c>
      <c r="AQ1" s="93"/>
    </row>
    <row r="2" spans="1:43" s="27" customFormat="1" ht="263.14999999999998" customHeight="1">
      <c r="A2" s="28" t="s">
        <v>12</v>
      </c>
      <c r="B2" s="29" t="s">
        <v>13</v>
      </c>
      <c r="C2" s="29" t="s">
        <v>798</v>
      </c>
      <c r="D2" s="30" t="s">
        <v>15</v>
      </c>
      <c r="E2" s="29" t="s">
        <v>16</v>
      </c>
      <c r="F2" s="31" t="s">
        <v>17</v>
      </c>
      <c r="G2" s="73" t="s">
        <v>710</v>
      </c>
      <c r="H2" s="73" t="s">
        <v>18</v>
      </c>
      <c r="I2" s="74" t="s">
        <v>20</v>
      </c>
      <c r="J2" s="74" t="s">
        <v>19</v>
      </c>
      <c r="K2" s="75" t="s">
        <v>23</v>
      </c>
      <c r="L2" s="76" t="s">
        <v>24</v>
      </c>
      <c r="M2" s="75" t="s">
        <v>21</v>
      </c>
      <c r="N2" s="75" t="s">
        <v>22</v>
      </c>
      <c r="O2" s="75" t="s">
        <v>799</v>
      </c>
      <c r="P2" s="75" t="s">
        <v>800</v>
      </c>
      <c r="Q2" s="81" t="s">
        <v>801</v>
      </c>
      <c r="R2" s="75" t="s">
        <v>802</v>
      </c>
      <c r="S2" s="75" t="s">
        <v>25</v>
      </c>
      <c r="T2" s="22" t="s">
        <v>803</v>
      </c>
      <c r="U2" s="32" t="s">
        <v>804</v>
      </c>
      <c r="V2" s="33" t="s">
        <v>803</v>
      </c>
      <c r="W2" s="34" t="s">
        <v>804</v>
      </c>
      <c r="X2" s="22" t="s">
        <v>803</v>
      </c>
      <c r="Y2" s="22" t="s">
        <v>26</v>
      </c>
      <c r="Z2" s="22" t="s">
        <v>803</v>
      </c>
      <c r="AA2" s="32" t="s">
        <v>804</v>
      </c>
      <c r="AB2" s="22" t="s">
        <v>803</v>
      </c>
      <c r="AC2" s="32" t="s">
        <v>804</v>
      </c>
      <c r="AD2" s="33" t="s">
        <v>803</v>
      </c>
      <c r="AE2" s="34" t="s">
        <v>804</v>
      </c>
      <c r="AF2" s="22" t="s">
        <v>803</v>
      </c>
      <c r="AG2" s="32" t="s">
        <v>804</v>
      </c>
      <c r="AH2" s="22" t="s">
        <v>803</v>
      </c>
      <c r="AI2" s="32" t="s">
        <v>804</v>
      </c>
      <c r="AJ2" s="22" t="s">
        <v>803</v>
      </c>
      <c r="AK2" s="32" t="s">
        <v>804</v>
      </c>
      <c r="AL2" s="22" t="s">
        <v>803</v>
      </c>
      <c r="AM2" s="32" t="s">
        <v>804</v>
      </c>
      <c r="AN2" s="22" t="s">
        <v>803</v>
      </c>
      <c r="AO2" s="32" t="s">
        <v>804</v>
      </c>
      <c r="AP2" s="22" t="s">
        <v>803</v>
      </c>
      <c r="AQ2" s="32" t="s">
        <v>804</v>
      </c>
    </row>
    <row r="3" spans="1:43" s="27" customFormat="1" ht="80.150000000000006" customHeight="1">
      <c r="A3" s="35">
        <v>1</v>
      </c>
      <c r="B3" s="36">
        <v>2085400065</v>
      </c>
      <c r="C3" s="36"/>
      <c r="D3" s="3" t="s">
        <v>28</v>
      </c>
      <c r="E3" s="36" t="s">
        <v>29</v>
      </c>
      <c r="F3" s="37"/>
      <c r="G3" s="78" t="e">
        <f>_xlfn.IFNA(VLOOKUP(Table14[[#This Row],[Maximo code]],#REF!,2,0),"0")</f>
        <v>#REF!</v>
      </c>
      <c r="H3" s="78" t="e">
        <f>_xlfn.IFNA(VLOOKUP(Table14[[#This Row],[Maximo code]],#REF!,3,0),"0")</f>
        <v>#REF!</v>
      </c>
      <c r="I3" s="78" t="e">
        <f>ROUNDUP((Table14[[#This Row],[06 month consumption]]/6),0)</f>
        <v>#REF!</v>
      </c>
      <c r="J3" s="78" t="e">
        <f>ROUNDUP(((Table14[[#This Row],[2022]]+Table14[[#This Row],[2023]])/24)*6,0)</f>
        <v>#REF!</v>
      </c>
      <c r="K3" s="79">
        <f>Table14[[#This Row],[Quantity required
(Mar - Sep 2024)]]+Z3+AJ3+AL3+AF3+AN3+V3+AD3+X3+AH3+AB3+AP3</f>
        <v>900</v>
      </c>
      <c r="L3" s="78">
        <v>660</v>
      </c>
      <c r="M3" s="79" t="e">
        <f>Table14[[#This Row],[Monthly consumption rate]]*2.5</f>
        <v>#REF!</v>
      </c>
      <c r="N3" s="78">
        <f>_xlfn.IFNA(VLOOKUP(Table14[[#This Row],[Maximo code]],Sheet3!$A$2:$B$100,2,0),"0")</f>
        <v>593</v>
      </c>
      <c r="O3" s="78" t="e">
        <f>Table14[[#This Row],[Curent WH stock]]-(Table14[[#This Row],[Monthly consumption rate]]*2)</f>
        <v>#REF!</v>
      </c>
      <c r="P3" s="79" t="e">
        <f>Table14[[#This Row],[Total quantity after review]]+Table14[[#This Row],[Minimum Stock (20%)]]-Table14[[#This Row],[WH stock in next 02 moths ]]</f>
        <v>#REF!</v>
      </c>
      <c r="Q3" s="80" t="e">
        <f>IF(Table14[[#This Row],[Total order]]&gt;0,Table14[[#This Row],[Total order]],"0")</f>
        <v>#REF!</v>
      </c>
      <c r="R3" s="77">
        <f>VLOOKUP(Table14[[#This Row],[Maximo code]],Sheet4!$A$1:$B$112,2,0)</f>
        <v>93231</v>
      </c>
      <c r="S3" s="77" t="e">
        <f>Table14[[#This Row],[Unit Price]]*Table14[[#This Row],[Total Quantity Purchase]]</f>
        <v>#REF!</v>
      </c>
      <c r="T3" s="32">
        <v>200</v>
      </c>
      <c r="U3" s="38" t="s">
        <v>805</v>
      </c>
      <c r="V3" s="39">
        <v>100</v>
      </c>
      <c r="W3" s="40" t="s">
        <v>30</v>
      </c>
      <c r="X3" s="41"/>
      <c r="Y3" s="41" t="s">
        <v>44</v>
      </c>
      <c r="Z3" s="32"/>
      <c r="AA3" s="42"/>
      <c r="AB3" s="43">
        <v>0</v>
      </c>
      <c r="AC3" s="43" t="s">
        <v>44</v>
      </c>
      <c r="AD3" s="32">
        <v>300</v>
      </c>
      <c r="AE3" s="32" t="s">
        <v>806</v>
      </c>
      <c r="AF3" s="32">
        <v>150</v>
      </c>
      <c r="AG3" s="20" t="s">
        <v>807</v>
      </c>
      <c r="AH3" s="32">
        <v>100</v>
      </c>
      <c r="AI3" s="42" t="s">
        <v>808</v>
      </c>
      <c r="AJ3" s="44">
        <v>50</v>
      </c>
      <c r="AK3" s="20" t="s">
        <v>31</v>
      </c>
      <c r="AL3" s="44"/>
      <c r="AM3" s="20"/>
      <c r="AN3" s="32"/>
      <c r="AO3" s="42"/>
      <c r="AP3" s="43"/>
      <c r="AQ3" s="43"/>
    </row>
    <row r="4" spans="1:43" s="27" customFormat="1" ht="80.150000000000006" customHeight="1">
      <c r="A4" s="35">
        <v>2</v>
      </c>
      <c r="B4" s="36">
        <v>2083100222</v>
      </c>
      <c r="C4" s="36"/>
      <c r="D4" s="3" t="s">
        <v>33</v>
      </c>
      <c r="E4" s="36" t="s">
        <v>29</v>
      </c>
      <c r="F4" s="37"/>
      <c r="G4" s="78" t="e">
        <f>_xlfn.IFNA(VLOOKUP(Table14[[#This Row],[Maximo code]],#REF!,2,0),"0")</f>
        <v>#REF!</v>
      </c>
      <c r="H4" s="78" t="e">
        <f>_xlfn.IFNA(VLOOKUP(Table14[[#This Row],[Maximo code]],#REF!,3,0),"0")</f>
        <v>#REF!</v>
      </c>
      <c r="I4" s="78" t="e">
        <f>ROUNDUP((Table14[[#This Row],[06 month consumption]]/6),0)</f>
        <v>#REF!</v>
      </c>
      <c r="J4" s="78" t="e">
        <f>ROUNDUP(((Table14[[#This Row],[2022]]+Table14[[#This Row],[2023]])/24)*6,0)</f>
        <v>#REF!</v>
      </c>
      <c r="K4" s="79">
        <f>Table14[[#This Row],[Quantity required
(Mar - Sep 2024)]]+Z4+AJ4+AL4+AF4+AN4+V4+AD4+X4+AH4+AB4+AP4</f>
        <v>0</v>
      </c>
      <c r="L4" s="78"/>
      <c r="M4" s="79" t="e">
        <f>Table14[[#This Row],[Monthly consumption rate]]*2.5</f>
        <v>#REF!</v>
      </c>
      <c r="N4" s="78">
        <f>_xlfn.IFNA(VLOOKUP(Table14[[#This Row],[Maximo code]],Sheet3!$A$2:$B$100,2,0),"0")</f>
        <v>114</v>
      </c>
      <c r="O4" s="78" t="e">
        <f>Table14[[#This Row],[Curent WH stock]]-(Table14[[#This Row],[Monthly consumption rate]]*2)</f>
        <v>#REF!</v>
      </c>
      <c r="P4" s="79" t="e">
        <f>Table14[[#This Row],[Total quantity after review]]+Table14[[#This Row],[Minimum Stock (20%)]]-Table14[[#This Row],[WH stock in next 02 moths ]]</f>
        <v>#REF!</v>
      </c>
      <c r="Q4" s="80" t="e">
        <f>IF(Table14[[#This Row],[Total order]]&gt;0,Table14[[#This Row],[Total order]],"0")</f>
        <v>#REF!</v>
      </c>
      <c r="R4" s="77">
        <f>VLOOKUP(Table14[[#This Row],[Maximo code]],Sheet4!$A$1:$B$112,2,0)</f>
        <v>7600</v>
      </c>
      <c r="S4" s="77" t="e">
        <f>Table14[[#This Row],[Unit Price]]*Table14[[#This Row],[Total Quantity Purchase]]</f>
        <v>#REF!</v>
      </c>
      <c r="T4" s="32"/>
      <c r="U4" s="38"/>
      <c r="V4" s="34">
        <v>0</v>
      </c>
      <c r="W4" s="40"/>
      <c r="X4" s="45"/>
      <c r="Y4" s="46"/>
      <c r="Z4" s="32"/>
      <c r="AA4" s="42"/>
      <c r="AB4" s="43">
        <v>0</v>
      </c>
      <c r="AC4" s="43" t="s">
        <v>44</v>
      </c>
      <c r="AD4" s="34"/>
      <c r="AE4" s="40"/>
      <c r="AF4" s="32"/>
      <c r="AG4" s="20"/>
      <c r="AH4" s="32"/>
      <c r="AI4" s="42"/>
      <c r="AJ4" s="47">
        <v>0</v>
      </c>
      <c r="AK4" s="42"/>
      <c r="AL4" s="47"/>
      <c r="AM4" s="42"/>
      <c r="AN4" s="32"/>
      <c r="AO4" s="42"/>
      <c r="AP4" s="43"/>
      <c r="AQ4" s="43"/>
    </row>
    <row r="5" spans="1:43" s="27" customFormat="1" ht="80.150000000000006" customHeight="1">
      <c r="A5" s="35">
        <v>3</v>
      </c>
      <c r="B5" s="36">
        <v>2083100223</v>
      </c>
      <c r="C5" s="36"/>
      <c r="D5" s="3" t="s">
        <v>35</v>
      </c>
      <c r="E5" s="36" t="s">
        <v>29</v>
      </c>
      <c r="F5" s="37"/>
      <c r="G5" s="78" t="e">
        <f>_xlfn.IFNA(VLOOKUP(Table14[[#This Row],[Maximo code]],#REF!,2,0),"0")</f>
        <v>#REF!</v>
      </c>
      <c r="H5" s="78" t="e">
        <f>_xlfn.IFNA(VLOOKUP(Table14[[#This Row],[Maximo code]],#REF!,3,0),"0")</f>
        <v>#REF!</v>
      </c>
      <c r="I5" s="78" t="e">
        <f>ROUNDUP((Table14[[#This Row],[06 month consumption]]/6),0)</f>
        <v>#REF!</v>
      </c>
      <c r="J5" s="78" t="e">
        <f>ROUNDUP(((Table14[[#This Row],[2022]]+Table14[[#This Row],[2023]])/24)*6,0)</f>
        <v>#REF!</v>
      </c>
      <c r="K5" s="79">
        <f>Table14[[#This Row],[Quantity required
(Mar - Sep 2024)]]+Z5+AJ5+AL5+AF5+AN5+V5+AD5+X5+AH5+AB5+AP5</f>
        <v>0</v>
      </c>
      <c r="L5" s="78"/>
      <c r="M5" s="79" t="e">
        <f>Table14[[#This Row],[Monthly consumption rate]]*2.5</f>
        <v>#REF!</v>
      </c>
      <c r="N5" s="78">
        <f>_xlfn.IFNA(VLOOKUP(Table14[[#This Row],[Maximo code]],Sheet3!$A$2:$B$100,2,0),"0")</f>
        <v>1736</v>
      </c>
      <c r="O5" s="78" t="e">
        <f>Table14[[#This Row],[Curent WH stock]]-(Table14[[#This Row],[Monthly consumption rate]]*2)</f>
        <v>#REF!</v>
      </c>
      <c r="P5" s="79" t="e">
        <f>Table14[[#This Row],[Total quantity after review]]+Table14[[#This Row],[Minimum Stock (20%)]]-Table14[[#This Row],[WH stock in next 02 moths ]]</f>
        <v>#REF!</v>
      </c>
      <c r="Q5" s="80" t="e">
        <f>IF(Table14[[#This Row],[Total order]]&gt;0,Table14[[#This Row],[Total order]],"0")</f>
        <v>#REF!</v>
      </c>
      <c r="R5" s="77">
        <f>VLOOKUP(Table14[[#This Row],[Maximo code]],Sheet4!$A$1:$B$112,2,0)</f>
        <v>21000</v>
      </c>
      <c r="S5" s="77" t="e">
        <f>Table14[[#This Row],[Unit Price]]*Table14[[#This Row],[Total Quantity Purchase]]</f>
        <v>#REF!</v>
      </c>
      <c r="T5" s="32"/>
      <c r="U5" s="38"/>
      <c r="V5" s="34">
        <v>0</v>
      </c>
      <c r="W5" s="40"/>
      <c r="X5" s="41"/>
      <c r="Y5" s="41" t="s">
        <v>44</v>
      </c>
      <c r="Z5" s="32"/>
      <c r="AA5" s="19"/>
      <c r="AB5" s="43">
        <v>0</v>
      </c>
      <c r="AC5" s="43" t="s">
        <v>44</v>
      </c>
      <c r="AD5" s="34"/>
      <c r="AE5" s="40"/>
      <c r="AF5" s="32"/>
      <c r="AG5" s="20"/>
      <c r="AH5" s="45"/>
      <c r="AI5" s="46"/>
      <c r="AJ5" s="44"/>
      <c r="AK5" s="20"/>
      <c r="AL5" s="44"/>
      <c r="AM5" s="20"/>
      <c r="AN5" s="32"/>
      <c r="AO5" s="42"/>
      <c r="AP5" s="43"/>
      <c r="AQ5" s="43"/>
    </row>
    <row r="6" spans="1:43" s="27" customFormat="1" ht="80.150000000000006" customHeight="1">
      <c r="A6" s="35">
        <v>4</v>
      </c>
      <c r="B6" s="36">
        <v>2083100592</v>
      </c>
      <c r="C6" s="36"/>
      <c r="D6" s="3" t="s">
        <v>37</v>
      </c>
      <c r="E6" s="36" t="s">
        <v>29</v>
      </c>
      <c r="F6" s="37"/>
      <c r="G6" s="78" t="e">
        <f>_xlfn.IFNA(VLOOKUP(Table14[[#This Row],[Maximo code]],#REF!,2,0),"0")</f>
        <v>#REF!</v>
      </c>
      <c r="H6" s="78" t="e">
        <f>_xlfn.IFNA(VLOOKUP(Table14[[#This Row],[Maximo code]],#REF!,3,0),"0")</f>
        <v>#REF!</v>
      </c>
      <c r="I6" s="78" t="e">
        <f>ROUNDUP((Table14[[#This Row],[06 month consumption]]/6),0)</f>
        <v>#REF!</v>
      </c>
      <c r="J6" s="78" t="e">
        <f>ROUNDUP(((Table14[[#This Row],[2022]]+Table14[[#This Row],[2023]])/24)*6,0)</f>
        <v>#REF!</v>
      </c>
      <c r="K6" s="79">
        <f>Table14[[#This Row],[Quantity required
(Mar - Sep 2024)]]+Z6+AJ6+AL6+AF6+AN6+V6+AD6+X6+AH6+AB6+AP6</f>
        <v>0</v>
      </c>
      <c r="L6" s="78"/>
      <c r="M6" s="79" t="e">
        <f>Table14[[#This Row],[Monthly consumption rate]]*2.5</f>
        <v>#REF!</v>
      </c>
      <c r="N6" s="78">
        <f>_xlfn.IFNA(VLOOKUP(Table14[[#This Row],[Maximo code]],Sheet3!$A$2:$B$100,2,0),"0")</f>
        <v>2397</v>
      </c>
      <c r="O6" s="78" t="e">
        <f>Table14[[#This Row],[Curent WH stock]]-(Table14[[#This Row],[Monthly consumption rate]]*3)</f>
        <v>#REF!</v>
      </c>
      <c r="P6" s="79" t="e">
        <f>Table14[[#This Row],[Total quantity after review]]+Table14[[#This Row],[Minimum Stock (20%)]]-Table14[[#This Row],[WH stock in next 02 moths ]]</f>
        <v>#REF!</v>
      </c>
      <c r="Q6" s="80" t="e">
        <f>IF(Table14[[#This Row],[Total order]]&gt;0,Table14[[#This Row],[Total order]],"0")</f>
        <v>#REF!</v>
      </c>
      <c r="R6" s="77">
        <f>VLOOKUP(Table14[[#This Row],[Maximo code]],Sheet4!$A$1:$B$112,2,0)</f>
        <v>84150</v>
      </c>
      <c r="S6" s="77" t="e">
        <f>Table14[[#This Row],[Unit Price]]*Table14[[#This Row],[Total Quantity Purchase]]</f>
        <v>#REF!</v>
      </c>
      <c r="T6" s="32"/>
      <c r="U6" s="38"/>
      <c r="V6" s="34">
        <v>0</v>
      </c>
      <c r="W6" s="40"/>
      <c r="X6" s="41"/>
      <c r="Y6" s="32"/>
      <c r="Z6" s="32"/>
      <c r="AA6" s="19"/>
      <c r="AB6" s="43">
        <v>0</v>
      </c>
      <c r="AC6" s="43" t="s">
        <v>44</v>
      </c>
      <c r="AD6" s="34"/>
      <c r="AE6" s="40"/>
      <c r="AF6" s="32"/>
      <c r="AG6" s="20"/>
      <c r="AH6" s="32"/>
      <c r="AI6" s="32"/>
      <c r="AJ6" s="44"/>
      <c r="AK6" s="20"/>
      <c r="AL6" s="44"/>
      <c r="AM6" s="20"/>
      <c r="AN6" s="32"/>
      <c r="AO6" s="42"/>
      <c r="AP6" s="43"/>
      <c r="AQ6" s="43"/>
    </row>
    <row r="7" spans="1:43" s="27" customFormat="1" ht="80.150000000000006" customHeight="1">
      <c r="A7" s="35">
        <v>5</v>
      </c>
      <c r="B7" s="36">
        <v>2083100225</v>
      </c>
      <c r="C7" s="36"/>
      <c r="D7" s="3" t="s">
        <v>39</v>
      </c>
      <c r="E7" s="36" t="s">
        <v>29</v>
      </c>
      <c r="F7" s="37"/>
      <c r="G7" s="78" t="e">
        <f>_xlfn.IFNA(VLOOKUP(Table14[[#This Row],[Maximo code]],#REF!,2,0),"0")</f>
        <v>#REF!</v>
      </c>
      <c r="H7" s="78" t="e">
        <f>_xlfn.IFNA(VLOOKUP(Table14[[#This Row],[Maximo code]],#REF!,3,0),"0")</f>
        <v>#REF!</v>
      </c>
      <c r="I7" s="78" t="e">
        <f>ROUNDUP((Table14[[#This Row],[06 month consumption]]/6),0)</f>
        <v>#REF!</v>
      </c>
      <c r="J7" s="78" t="e">
        <f>ROUNDUP(((Table14[[#This Row],[2022]]+Table14[[#This Row],[2023]])/24)*6,0)</f>
        <v>#REF!</v>
      </c>
      <c r="K7" s="79">
        <f>Table14[[#This Row],[Quantity required
(Mar - Sep 2024)]]+Z7+AJ7+AL7+AF7+AN7+V7+AD7+X7+AH7+AB7+AP7</f>
        <v>300</v>
      </c>
      <c r="L7" s="78">
        <v>74</v>
      </c>
      <c r="M7" s="79" t="e">
        <f>Table14[[#This Row],[Monthly consumption rate]]*2.5</f>
        <v>#REF!</v>
      </c>
      <c r="N7" s="78">
        <f>_xlfn.IFNA(VLOOKUP(Table14[[#This Row],[Maximo code]],Sheet3!$A$2:$B$100,2,0),"0")</f>
        <v>164</v>
      </c>
      <c r="O7" s="78" t="e">
        <f>Table14[[#This Row],[Curent WH stock]]-(Table14[[#This Row],[Monthly consumption rate]]*2)</f>
        <v>#REF!</v>
      </c>
      <c r="P7" s="79" t="e">
        <f>Table14[[#This Row],[Total quantity after review]]+Table14[[#This Row],[Minimum Stock (20%)]]-Table14[[#This Row],[WH stock in next 02 moths ]]</f>
        <v>#REF!</v>
      </c>
      <c r="Q7" s="80" t="e">
        <f>IF(Table14[[#This Row],[Total order]]&gt;0,Table14[[#This Row],[Total order]],"0")</f>
        <v>#REF!</v>
      </c>
      <c r="R7" s="77">
        <f>VLOOKUP(Table14[[#This Row],[Maximo code]],Sheet4!$A$1:$B$112,2,0)</f>
        <v>294030</v>
      </c>
      <c r="S7" s="77" t="e">
        <f>Table14[[#This Row],[Unit Price]]*Table14[[#This Row],[Total Quantity Purchase]]</f>
        <v>#REF!</v>
      </c>
      <c r="T7" s="32"/>
      <c r="U7" s="38"/>
      <c r="V7" s="34">
        <v>0</v>
      </c>
      <c r="W7" s="40"/>
      <c r="X7" s="41">
        <v>40</v>
      </c>
      <c r="Y7" s="32" t="s">
        <v>809</v>
      </c>
      <c r="Z7" s="32">
        <v>100</v>
      </c>
      <c r="AA7" s="19" t="s">
        <v>48</v>
      </c>
      <c r="AB7" s="43">
        <v>0</v>
      </c>
      <c r="AC7" s="43" t="s">
        <v>44</v>
      </c>
      <c r="AD7" s="34"/>
      <c r="AE7" s="40"/>
      <c r="AF7" s="32">
        <v>30</v>
      </c>
      <c r="AG7" s="20" t="s">
        <v>810</v>
      </c>
      <c r="AH7" s="32">
        <v>30</v>
      </c>
      <c r="AI7" s="32" t="s">
        <v>811</v>
      </c>
      <c r="AJ7" s="44">
        <v>100</v>
      </c>
      <c r="AK7" s="20" t="s">
        <v>31</v>
      </c>
      <c r="AL7" s="47"/>
      <c r="AM7" s="20"/>
      <c r="AN7" s="32"/>
      <c r="AO7" s="42"/>
      <c r="AP7" s="43"/>
      <c r="AQ7" s="43"/>
    </row>
    <row r="8" spans="1:43" s="27" customFormat="1" ht="111.65" customHeight="1">
      <c r="A8" s="35">
        <v>6</v>
      </c>
      <c r="B8" s="36">
        <v>2083100593</v>
      </c>
      <c r="C8" s="36"/>
      <c r="D8" s="3" t="s">
        <v>42</v>
      </c>
      <c r="E8" s="36" t="s">
        <v>43</v>
      </c>
      <c r="F8" s="37"/>
      <c r="G8" s="78" t="e">
        <f>_xlfn.IFNA(VLOOKUP(Table14[[#This Row],[Maximo code]],#REF!,2,0),"0")</f>
        <v>#REF!</v>
      </c>
      <c r="H8" s="78" t="e">
        <f>_xlfn.IFNA(VLOOKUP(Table14[[#This Row],[Maximo code]],#REF!,3,0),"0")</f>
        <v>#REF!</v>
      </c>
      <c r="I8" s="78" t="e">
        <f>ROUNDUP((Table14[[#This Row],[06 month consumption]]/6),0)</f>
        <v>#REF!</v>
      </c>
      <c r="J8" s="78" t="e">
        <f>ROUNDUP(((Table14[[#This Row],[2022]]+Table14[[#This Row],[2023]])/24)*6,0)</f>
        <v>#REF!</v>
      </c>
      <c r="K8" s="79">
        <f>Table14[[#This Row],[Quantity required
(Mar - Sep 2024)]]+Z8+AJ8+AL8+AF8+AN8+V8+AD8+X8+AH8+AB8+AP8</f>
        <v>320</v>
      </c>
      <c r="L8" s="78"/>
      <c r="M8" s="79" t="e">
        <f>Table14[[#This Row],[Monthly consumption rate]]*2.5</f>
        <v>#REF!</v>
      </c>
      <c r="N8" s="78">
        <f>_xlfn.IFNA(VLOOKUP(Table14[[#This Row],[Maximo code]],Sheet3!$A$2:$B$100,2,0),"0")</f>
        <v>178</v>
      </c>
      <c r="O8" s="78" t="e">
        <f>Table14[[#This Row],[Curent WH stock]]-(Table14[[#This Row],[Monthly consumption rate]]*2)</f>
        <v>#REF!</v>
      </c>
      <c r="P8" s="79" t="e">
        <f>Table14[[#This Row],[Total quantity after review]]+Table14[[#This Row],[Minimum Stock (20%)]]-Table14[[#This Row],[WH stock in next 02 moths ]]</f>
        <v>#REF!</v>
      </c>
      <c r="Q8" s="80" t="e">
        <f>IF(Table14[[#This Row],[Total order]]&gt;0,Table14[[#This Row],[Total order]],"0")</f>
        <v>#REF!</v>
      </c>
      <c r="R8" s="77">
        <f>VLOOKUP(Table14[[#This Row],[Maximo code]],Sheet4!$A$1:$B$112,2,0)</f>
        <v>712800</v>
      </c>
      <c r="S8" s="77" t="e">
        <f>Table14[[#This Row],[Unit Price]]*Table14[[#This Row],[Total Quantity Purchase]]</f>
        <v>#REF!</v>
      </c>
      <c r="T8" s="32">
        <v>50</v>
      </c>
      <c r="U8" s="38" t="s">
        <v>162</v>
      </c>
      <c r="V8" s="34">
        <v>0</v>
      </c>
      <c r="W8" s="40"/>
      <c r="X8" s="41">
        <v>40</v>
      </c>
      <c r="Y8" s="32" t="s">
        <v>809</v>
      </c>
      <c r="Z8" s="32">
        <v>100</v>
      </c>
      <c r="AA8" s="19" t="s">
        <v>48</v>
      </c>
      <c r="AB8" s="43">
        <v>0</v>
      </c>
      <c r="AC8" s="43" t="s">
        <v>44</v>
      </c>
      <c r="AD8" s="34"/>
      <c r="AE8" s="40"/>
      <c r="AF8" s="32"/>
      <c r="AG8" s="20"/>
      <c r="AH8" s="32">
        <v>30</v>
      </c>
      <c r="AI8" s="32" t="s">
        <v>811</v>
      </c>
      <c r="AJ8" s="44">
        <v>100</v>
      </c>
      <c r="AK8" s="20" t="s">
        <v>31</v>
      </c>
      <c r="AL8" s="47"/>
      <c r="AM8" s="42"/>
      <c r="AN8" s="32"/>
      <c r="AO8" s="42"/>
      <c r="AP8" s="43"/>
      <c r="AQ8" s="43"/>
    </row>
    <row r="9" spans="1:43" s="27" customFormat="1" ht="146.25" customHeight="1">
      <c r="A9" s="35">
        <v>7</v>
      </c>
      <c r="B9" s="36">
        <v>2083100596</v>
      </c>
      <c r="C9" s="36"/>
      <c r="D9" s="3" t="s">
        <v>46</v>
      </c>
      <c r="E9" s="36" t="s">
        <v>47</v>
      </c>
      <c r="F9" s="37"/>
      <c r="G9" s="78" t="e">
        <f>_xlfn.IFNA(VLOOKUP(Table14[[#This Row],[Maximo code]],#REF!,2,0),"0")</f>
        <v>#REF!</v>
      </c>
      <c r="H9" s="78" t="e">
        <f>_xlfn.IFNA(VLOOKUP(Table14[[#This Row],[Maximo code]],#REF!,3,0),"0")</f>
        <v>#REF!</v>
      </c>
      <c r="I9" s="78" t="e">
        <f>ROUNDUP((Table14[[#This Row],[06 month consumption]]/6),0)</f>
        <v>#REF!</v>
      </c>
      <c r="J9" s="78" t="e">
        <f>ROUNDUP(((Table14[[#This Row],[2022]]+Table14[[#This Row],[2023]])/24)*6,0)</f>
        <v>#REF!</v>
      </c>
      <c r="K9" s="79">
        <f>Table14[[#This Row],[Quantity required
(Mar - Sep 2024)]]+Z9+AJ9+AL9+AF9+AN9+V9+AD9+X9+AH9+AB9+AP9</f>
        <v>1720</v>
      </c>
      <c r="L9" s="79" t="e">
        <f>ROUND((Table14[[#This Row],[06 month consumption]]+Table14[[#This Row],[Survey for registration of 6m usage 
(from all relevant sections)]])/2,0)</f>
        <v>#REF!</v>
      </c>
      <c r="M9" s="79" t="e">
        <f>Table14[[#This Row],[Monthly consumption rate]]*2.5</f>
        <v>#REF!</v>
      </c>
      <c r="N9" s="78">
        <f>_xlfn.IFNA(VLOOKUP(Table14[[#This Row],[Maximo code]],Sheet3!$A$2:$B$100,2,0),"0")</f>
        <v>1228</v>
      </c>
      <c r="O9" s="78" t="e">
        <f>Table14[[#This Row],[Curent WH stock]]-(Table14[[#This Row],[Monthly consumption rate]]*2)</f>
        <v>#REF!</v>
      </c>
      <c r="P9" s="79" t="e">
        <f>Table14[[#This Row],[Total quantity after review]]+Table14[[#This Row],[Minimum Stock (20%)]]-Table14[[#This Row],[WH stock in next 02 moths ]]</f>
        <v>#REF!</v>
      </c>
      <c r="Q9" s="80" t="e">
        <f>IF(Table14[[#This Row],[Total order]]&gt;0,Table14[[#This Row],[Total order]],"0")</f>
        <v>#REF!</v>
      </c>
      <c r="R9" s="77">
        <f>VLOOKUP(Table14[[#This Row],[Maximo code]],Sheet4!$A$1:$B$112,2,0)</f>
        <v>138600</v>
      </c>
      <c r="S9" s="77" t="e">
        <f>Table14[[#This Row],[Unit Price]]*Table14[[#This Row],[Total Quantity Purchase]]</f>
        <v>#REF!</v>
      </c>
      <c r="T9" s="32">
        <v>1200</v>
      </c>
      <c r="U9" s="38" t="s">
        <v>812</v>
      </c>
      <c r="V9" s="48">
        <v>0</v>
      </c>
      <c r="W9" s="48"/>
      <c r="X9" s="41">
        <v>40</v>
      </c>
      <c r="Y9" s="32" t="s">
        <v>809</v>
      </c>
      <c r="Z9" s="32">
        <v>100</v>
      </c>
      <c r="AA9" s="19" t="s">
        <v>48</v>
      </c>
      <c r="AB9" s="43">
        <v>200</v>
      </c>
      <c r="AC9" s="43" t="s">
        <v>813</v>
      </c>
      <c r="AD9" s="48"/>
      <c r="AE9" s="48"/>
      <c r="AF9" s="32">
        <v>50</v>
      </c>
      <c r="AG9" s="20" t="s">
        <v>814</v>
      </c>
      <c r="AH9" s="32">
        <v>30</v>
      </c>
      <c r="AI9" s="32" t="s">
        <v>811</v>
      </c>
      <c r="AJ9" s="44">
        <v>100</v>
      </c>
      <c r="AK9" s="20" t="s">
        <v>31</v>
      </c>
      <c r="AL9" s="47"/>
      <c r="AM9" s="20"/>
      <c r="AN9" s="32"/>
      <c r="AO9" s="42"/>
      <c r="AP9" s="43"/>
      <c r="AQ9" s="43"/>
    </row>
    <row r="10" spans="1:43" s="27" customFormat="1" ht="111.65" customHeight="1">
      <c r="A10" s="35">
        <v>8</v>
      </c>
      <c r="B10" s="36">
        <v>2083100594</v>
      </c>
      <c r="C10" s="36"/>
      <c r="D10" s="3" t="s">
        <v>50</v>
      </c>
      <c r="E10" s="36" t="s">
        <v>47</v>
      </c>
      <c r="F10" s="37"/>
      <c r="G10" s="78" t="e">
        <f>_xlfn.IFNA(VLOOKUP(Table14[[#This Row],[Maximo code]],#REF!,2,0),"0")</f>
        <v>#REF!</v>
      </c>
      <c r="H10" s="78" t="e">
        <f>_xlfn.IFNA(VLOOKUP(Table14[[#This Row],[Maximo code]],#REF!,3,0),"0")</f>
        <v>#REF!</v>
      </c>
      <c r="I10" s="78" t="e">
        <f>ROUNDUP((Table14[[#This Row],[06 month consumption]]/6),0)</f>
        <v>#REF!</v>
      </c>
      <c r="J10" s="78" t="e">
        <f>ROUNDUP(((Table14[[#This Row],[2022]]+Table14[[#This Row],[2023]])/24)*6,0)</f>
        <v>#REF!</v>
      </c>
      <c r="K10" s="79">
        <f>Table14[[#This Row],[Quantity required
(Mar - Sep 2024)]]+Z10+AJ10+AL10+AF10+AN10+V10+AD10+X10+AH10+AB10+AP10</f>
        <v>1840</v>
      </c>
      <c r="L10" s="79" t="e">
        <f>ROUND((Table14[[#This Row],[06 month consumption]]+Table14[[#This Row],[Survey for registration of 6m usage 
(from all relevant sections)]])/2,0)</f>
        <v>#REF!</v>
      </c>
      <c r="M10" s="79" t="e">
        <f>Table14[[#This Row],[Monthly consumption rate]]*2.5</f>
        <v>#REF!</v>
      </c>
      <c r="N10" s="78">
        <f>_xlfn.IFNA(VLOOKUP(Table14[[#This Row],[Maximo code]],Sheet3!$A$2:$B$100,2,0),"0")</f>
        <v>1536</v>
      </c>
      <c r="O10" s="78" t="e">
        <f>Table14[[#This Row],[Curent WH stock]]-(Table14[[#This Row],[Monthly consumption rate]]*2)</f>
        <v>#REF!</v>
      </c>
      <c r="P10" s="79" t="e">
        <f>Table14[[#This Row],[Total quantity after review]]+Table14[[#This Row],[Minimum Stock (20%)]]-Table14[[#This Row],[WH stock in next 02 moths ]]</f>
        <v>#REF!</v>
      </c>
      <c r="Q10" s="80">
        <v>0</v>
      </c>
      <c r="R10" s="77">
        <f>VLOOKUP(Table14[[#This Row],[Maximo code]],Sheet4!$A$1:$B$112,2,0)</f>
        <v>237600</v>
      </c>
      <c r="S10" s="77">
        <f>Table14[[#This Row],[Unit Price]]*Table14[[#This Row],[Total Quantity Purchase]]</f>
        <v>0</v>
      </c>
      <c r="T10" s="32">
        <v>900</v>
      </c>
      <c r="U10" s="38" t="s">
        <v>815</v>
      </c>
      <c r="V10" s="48">
        <v>100</v>
      </c>
      <c r="W10" s="48" t="s">
        <v>51</v>
      </c>
      <c r="X10" s="41">
        <v>40</v>
      </c>
      <c r="Y10" s="32" t="s">
        <v>809</v>
      </c>
      <c r="Z10" s="32">
        <v>100</v>
      </c>
      <c r="AA10" s="19" t="s">
        <v>48</v>
      </c>
      <c r="AB10" s="43">
        <v>200</v>
      </c>
      <c r="AC10" s="43" t="s">
        <v>813</v>
      </c>
      <c r="AD10" s="32">
        <v>200</v>
      </c>
      <c r="AE10" s="32" t="s">
        <v>806</v>
      </c>
      <c r="AF10" s="32">
        <v>70</v>
      </c>
      <c r="AG10" s="20" t="s">
        <v>816</v>
      </c>
      <c r="AH10" s="32">
        <v>30</v>
      </c>
      <c r="AI10" s="32" t="s">
        <v>811</v>
      </c>
      <c r="AJ10" s="44">
        <v>100</v>
      </c>
      <c r="AK10" s="20" t="s">
        <v>31</v>
      </c>
      <c r="AL10" s="47">
        <v>100</v>
      </c>
      <c r="AM10" s="20" t="s">
        <v>40</v>
      </c>
      <c r="AN10" s="32"/>
      <c r="AO10" s="42"/>
      <c r="AP10" s="43"/>
      <c r="AQ10" s="43"/>
    </row>
    <row r="11" spans="1:43" s="27" customFormat="1" ht="111.65" customHeight="1">
      <c r="A11" s="35">
        <v>9</v>
      </c>
      <c r="B11" s="36">
        <v>2083100595</v>
      </c>
      <c r="C11" s="36"/>
      <c r="D11" s="3" t="s">
        <v>53</v>
      </c>
      <c r="E11" s="36" t="s">
        <v>47</v>
      </c>
      <c r="F11" s="37"/>
      <c r="G11" s="78" t="e">
        <f>_xlfn.IFNA(VLOOKUP(Table14[[#This Row],[Maximo code]],#REF!,2,0),"0")</f>
        <v>#REF!</v>
      </c>
      <c r="H11" s="78" t="e">
        <f>_xlfn.IFNA(VLOOKUP(Table14[[#This Row],[Maximo code]],#REF!,3,0),"0")</f>
        <v>#REF!</v>
      </c>
      <c r="I11" s="78" t="e">
        <f>ROUNDUP((Table14[[#This Row],[06 month consumption]]/6),0)</f>
        <v>#REF!</v>
      </c>
      <c r="J11" s="78" t="e">
        <f>ROUNDUP(((Table14[[#This Row],[2022]]+Table14[[#This Row],[2023]])/18)*6,0)</f>
        <v>#REF!</v>
      </c>
      <c r="K11" s="79">
        <f>Table14[[#This Row],[Quantity required
(Mar - Sep 2024)]]+Z11+AJ11+AL11+AF11+AN11+V11+AD11+X11+AH11+AB11+AP11</f>
        <v>860</v>
      </c>
      <c r="L11" s="79" t="e">
        <f>ROUND((Table14[[#This Row],[06 month consumption]]+Table14[[#This Row],[Survey for registration of 6m usage 
(from all relevant sections)]])/2,0)</f>
        <v>#REF!</v>
      </c>
      <c r="M11" s="79" t="e">
        <f>Table14[[#This Row],[Monthly consumption rate]]*2.5</f>
        <v>#REF!</v>
      </c>
      <c r="N11" s="78">
        <f>_xlfn.IFNA(VLOOKUP(Table14[[#This Row],[Maximo code]],Sheet3!$A$2:$B$100,2,0),"0")</f>
        <v>999</v>
      </c>
      <c r="O11" s="78" t="e">
        <f>Table14[[#This Row],[Curent WH stock]]-(Table14[[#This Row],[Monthly consumption rate]]*2)</f>
        <v>#REF!</v>
      </c>
      <c r="P11" s="79" t="e">
        <f>Table14[[#This Row],[Total quantity after review]]+Table14[[#This Row],[Minimum Stock (20%)]]-Table14[[#This Row],[WH stock in next 02 moths ]]</f>
        <v>#REF!</v>
      </c>
      <c r="Q11" s="80">
        <v>0</v>
      </c>
      <c r="R11" s="77">
        <f>VLOOKUP(Table14[[#This Row],[Maximo code]],Sheet4!$A$1:$B$112,2,0)</f>
        <v>391050</v>
      </c>
      <c r="S11" s="77">
        <f>Table14[[#This Row],[Unit Price]]*Table14[[#This Row],[Total Quantity Purchase]]</f>
        <v>0</v>
      </c>
      <c r="T11" s="32">
        <v>250</v>
      </c>
      <c r="U11" s="38" t="s">
        <v>817</v>
      </c>
      <c r="V11" s="34">
        <v>0</v>
      </c>
      <c r="W11" s="40"/>
      <c r="X11" s="41">
        <v>40</v>
      </c>
      <c r="Y11" s="32" t="s">
        <v>809</v>
      </c>
      <c r="Z11" s="32">
        <v>200</v>
      </c>
      <c r="AA11" s="19" t="s">
        <v>48</v>
      </c>
      <c r="AB11" s="43">
        <v>200</v>
      </c>
      <c r="AC11" s="43" t="s">
        <v>813</v>
      </c>
      <c r="AD11" s="32">
        <v>10</v>
      </c>
      <c r="AE11" s="32" t="s">
        <v>818</v>
      </c>
      <c r="AF11" s="32"/>
      <c r="AG11" s="20"/>
      <c r="AH11" s="32">
        <v>60</v>
      </c>
      <c r="AI11" s="32" t="s">
        <v>811</v>
      </c>
      <c r="AJ11" s="44">
        <v>100</v>
      </c>
      <c r="AK11" s="20" t="s">
        <v>31</v>
      </c>
      <c r="AL11" s="47"/>
      <c r="AM11" s="20"/>
      <c r="AN11" s="32"/>
      <c r="AO11" s="42"/>
      <c r="AP11" s="43"/>
      <c r="AQ11" s="43"/>
    </row>
    <row r="12" spans="1:43" s="27" customFormat="1" ht="111.65" customHeight="1">
      <c r="A12" s="35">
        <v>10</v>
      </c>
      <c r="B12" s="36">
        <v>2083100597</v>
      </c>
      <c r="C12" s="36"/>
      <c r="D12" s="3" t="s">
        <v>55</v>
      </c>
      <c r="E12" s="36" t="s">
        <v>47</v>
      </c>
      <c r="F12" s="37"/>
      <c r="G12" s="78" t="e">
        <f>_xlfn.IFNA(VLOOKUP(Table14[[#This Row],[Maximo code]],#REF!,2,0),"0")</f>
        <v>#REF!</v>
      </c>
      <c r="H12" s="78" t="e">
        <f>_xlfn.IFNA(VLOOKUP(Table14[[#This Row],[Maximo code]],#REF!,3,0),"0")</f>
        <v>#REF!</v>
      </c>
      <c r="I12" s="78" t="e">
        <f>ROUNDUP((Table14[[#This Row],[06 month consumption]]/6),0)</f>
        <v>#REF!</v>
      </c>
      <c r="J12" s="78" t="e">
        <f>ROUNDUP(((Table14[[#This Row],[2022]]+Table14[[#This Row],[2023]])/24)*6,0)</f>
        <v>#REF!</v>
      </c>
      <c r="K12" s="79">
        <f>Table14[[#This Row],[Quantity required
(Mar - Sep 2024)]]+Z12+AJ12+AL12+AF12+AN12+V12+AD12+X12+AH12+AB12+AP12</f>
        <v>360</v>
      </c>
      <c r="L12" s="79">
        <v>360</v>
      </c>
      <c r="M12" s="79" t="e">
        <f>Table14[[#This Row],[Monthly consumption rate]]*2.5</f>
        <v>#REF!</v>
      </c>
      <c r="N12" s="78">
        <f>_xlfn.IFNA(VLOOKUP(Table14[[#This Row],[Maximo code]],Sheet3!$A$2:$B$100,2,0),"0")</f>
        <v>315</v>
      </c>
      <c r="O12" s="78" t="e">
        <f>Table14[[#This Row],[Curent WH stock]]-(Table14[[#This Row],[Monthly consumption rate]]*2)</f>
        <v>#REF!</v>
      </c>
      <c r="P12" s="79" t="e">
        <f>Table14[[#This Row],[Total quantity after review]]+Table14[[#This Row],[Minimum Stock (20%)]]-Table14[[#This Row],[WH stock in next 02 moths ]]</f>
        <v>#REF!</v>
      </c>
      <c r="Q12" s="80" t="e">
        <f>IF(Table14[[#This Row],[Total order]]&gt;0,Table14[[#This Row],[Total order]],"0")</f>
        <v>#REF!</v>
      </c>
      <c r="R12" s="77">
        <f>VLOOKUP(Table14[[#This Row],[Maximo code]],Sheet4!$A$1:$B$112,2,0)</f>
        <v>1168200</v>
      </c>
      <c r="S12" s="77" t="e">
        <f>Table14[[#This Row],[Unit Price]]*Table14[[#This Row],[Total Quantity Purchase]]</f>
        <v>#REF!</v>
      </c>
      <c r="T12" s="32">
        <v>120</v>
      </c>
      <c r="U12" s="38" t="s">
        <v>819</v>
      </c>
      <c r="V12" s="34">
        <v>0</v>
      </c>
      <c r="W12" s="40"/>
      <c r="X12" s="41">
        <v>40</v>
      </c>
      <c r="Y12" s="32" t="s">
        <v>809</v>
      </c>
      <c r="Z12" s="32"/>
      <c r="AA12" s="19"/>
      <c r="AB12" s="43">
        <v>0</v>
      </c>
      <c r="AC12" s="43" t="s">
        <v>44</v>
      </c>
      <c r="AD12" s="34"/>
      <c r="AE12" s="40"/>
      <c r="AF12" s="32"/>
      <c r="AG12" s="20"/>
      <c r="AH12" s="32"/>
      <c r="AI12" s="32"/>
      <c r="AJ12" s="44">
        <v>100</v>
      </c>
      <c r="AK12" s="20" t="s">
        <v>31</v>
      </c>
      <c r="AL12" s="47">
        <v>100</v>
      </c>
      <c r="AM12" s="49" t="s">
        <v>40</v>
      </c>
      <c r="AN12" s="32"/>
      <c r="AO12" s="42"/>
      <c r="AP12" s="43"/>
      <c r="AQ12" s="43"/>
    </row>
    <row r="13" spans="1:43" s="27" customFormat="1" ht="111.65" customHeight="1">
      <c r="A13" s="35">
        <v>11</v>
      </c>
      <c r="B13" s="36">
        <v>2083100228</v>
      </c>
      <c r="C13" s="36"/>
      <c r="D13" s="3" t="s">
        <v>57</v>
      </c>
      <c r="E13" s="36" t="s">
        <v>58</v>
      </c>
      <c r="F13" s="37"/>
      <c r="G13" s="78" t="e">
        <f>_xlfn.IFNA(VLOOKUP(Table14[[#This Row],[Maximo code]],#REF!,2,0),"0")</f>
        <v>#REF!</v>
      </c>
      <c r="H13" s="78" t="e">
        <f>_xlfn.IFNA(VLOOKUP(Table14[[#This Row],[Maximo code]],#REF!,3,0),"0")</f>
        <v>#REF!</v>
      </c>
      <c r="I13" s="78" t="e">
        <f>ROUNDUP((Table14[[#This Row],[06 month consumption]]/6),0)</f>
        <v>#REF!</v>
      </c>
      <c r="J13" s="78" t="e">
        <f>ROUNDUP(((Table14[[#This Row],[2022]]+Table14[[#This Row],[2023]])/24)*6,0)</f>
        <v>#REF!</v>
      </c>
      <c r="K13" s="79">
        <f>Table14[[#This Row],[Quantity required
(Mar - Sep 2024)]]+Z13+AJ13+AL13+AF13+AN13+V13+AD13+X13+AH13+AB13+AP13</f>
        <v>1350</v>
      </c>
      <c r="L13" s="79" t="e">
        <f>ROUND((Table14[[#This Row],[06 month consumption]]+Table14[[#This Row],[Survey for registration of 6m usage 
(from all relevant sections)]])/2,0)</f>
        <v>#REF!</v>
      </c>
      <c r="M13" s="79" t="e">
        <f>Table14[[#This Row],[Monthly consumption rate]]*2.5</f>
        <v>#REF!</v>
      </c>
      <c r="N13" s="78">
        <f>_xlfn.IFNA(VLOOKUP(Table14[[#This Row],[Maximo code]],Sheet3!$A$2:$B$100,2,0),"0")</f>
        <v>755</v>
      </c>
      <c r="O13" s="78" t="e">
        <f>Table14[[#This Row],[Curent WH stock]]-(Table14[[#This Row],[Monthly consumption rate]]*2)</f>
        <v>#REF!</v>
      </c>
      <c r="P13" s="79" t="e">
        <f>Table14[[#This Row],[Total quantity after review]]+Table14[[#This Row],[Minimum Stock (20%)]]-Table14[[#This Row],[WH stock in next 02 moths ]]</f>
        <v>#REF!</v>
      </c>
      <c r="Q13" s="80" t="e">
        <f>IF(Table14[[#This Row],[Total order]]&gt;0,Table14[[#This Row],[Total order]],"0")</f>
        <v>#REF!</v>
      </c>
      <c r="R13" s="77">
        <f>VLOOKUP(Table14[[#This Row],[Maximo code]],Sheet4!$A$1:$B$112,2,0)</f>
        <v>316246</v>
      </c>
      <c r="S13" s="77" t="e">
        <f>Table14[[#This Row],[Unit Price]]*Table14[[#This Row],[Total Quantity Purchase]]</f>
        <v>#REF!</v>
      </c>
      <c r="T13" s="32">
        <v>600</v>
      </c>
      <c r="U13" s="38" t="s">
        <v>820</v>
      </c>
      <c r="V13" s="34">
        <v>50</v>
      </c>
      <c r="W13" s="40" t="s">
        <v>59</v>
      </c>
      <c r="X13" s="41">
        <v>40</v>
      </c>
      <c r="Y13" s="32" t="s">
        <v>809</v>
      </c>
      <c r="Z13" s="32">
        <v>100</v>
      </c>
      <c r="AA13" s="19" t="s">
        <v>48</v>
      </c>
      <c r="AB13" s="43">
        <v>200</v>
      </c>
      <c r="AC13" s="43" t="s">
        <v>813</v>
      </c>
      <c r="AD13" s="32">
        <v>60</v>
      </c>
      <c r="AE13" s="32" t="s">
        <v>821</v>
      </c>
      <c r="AF13" s="32">
        <v>70</v>
      </c>
      <c r="AG13" s="20" t="s">
        <v>816</v>
      </c>
      <c r="AH13" s="32">
        <v>30</v>
      </c>
      <c r="AI13" s="32" t="s">
        <v>811</v>
      </c>
      <c r="AJ13" s="44">
        <v>100</v>
      </c>
      <c r="AK13" s="20" t="s">
        <v>31</v>
      </c>
      <c r="AL13" s="47">
        <v>100</v>
      </c>
      <c r="AM13" s="20" t="s">
        <v>40</v>
      </c>
      <c r="AN13" s="32"/>
      <c r="AO13" s="42"/>
      <c r="AP13" s="43"/>
      <c r="AQ13" s="43"/>
    </row>
    <row r="14" spans="1:43" s="27" customFormat="1" ht="111.65" customHeight="1">
      <c r="A14" s="35">
        <v>12</v>
      </c>
      <c r="B14" s="36">
        <v>2083100229</v>
      </c>
      <c r="C14" s="36"/>
      <c r="D14" s="3" t="s">
        <v>61</v>
      </c>
      <c r="E14" s="36" t="s">
        <v>58</v>
      </c>
      <c r="F14" s="37"/>
      <c r="G14" s="78" t="e">
        <f>_xlfn.IFNA(VLOOKUP(Table14[[#This Row],[Maximo code]],#REF!,2,0),"0")</f>
        <v>#REF!</v>
      </c>
      <c r="H14" s="78" t="e">
        <f>_xlfn.IFNA(VLOOKUP(Table14[[#This Row],[Maximo code]],#REF!,3,0),"0")</f>
        <v>#REF!</v>
      </c>
      <c r="I14" s="78" t="e">
        <f>ROUNDUP((Table14[[#This Row],[06 month consumption]]/6),0)</f>
        <v>#REF!</v>
      </c>
      <c r="J14" s="78" t="e">
        <f>ROUNDUP(((Table14[[#This Row],[2022]]+Table14[[#This Row],[2023]])/24)*6,0)</f>
        <v>#REF!</v>
      </c>
      <c r="K14" s="79">
        <f>Table14[[#This Row],[Quantity required
(Mar - Sep 2024)]]+Z14+AJ14+AL14+AF14+AN14+V14+AD14+X14+AH14+AB14+AP14</f>
        <v>390</v>
      </c>
      <c r="L14" s="78">
        <v>12</v>
      </c>
      <c r="M14" s="79" t="e">
        <f>Table14[[#This Row],[Monthly consumption rate]]*2.5</f>
        <v>#REF!</v>
      </c>
      <c r="N14" s="78">
        <f>_xlfn.IFNA(VLOOKUP(Table14[[#This Row],[Maximo code]],Sheet3!$A$2:$B$100,2,0),"0")</f>
        <v>765</v>
      </c>
      <c r="O14" s="78" t="e">
        <f>Table14[[#This Row],[Curent WH stock]]-(Table14[[#This Row],[Monthly consumption rate]]*2)</f>
        <v>#REF!</v>
      </c>
      <c r="P14" s="79" t="e">
        <f>Table14[[#This Row],[Total quantity after review]]+Table14[[#This Row],[Minimum Stock (20%)]]-Table14[[#This Row],[WH stock in next 02 moths ]]</f>
        <v>#REF!</v>
      </c>
      <c r="Q14" s="80" t="e">
        <f>IF(Table14[[#This Row],[Total order]]&gt;0,Table14[[#This Row],[Total order]],"0")</f>
        <v>#REF!</v>
      </c>
      <c r="R14" s="77">
        <f>VLOOKUP(Table14[[#This Row],[Maximo code]],Sheet4!$A$1:$B$112,2,0)</f>
        <v>295000</v>
      </c>
      <c r="S14" s="77" t="e">
        <f>Table14[[#This Row],[Unit Price]]*Table14[[#This Row],[Total Quantity Purchase]]</f>
        <v>#REF!</v>
      </c>
      <c r="T14" s="32">
        <v>120</v>
      </c>
      <c r="U14" s="38" t="s">
        <v>822</v>
      </c>
      <c r="V14" s="34">
        <v>0</v>
      </c>
      <c r="W14" s="40"/>
      <c r="X14" s="41">
        <v>40</v>
      </c>
      <c r="Y14" s="32" t="s">
        <v>809</v>
      </c>
      <c r="Z14" s="32">
        <v>100</v>
      </c>
      <c r="AA14" s="19" t="s">
        <v>48</v>
      </c>
      <c r="AB14" s="43">
        <v>0</v>
      </c>
      <c r="AC14" s="43" t="s">
        <v>44</v>
      </c>
      <c r="AD14" s="34"/>
      <c r="AE14" s="40"/>
      <c r="AF14" s="32"/>
      <c r="AG14" s="20"/>
      <c r="AH14" s="32">
        <v>30</v>
      </c>
      <c r="AI14" s="32" t="s">
        <v>811</v>
      </c>
      <c r="AJ14" s="44">
        <v>100</v>
      </c>
      <c r="AK14" s="20" t="s">
        <v>31</v>
      </c>
      <c r="AL14" s="47"/>
      <c r="AM14" s="42"/>
      <c r="AN14" s="32"/>
      <c r="AO14" s="42"/>
      <c r="AP14" s="43"/>
      <c r="AQ14" s="43"/>
    </row>
    <row r="15" spans="1:43" s="27" customFormat="1" ht="111.65" customHeight="1">
      <c r="A15" s="35">
        <v>13</v>
      </c>
      <c r="B15" s="36">
        <v>2083100230</v>
      </c>
      <c r="C15" s="36"/>
      <c r="D15" s="3" t="s">
        <v>63</v>
      </c>
      <c r="E15" s="36" t="s">
        <v>58</v>
      </c>
      <c r="F15" s="37"/>
      <c r="G15" s="78" t="e">
        <f>_xlfn.IFNA(VLOOKUP(Table14[[#This Row],[Maximo code]],#REF!,2,0),"0")</f>
        <v>#REF!</v>
      </c>
      <c r="H15" s="78" t="e">
        <f>_xlfn.IFNA(VLOOKUP(Table14[[#This Row],[Maximo code]],#REF!,3,0),"0")</f>
        <v>#REF!</v>
      </c>
      <c r="I15" s="78" t="e">
        <f>ROUNDUP((Table14[[#This Row],[06 month consumption]]/6),0)</f>
        <v>#REF!</v>
      </c>
      <c r="J15" s="78" t="e">
        <f>ROUNDUP(((Table14[[#This Row],[2022]]+Table14[[#This Row],[2023]])/24)*6,0)</f>
        <v>#REF!</v>
      </c>
      <c r="K15" s="79">
        <f>Table14[[#This Row],[Quantity required
(Mar - Sep 2024)]]+Z15+AJ15+AL15+AF15+AN15+V15+AD15+X15+AH15+AB15+AP15</f>
        <v>540</v>
      </c>
      <c r="L15" s="78">
        <v>179</v>
      </c>
      <c r="M15" s="79" t="e">
        <f>Table14[[#This Row],[Monthly consumption rate]]*2.5</f>
        <v>#REF!</v>
      </c>
      <c r="N15" s="78">
        <f>_xlfn.IFNA(VLOOKUP(Table14[[#This Row],[Maximo code]],Sheet3!$A$2:$B$100,2,0),"0")</f>
        <v>683</v>
      </c>
      <c r="O15" s="78" t="e">
        <f>Table14[[#This Row],[Curent WH stock]]-(Table14[[#This Row],[Monthly consumption rate]]*2)</f>
        <v>#REF!</v>
      </c>
      <c r="P15" s="79" t="e">
        <f>Table14[[#This Row],[Total quantity after review]]+Table14[[#This Row],[Minimum Stock (20%)]]-Table14[[#This Row],[WH stock in next 02 moths ]]</f>
        <v>#REF!</v>
      </c>
      <c r="Q15" s="80" t="e">
        <f>IF(Table14[[#This Row],[Total order]]&gt;0,Table14[[#This Row],[Total order]],"0")</f>
        <v>#REF!</v>
      </c>
      <c r="R15" s="77">
        <f>VLOOKUP(Table14[[#This Row],[Maximo code]],Sheet4!$A$1:$B$112,2,0)</f>
        <v>244640</v>
      </c>
      <c r="S15" s="77" t="e">
        <f>Table14[[#This Row],[Unit Price]]*Table14[[#This Row],[Total Quantity Purchase]]</f>
        <v>#REF!</v>
      </c>
      <c r="T15" s="32">
        <v>70</v>
      </c>
      <c r="U15" s="38" t="s">
        <v>823</v>
      </c>
      <c r="V15" s="34">
        <v>50</v>
      </c>
      <c r="W15" s="40" t="s">
        <v>64</v>
      </c>
      <c r="X15" s="41">
        <v>40</v>
      </c>
      <c r="Y15" s="32" t="s">
        <v>809</v>
      </c>
      <c r="Z15" s="32">
        <v>100</v>
      </c>
      <c r="AA15" s="19" t="s">
        <v>48</v>
      </c>
      <c r="AB15" s="43">
        <v>150</v>
      </c>
      <c r="AC15" s="43" t="s">
        <v>824</v>
      </c>
      <c r="AD15" s="34"/>
      <c r="AE15" s="40"/>
      <c r="AF15" s="32"/>
      <c r="AG15" s="20"/>
      <c r="AH15" s="32">
        <v>30</v>
      </c>
      <c r="AI15" s="32" t="s">
        <v>811</v>
      </c>
      <c r="AJ15" s="44">
        <v>100</v>
      </c>
      <c r="AK15" s="20" t="s">
        <v>31</v>
      </c>
      <c r="AL15" s="47"/>
      <c r="AM15" s="42"/>
      <c r="AN15" s="32"/>
      <c r="AO15" s="42"/>
      <c r="AP15" s="43"/>
      <c r="AQ15" s="43"/>
    </row>
    <row r="16" spans="1:43" s="27" customFormat="1" ht="111.65" customHeight="1">
      <c r="A16" s="35">
        <v>14</v>
      </c>
      <c r="B16" s="36">
        <v>2083100231</v>
      </c>
      <c r="C16" s="36"/>
      <c r="D16" s="3" t="s">
        <v>66</v>
      </c>
      <c r="E16" s="36" t="s">
        <v>58</v>
      </c>
      <c r="F16" s="37"/>
      <c r="G16" s="78" t="e">
        <f>_xlfn.IFNA(VLOOKUP(Table14[[#This Row],[Maximo code]],#REF!,2,0),"0")</f>
        <v>#REF!</v>
      </c>
      <c r="H16" s="78" t="e">
        <f>_xlfn.IFNA(VLOOKUP(Table14[[#This Row],[Maximo code]],#REF!,3,0),"0")</f>
        <v>#REF!</v>
      </c>
      <c r="I16" s="78" t="e">
        <f>ROUNDUP((Table14[[#This Row],[06 month consumption]]/6),0)</f>
        <v>#REF!</v>
      </c>
      <c r="J16" s="78" t="e">
        <f>ROUNDUP(((Table14[[#This Row],[2022]]+Table14[[#This Row],[2023]])/24)*6,0)</f>
        <v>#REF!</v>
      </c>
      <c r="K16" s="79">
        <f>Table14[[#This Row],[Quantity required
(Mar - Sep 2024)]]+Z16+AJ16+AL16+AF16+AN16+V16+AD16+X16+AH16+AB16+AP16</f>
        <v>600</v>
      </c>
      <c r="L16" s="78">
        <v>48</v>
      </c>
      <c r="M16" s="79" t="e">
        <f>Table14[[#This Row],[Monthly consumption rate]]*2.5</f>
        <v>#REF!</v>
      </c>
      <c r="N16" s="78">
        <f>_xlfn.IFNA(VLOOKUP(Table14[[#This Row],[Maximo code]],Sheet3!$A$2:$B$100,2,0),"0")</f>
        <v>175</v>
      </c>
      <c r="O16" s="78" t="e">
        <f>Table14[[#This Row],[Curent WH stock]]-(Table14[[#This Row],[Monthly consumption rate]]*2)</f>
        <v>#REF!</v>
      </c>
      <c r="P16" s="79" t="e">
        <f>Table14[[#This Row],[Total quantity after review]]+Table14[[#This Row],[Minimum Stock (20%)]]-Table14[[#This Row],[WH stock in next 02 moths ]]</f>
        <v>#REF!</v>
      </c>
      <c r="Q16" s="80" t="e">
        <f>IF(Table14[[#This Row],[Total order]]&gt;0,Table14[[#This Row],[Total order]],"0")</f>
        <v>#REF!</v>
      </c>
      <c r="R16" s="77">
        <f>VLOOKUP(Table14[[#This Row],[Maximo code]],Sheet4!$A$1:$B$112,2,0)</f>
        <v>412830</v>
      </c>
      <c r="S16" s="77" t="e">
        <f>Table14[[#This Row],[Unit Price]]*Table14[[#This Row],[Total Quantity Purchase]]</f>
        <v>#REF!</v>
      </c>
      <c r="T16" s="32">
        <v>130</v>
      </c>
      <c r="U16" s="38" t="s">
        <v>825</v>
      </c>
      <c r="V16" s="34">
        <v>0</v>
      </c>
      <c r="W16" s="40"/>
      <c r="X16" s="41">
        <v>40</v>
      </c>
      <c r="Y16" s="32" t="s">
        <v>809</v>
      </c>
      <c r="Z16" s="32">
        <v>100</v>
      </c>
      <c r="AA16" s="19" t="s">
        <v>48</v>
      </c>
      <c r="AB16" s="43">
        <v>100</v>
      </c>
      <c r="AC16" s="43" t="s">
        <v>813</v>
      </c>
      <c r="AD16" s="32">
        <v>100</v>
      </c>
      <c r="AE16" s="32" t="s">
        <v>821</v>
      </c>
      <c r="AF16" s="32"/>
      <c r="AG16" s="20"/>
      <c r="AH16" s="32">
        <v>30</v>
      </c>
      <c r="AI16" s="32" t="s">
        <v>811</v>
      </c>
      <c r="AJ16" s="44">
        <v>100</v>
      </c>
      <c r="AK16" s="20" t="s">
        <v>31</v>
      </c>
      <c r="AL16" s="47"/>
      <c r="AM16" s="42"/>
      <c r="AN16" s="32"/>
      <c r="AO16" s="42"/>
      <c r="AP16" s="43"/>
      <c r="AQ16" s="43"/>
    </row>
    <row r="17" spans="1:43" s="27" customFormat="1" ht="111.65" customHeight="1">
      <c r="A17" s="35">
        <v>15</v>
      </c>
      <c r="B17" s="36">
        <v>2085200029</v>
      </c>
      <c r="C17" s="36"/>
      <c r="D17" s="3" t="s">
        <v>68</v>
      </c>
      <c r="E17" s="36" t="s">
        <v>58</v>
      </c>
      <c r="F17" s="37"/>
      <c r="G17" s="78" t="e">
        <f>_xlfn.IFNA(VLOOKUP(Table14[[#This Row],[Maximo code]],#REF!,2,0),"0")</f>
        <v>#REF!</v>
      </c>
      <c r="H17" s="78" t="e">
        <f>_xlfn.IFNA(VLOOKUP(Table14[[#This Row],[Maximo code]],#REF!,3,0),"0")</f>
        <v>#REF!</v>
      </c>
      <c r="I17" s="78" t="e">
        <f>ROUNDUP((Table14[[#This Row],[06 month consumption]]/6),0)</f>
        <v>#REF!</v>
      </c>
      <c r="J17" s="78" t="e">
        <f>ROUNDUP(((Table14[[#This Row],[2022]]+Table14[[#This Row],[2023]])/24)*6,0)</f>
        <v>#REF!</v>
      </c>
      <c r="K17" s="79">
        <f>Table14[[#This Row],[Quantity required
(Mar - Sep 2024)]]+Z17+AJ17+AL17+AF17+AN17+V17+AD17+X17+AH17+AB17+AP17</f>
        <v>330</v>
      </c>
      <c r="L17" s="78">
        <v>28</v>
      </c>
      <c r="M17" s="79" t="e">
        <f>Table14[[#This Row],[Monthly consumption rate]]*2.5</f>
        <v>#REF!</v>
      </c>
      <c r="N17" s="78">
        <f>_xlfn.IFNA(VLOOKUP(Table14[[#This Row],[Maximo code]],Sheet3!$A$2:$B$100,2,0),"0")</f>
        <v>314</v>
      </c>
      <c r="O17" s="78" t="e">
        <f>Table14[[#This Row],[Curent WH stock]]-(Table14[[#This Row],[Monthly consumption rate]]*2)</f>
        <v>#REF!</v>
      </c>
      <c r="P17" s="79" t="e">
        <f>Table14[[#This Row],[Total quantity after review]]+Table14[[#This Row],[Minimum Stock (20%)]]-Table14[[#This Row],[WH stock in next 02 moths ]]</f>
        <v>#REF!</v>
      </c>
      <c r="Q17" s="80" t="e">
        <f>IF(Table14[[#This Row],[Total order]]&gt;0,Table14[[#This Row],[Total order]],"0")</f>
        <v>#REF!</v>
      </c>
      <c r="R17" s="77">
        <f>VLOOKUP(Table14[[#This Row],[Maximo code]],Sheet4!$A$1:$B$112,2,0)</f>
        <v>4455</v>
      </c>
      <c r="S17" s="77" t="e">
        <f>Table14[[#This Row],[Unit Price]]*Table14[[#This Row],[Total Quantity Purchase]]</f>
        <v>#REF!</v>
      </c>
      <c r="T17" s="32"/>
      <c r="U17" s="38"/>
      <c r="V17" s="34">
        <v>0</v>
      </c>
      <c r="W17" s="40"/>
      <c r="X17" s="41">
        <v>40</v>
      </c>
      <c r="Y17" s="32" t="s">
        <v>809</v>
      </c>
      <c r="Z17" s="32">
        <v>100</v>
      </c>
      <c r="AA17" s="19" t="s">
        <v>48</v>
      </c>
      <c r="AB17" s="43">
        <v>0</v>
      </c>
      <c r="AC17" s="43" t="s">
        <v>44</v>
      </c>
      <c r="AD17" s="34"/>
      <c r="AE17" s="40"/>
      <c r="AF17" s="32"/>
      <c r="AG17" s="20"/>
      <c r="AH17" s="32">
        <v>30</v>
      </c>
      <c r="AI17" s="32" t="s">
        <v>811</v>
      </c>
      <c r="AJ17" s="44">
        <v>100</v>
      </c>
      <c r="AK17" s="20" t="s">
        <v>31</v>
      </c>
      <c r="AL17" s="47"/>
      <c r="AM17" s="42"/>
      <c r="AN17" s="32">
        <v>60</v>
      </c>
      <c r="AO17" s="19" t="s">
        <v>826</v>
      </c>
      <c r="AP17" s="43"/>
      <c r="AQ17" s="43"/>
    </row>
    <row r="18" spans="1:43" s="27" customFormat="1" ht="117.65" customHeight="1">
      <c r="A18" s="35">
        <v>16</v>
      </c>
      <c r="B18" s="36">
        <v>2083100233</v>
      </c>
      <c r="C18" s="36"/>
      <c r="D18" s="3" t="s">
        <v>70</v>
      </c>
      <c r="E18" s="36" t="s">
        <v>29</v>
      </c>
      <c r="F18" s="37"/>
      <c r="G18" s="78" t="e">
        <f>_xlfn.IFNA(VLOOKUP(Table14[[#This Row],[Maximo code]],#REF!,2,0),"0")</f>
        <v>#REF!</v>
      </c>
      <c r="H18" s="78" t="e">
        <f>_xlfn.IFNA(VLOOKUP(Table14[[#This Row],[Maximo code]],#REF!,3,0),"0")</f>
        <v>#REF!</v>
      </c>
      <c r="I18" s="78" t="e">
        <f>ROUNDUP((Table14[[#This Row],[06 month consumption]]/6),0)</f>
        <v>#REF!</v>
      </c>
      <c r="J18" s="78" t="e">
        <f>ROUNDUP(((Table14[[#This Row],[2022]]+Table14[[#This Row],[2023]])/24)*6,0)</f>
        <v>#REF!</v>
      </c>
      <c r="K18" s="79">
        <f>Table14[[#This Row],[Quantity required
(Mar - Sep 2024)]]+Z18+AJ18+AL18+AF18+AN18+V18+AD18+X18+AH18+AB18+AP18</f>
        <v>384</v>
      </c>
      <c r="L18" s="78">
        <v>69</v>
      </c>
      <c r="M18" s="79" t="e">
        <f>Table14[[#This Row],[Monthly consumption rate]]*2.5</f>
        <v>#REF!</v>
      </c>
      <c r="N18" s="78">
        <f>_xlfn.IFNA(VLOOKUP(Table14[[#This Row],[Maximo code]],Sheet3!$A$2:$B$100,2,0),"0")</f>
        <v>596</v>
      </c>
      <c r="O18" s="78" t="e">
        <f>Table14[[#This Row],[Curent WH stock]]-(Table14[[#This Row],[Monthly consumption rate]]*2)</f>
        <v>#REF!</v>
      </c>
      <c r="P18" s="79" t="e">
        <f>Table14[[#This Row],[Total quantity after review]]+Table14[[#This Row],[Minimum Stock (20%)]]-Table14[[#This Row],[WH stock in next 02 moths ]]</f>
        <v>#REF!</v>
      </c>
      <c r="Q18" s="80" t="e">
        <f>IF(Table14[[#This Row],[Total order]]&gt;0,Table14[[#This Row],[Total order]],"0")</f>
        <v>#REF!</v>
      </c>
      <c r="R18" s="77">
        <f>VLOOKUP(Table14[[#This Row],[Maximo code]],Sheet4!$A$1:$B$112,2,0)</f>
        <v>483120</v>
      </c>
      <c r="S18" s="77" t="e">
        <f>Table14[[#This Row],[Unit Price]]*Table14[[#This Row],[Total Quantity Purchase]]</f>
        <v>#REF!</v>
      </c>
      <c r="T18" s="32">
        <v>40</v>
      </c>
      <c r="U18" s="38" t="s">
        <v>827</v>
      </c>
      <c r="V18" s="34">
        <v>0</v>
      </c>
      <c r="W18" s="40"/>
      <c r="X18" s="41">
        <v>40</v>
      </c>
      <c r="Y18" s="32" t="s">
        <v>809</v>
      </c>
      <c r="Z18" s="32">
        <v>100</v>
      </c>
      <c r="AA18" s="19" t="s">
        <v>48</v>
      </c>
      <c r="AB18" s="43">
        <v>50</v>
      </c>
      <c r="AC18" s="43" t="s">
        <v>828</v>
      </c>
      <c r="AD18" s="32">
        <v>4</v>
      </c>
      <c r="AE18" s="32" t="s">
        <v>829</v>
      </c>
      <c r="AF18" s="32">
        <v>20</v>
      </c>
      <c r="AG18" s="50" t="s">
        <v>830</v>
      </c>
      <c r="AH18" s="32">
        <v>30</v>
      </c>
      <c r="AI18" s="32" t="s">
        <v>811</v>
      </c>
      <c r="AJ18" s="44">
        <v>100</v>
      </c>
      <c r="AK18" s="20" t="s">
        <v>31</v>
      </c>
      <c r="AL18" s="47"/>
      <c r="AM18" s="20"/>
      <c r="AN18" s="32"/>
      <c r="AO18" s="42"/>
      <c r="AP18" s="43"/>
      <c r="AQ18" s="43"/>
    </row>
    <row r="19" spans="1:43" s="53" customFormat="1" ht="106.5" customHeight="1">
      <c r="A19" s="35">
        <v>17</v>
      </c>
      <c r="B19" s="36">
        <v>2083100235</v>
      </c>
      <c r="C19" s="36"/>
      <c r="D19" s="3" t="s">
        <v>72</v>
      </c>
      <c r="E19" s="36" t="s">
        <v>58</v>
      </c>
      <c r="F19" s="51"/>
      <c r="G19" s="78" t="e">
        <f>_xlfn.IFNA(VLOOKUP(Table14[[#This Row],[Maximo code]],#REF!,2,0),"0")</f>
        <v>#REF!</v>
      </c>
      <c r="H19" s="78" t="e">
        <f>_xlfn.IFNA(VLOOKUP(Table14[[#This Row],[Maximo code]],#REF!,3,0),"0")</f>
        <v>#REF!</v>
      </c>
      <c r="I19" s="78" t="e">
        <f>ROUNDUP((Table14[[#This Row],[06 month consumption]]/6),0)</f>
        <v>#REF!</v>
      </c>
      <c r="J19" s="78" t="e">
        <f>ROUNDUP(((Table14[[#This Row],[2022]]+Table14[[#This Row],[2023]])/24)*6,0)</f>
        <v>#REF!</v>
      </c>
      <c r="K19" s="79">
        <f>Table14[[#This Row],[Quantity required
(Mar - Sep 2024)]]+Z19+AJ19+AL19+AF19+AN19+V19+AD19+X19+AH19+AB19+AP19</f>
        <v>420</v>
      </c>
      <c r="L19" s="78">
        <v>318</v>
      </c>
      <c r="M19" s="79" t="e">
        <f>Table14[[#This Row],[Monthly consumption rate]]*2.5</f>
        <v>#REF!</v>
      </c>
      <c r="N19" s="78">
        <f>_xlfn.IFNA(VLOOKUP(Table14[[#This Row],[Maximo code]],Sheet3!$A$2:$B$100,2,0),"0")</f>
        <v>1122</v>
      </c>
      <c r="O19" s="78" t="e">
        <f>Table14[[#This Row],[Curent WH stock]]-(Table14[[#This Row],[Monthly consumption rate]]*2)</f>
        <v>#REF!</v>
      </c>
      <c r="P19" s="79" t="e">
        <f>Table14[[#This Row],[Total quantity after review]]+Table14[[#This Row],[Minimum Stock (20%)]]-Table14[[#This Row],[WH stock in next 02 moths ]]</f>
        <v>#REF!</v>
      </c>
      <c r="Q19" s="80" t="e">
        <f>IF(Table14[[#This Row],[Total order]]&gt;0,Table14[[#This Row],[Total order]],"0")</f>
        <v>#REF!</v>
      </c>
      <c r="R19" s="77">
        <f>VLOOKUP(Table14[[#This Row],[Maximo code]],Sheet4!$A$1:$B$112,2,0)</f>
        <v>29700</v>
      </c>
      <c r="S19" s="77" t="e">
        <f>Table14[[#This Row],[Unit Price]]*Table14[[#This Row],[Total Quantity Purchase]]</f>
        <v>#REF!</v>
      </c>
      <c r="T19" s="32">
        <v>80</v>
      </c>
      <c r="U19" s="38" t="s">
        <v>827</v>
      </c>
      <c r="V19" s="34">
        <v>30</v>
      </c>
      <c r="W19" s="40" t="s">
        <v>73</v>
      </c>
      <c r="X19" s="41">
        <v>40</v>
      </c>
      <c r="Y19" s="32" t="s">
        <v>809</v>
      </c>
      <c r="Z19" s="32">
        <v>100</v>
      </c>
      <c r="AA19" s="19" t="s">
        <v>48</v>
      </c>
      <c r="AB19" s="52">
        <v>0</v>
      </c>
      <c r="AC19" s="52"/>
      <c r="AD19" s="34"/>
      <c r="AE19" s="40"/>
      <c r="AF19" s="32">
        <v>40</v>
      </c>
      <c r="AG19" s="50" t="s">
        <v>831</v>
      </c>
      <c r="AH19" s="32">
        <v>30</v>
      </c>
      <c r="AI19" s="32" t="s">
        <v>811</v>
      </c>
      <c r="AJ19" s="44">
        <v>100</v>
      </c>
      <c r="AK19" s="20" t="s">
        <v>31</v>
      </c>
      <c r="AL19" s="47"/>
      <c r="AM19" s="20"/>
      <c r="AN19" s="32"/>
      <c r="AO19" s="42"/>
      <c r="AP19" s="52"/>
      <c r="AQ19" s="52"/>
    </row>
    <row r="20" spans="1:43" s="53" customFormat="1" ht="101.15" customHeight="1">
      <c r="A20" s="35">
        <v>18</v>
      </c>
      <c r="B20" s="36">
        <v>2083100236</v>
      </c>
      <c r="C20" s="36"/>
      <c r="D20" s="3" t="s">
        <v>75</v>
      </c>
      <c r="E20" s="36" t="s">
        <v>29</v>
      </c>
      <c r="F20" s="51"/>
      <c r="G20" s="78" t="e">
        <f>_xlfn.IFNA(VLOOKUP(Table14[[#This Row],[Maximo code]],#REF!,2,0),"0")</f>
        <v>#REF!</v>
      </c>
      <c r="H20" s="78" t="e">
        <f>_xlfn.IFNA(VLOOKUP(Table14[[#This Row],[Maximo code]],#REF!,3,0),"0")</f>
        <v>#REF!</v>
      </c>
      <c r="I20" s="78" t="e">
        <f>ROUNDUP((Table14[[#This Row],[06 month consumption]]/6),0)</f>
        <v>#REF!</v>
      </c>
      <c r="J20" s="78" t="e">
        <f>ROUNDUP(((Table14[[#This Row],[2022]]+Table14[[#This Row],[2023]])/24)*6,0)</f>
        <v>#REF!</v>
      </c>
      <c r="K20" s="79">
        <f>Table14[[#This Row],[Quantity required
(Mar - Sep 2024)]]+Z20+AJ20+AL20+AF20+AN20+V20+AD20+X20+AH20+AB20+AP20</f>
        <v>419</v>
      </c>
      <c r="L20" s="78">
        <v>24</v>
      </c>
      <c r="M20" s="79" t="e">
        <f>Table14[[#This Row],[Monthly consumption rate]]*2.5</f>
        <v>#REF!</v>
      </c>
      <c r="N20" s="78">
        <f>_xlfn.IFNA(VLOOKUP(Table14[[#This Row],[Maximo code]],Sheet3!$A$2:$B$100,2,0),"0")</f>
        <v>103</v>
      </c>
      <c r="O20" s="78" t="e">
        <f>Table14[[#This Row],[Curent WH stock]]-(Table14[[#This Row],[Monthly consumption rate]]*2)</f>
        <v>#REF!</v>
      </c>
      <c r="P20" s="79" t="e">
        <f>Table14[[#This Row],[Total quantity after review]]+Table14[[#This Row],[Minimum Stock (20%)]]-Table14[[#This Row],[WH stock in next 02 moths ]]</f>
        <v>#REF!</v>
      </c>
      <c r="Q20" s="80" t="e">
        <f>IF(Table14[[#This Row],[Total order]]&gt;0,Table14[[#This Row],[Total order]],"0")</f>
        <v>#REF!</v>
      </c>
      <c r="R20" s="77">
        <f>VLOOKUP(Table14[[#This Row],[Maximo code]],Sheet4!$A$1:$B$112,2,0)</f>
        <v>3370950</v>
      </c>
      <c r="S20" s="77" t="e">
        <f>Table14[[#This Row],[Unit Price]]*Table14[[#This Row],[Total Quantity Purchase]]</f>
        <v>#REF!</v>
      </c>
      <c r="T20" s="32">
        <v>135</v>
      </c>
      <c r="U20" s="38" t="s">
        <v>832</v>
      </c>
      <c r="V20" s="34">
        <v>0</v>
      </c>
      <c r="W20" s="40"/>
      <c r="X20" s="41">
        <v>40</v>
      </c>
      <c r="Y20" s="32" t="s">
        <v>809</v>
      </c>
      <c r="Z20" s="32">
        <v>100</v>
      </c>
      <c r="AA20" s="19" t="s">
        <v>48</v>
      </c>
      <c r="AB20" s="52">
        <v>10</v>
      </c>
      <c r="AC20" s="52" t="s">
        <v>833</v>
      </c>
      <c r="AD20" s="32">
        <v>4</v>
      </c>
      <c r="AE20" s="32" t="s">
        <v>829</v>
      </c>
      <c r="AF20" s="32"/>
      <c r="AG20" s="20"/>
      <c r="AH20" s="32">
        <v>30</v>
      </c>
      <c r="AI20" s="32" t="s">
        <v>811</v>
      </c>
      <c r="AJ20" s="44">
        <v>100</v>
      </c>
      <c r="AK20" s="20" t="s">
        <v>31</v>
      </c>
      <c r="AL20" s="47"/>
      <c r="AM20" s="20"/>
      <c r="AN20" s="32"/>
      <c r="AO20" s="42"/>
      <c r="AP20" s="52"/>
      <c r="AQ20" s="52"/>
    </row>
    <row r="21" spans="1:43" s="53" customFormat="1" ht="132.75" customHeight="1">
      <c r="A21" s="35">
        <v>19</v>
      </c>
      <c r="B21" s="36">
        <v>2083100238</v>
      </c>
      <c r="C21" s="36"/>
      <c r="D21" s="3" t="s">
        <v>77</v>
      </c>
      <c r="E21" s="36" t="s">
        <v>29</v>
      </c>
      <c r="F21" s="51"/>
      <c r="G21" s="78" t="e">
        <f>_xlfn.IFNA(VLOOKUP(Table14[[#This Row],[Maximo code]],#REF!,2,0),"0")</f>
        <v>#REF!</v>
      </c>
      <c r="H21" s="78" t="e">
        <f>_xlfn.IFNA(VLOOKUP(Table14[[#This Row],[Maximo code]],#REF!,3,0),"0")</f>
        <v>#REF!</v>
      </c>
      <c r="I21" s="78" t="e">
        <f>ROUNDUP((Table14[[#This Row],[06 month consumption]]/6),0)</f>
        <v>#REF!</v>
      </c>
      <c r="J21" s="78" t="e">
        <f>ROUNDUP(((Table14[[#This Row],[2022]]+Table14[[#This Row],[2023]])/24)*6,0)</f>
        <v>#REF!</v>
      </c>
      <c r="K21" s="79">
        <f>Table14[[#This Row],[Quantity required
(Mar - Sep 2024)]]+Z21+AJ21+AL21+AF21+AN21+V21+AD21+X21+AH21+AB21+AP21</f>
        <v>784</v>
      </c>
      <c r="L21" s="78">
        <v>239</v>
      </c>
      <c r="M21" s="79" t="e">
        <f>Table14[[#This Row],[Monthly consumption rate]]*2.5</f>
        <v>#REF!</v>
      </c>
      <c r="N21" s="78">
        <f>_xlfn.IFNA(VLOOKUP(Table14[[#This Row],[Maximo code]],Sheet3!$A$2:$B$100,2,0),"0")</f>
        <v>276</v>
      </c>
      <c r="O21" s="78" t="e">
        <f>Table14[[#This Row],[Curent WH stock]]-(Table14[[#This Row],[Monthly consumption rate]]*2)</f>
        <v>#REF!</v>
      </c>
      <c r="P21" s="79" t="e">
        <f>Table14[[#This Row],[Total quantity after review]]+Table14[[#This Row],[Minimum Stock (20%)]]-Table14[[#This Row],[WH stock in next 02 moths ]]</f>
        <v>#REF!</v>
      </c>
      <c r="Q21" s="80" t="e">
        <f>IF(Table14[[#This Row],[Total order]]&gt;0,Table14[[#This Row],[Total order]],"0")</f>
        <v>#REF!</v>
      </c>
      <c r="R21" s="77">
        <f>VLOOKUP(Table14[[#This Row],[Maximo code]],Sheet4!$A$1:$B$112,2,0)</f>
        <v>521730</v>
      </c>
      <c r="S21" s="77" t="e">
        <f>Table14[[#This Row],[Unit Price]]*Table14[[#This Row],[Total Quantity Purchase]]</f>
        <v>#REF!</v>
      </c>
      <c r="T21" s="32">
        <v>320</v>
      </c>
      <c r="U21" s="38" t="s">
        <v>834</v>
      </c>
      <c r="V21" s="34">
        <v>30</v>
      </c>
      <c r="W21" s="40" t="s">
        <v>78</v>
      </c>
      <c r="X21" s="41">
        <v>40</v>
      </c>
      <c r="Y21" s="32" t="s">
        <v>809</v>
      </c>
      <c r="Z21" s="32">
        <v>100</v>
      </c>
      <c r="AA21" s="19" t="s">
        <v>48</v>
      </c>
      <c r="AB21" s="52">
        <v>100</v>
      </c>
      <c r="AC21" s="52" t="s">
        <v>833</v>
      </c>
      <c r="AD21" s="32">
        <v>4</v>
      </c>
      <c r="AE21" s="32" t="s">
        <v>829</v>
      </c>
      <c r="AF21" s="32">
        <v>20</v>
      </c>
      <c r="AG21" s="20" t="s">
        <v>835</v>
      </c>
      <c r="AH21" s="32">
        <v>30</v>
      </c>
      <c r="AI21" s="32" t="s">
        <v>811</v>
      </c>
      <c r="AJ21" s="44">
        <v>100</v>
      </c>
      <c r="AK21" s="20" t="s">
        <v>31</v>
      </c>
      <c r="AL21" s="47">
        <v>10</v>
      </c>
      <c r="AM21" s="42" t="s">
        <v>79</v>
      </c>
      <c r="AN21" s="32">
        <v>30</v>
      </c>
      <c r="AO21" s="50" t="s">
        <v>836</v>
      </c>
      <c r="AP21" s="52"/>
      <c r="AQ21" s="52"/>
    </row>
    <row r="22" spans="1:43" s="53" customFormat="1" ht="103.5" customHeight="1">
      <c r="A22" s="35">
        <v>20</v>
      </c>
      <c r="B22" s="36">
        <v>2083100601</v>
      </c>
      <c r="C22" s="36"/>
      <c r="D22" s="3" t="s">
        <v>81</v>
      </c>
      <c r="E22" s="36" t="s">
        <v>58</v>
      </c>
      <c r="F22" s="51"/>
      <c r="G22" s="78" t="e">
        <f>_xlfn.IFNA(VLOOKUP(Table14[[#This Row],[Maximo code]],#REF!,2,0),"0")</f>
        <v>#REF!</v>
      </c>
      <c r="H22" s="78" t="e">
        <f>_xlfn.IFNA(VLOOKUP(Table14[[#This Row],[Maximo code]],#REF!,3,0),"0")</f>
        <v>#REF!</v>
      </c>
      <c r="I22" s="78" t="e">
        <f>ROUNDUP((Table14[[#This Row],[06 month consumption]]/6),0)</f>
        <v>#REF!</v>
      </c>
      <c r="J22" s="78" t="e">
        <f>ROUNDUP(((Table14[[#This Row],[2022]]+Table14[[#This Row],[2023]])/24)*6,0)</f>
        <v>#REF!</v>
      </c>
      <c r="K22" s="79">
        <f>Table14[[#This Row],[Quantity required
(Mar - Sep 2024)]]+Z22+AJ22+AL22+AF22+AN22+V22+AD22+X22+AH22+AB22+AP22</f>
        <v>545</v>
      </c>
      <c r="L22" s="78">
        <v>25</v>
      </c>
      <c r="M22" s="79" t="e">
        <f>Table14[[#This Row],[Monthly consumption rate]]*2.5</f>
        <v>#REF!</v>
      </c>
      <c r="N22" s="78">
        <f>_xlfn.IFNA(VLOOKUP(Table14[[#This Row],[Maximo code]],Sheet3!$A$2:$B$100,2,0),"0")</f>
        <v>29</v>
      </c>
      <c r="O22" s="78" t="e">
        <f>Table14[[#This Row],[Curent WH stock]]-(Table14[[#This Row],[Monthly consumption rate]]*2)</f>
        <v>#REF!</v>
      </c>
      <c r="P22" s="79" t="e">
        <f>Table14[[#This Row],[Total quantity after review]]+Table14[[#This Row],[Minimum Stock (20%)]]-Table14[[#This Row],[WH stock in next 02 moths ]]</f>
        <v>#REF!</v>
      </c>
      <c r="Q22" s="80" t="e">
        <f>IF(Table14[[#This Row],[Total order]]&gt;0,Table14[[#This Row],[Total order]],"0")</f>
        <v>#REF!</v>
      </c>
      <c r="R22" s="77">
        <f>VLOOKUP(Table14[[#This Row],[Maximo code]],Sheet4!$A$1:$B$112,2,0)</f>
        <v>158400</v>
      </c>
      <c r="S22" s="77" t="e">
        <f>Table14[[#This Row],[Unit Price]]*Table14[[#This Row],[Total Quantity Purchase]]</f>
        <v>#REF!</v>
      </c>
      <c r="T22" s="32">
        <v>100</v>
      </c>
      <c r="U22" s="38" t="s">
        <v>162</v>
      </c>
      <c r="V22" s="34">
        <v>0</v>
      </c>
      <c r="W22" s="40"/>
      <c r="X22" s="41">
        <v>40</v>
      </c>
      <c r="Y22" s="32" t="s">
        <v>809</v>
      </c>
      <c r="Z22" s="32">
        <v>100</v>
      </c>
      <c r="AA22" s="19" t="s">
        <v>48</v>
      </c>
      <c r="AB22" s="52">
        <v>0</v>
      </c>
      <c r="AC22" s="52" t="s">
        <v>44</v>
      </c>
      <c r="AD22" s="32">
        <v>150</v>
      </c>
      <c r="AE22" s="32" t="s">
        <v>806</v>
      </c>
      <c r="AF22" s="32"/>
      <c r="AG22" s="20"/>
      <c r="AH22" s="32">
        <v>30</v>
      </c>
      <c r="AI22" s="32" t="s">
        <v>811</v>
      </c>
      <c r="AJ22" s="44">
        <v>100</v>
      </c>
      <c r="AK22" s="20" t="s">
        <v>31</v>
      </c>
      <c r="AL22" s="47">
        <v>25</v>
      </c>
      <c r="AM22" s="42" t="s">
        <v>79</v>
      </c>
      <c r="AN22" s="32"/>
      <c r="AO22" s="42"/>
      <c r="AP22" s="52"/>
      <c r="AQ22" s="52"/>
    </row>
    <row r="23" spans="1:43" s="53" customFormat="1" ht="103.5" customHeight="1">
      <c r="A23" s="35">
        <v>21</v>
      </c>
      <c r="B23" s="36">
        <v>2083100237</v>
      </c>
      <c r="C23" s="36"/>
      <c r="D23" s="3" t="s">
        <v>83</v>
      </c>
      <c r="E23" s="36" t="s">
        <v>58</v>
      </c>
      <c r="F23" s="51"/>
      <c r="G23" s="78" t="e">
        <f>_xlfn.IFNA(VLOOKUP(Table14[[#This Row],[Maximo code]],#REF!,2,0),"0")</f>
        <v>#REF!</v>
      </c>
      <c r="H23" s="78" t="e">
        <f>_xlfn.IFNA(VLOOKUP(Table14[[#This Row],[Maximo code]],#REF!,3,0),"0")</f>
        <v>#REF!</v>
      </c>
      <c r="I23" s="78" t="e">
        <f>ROUNDUP((Table14[[#This Row],[06 month consumption]]/6),0)</f>
        <v>#REF!</v>
      </c>
      <c r="J23" s="78" t="e">
        <f>ROUNDUP(((Table14[[#This Row],[2022]]+Table14[[#This Row],[2023]])/24)*6,0)</f>
        <v>#REF!</v>
      </c>
      <c r="K23" s="79">
        <f>Table14[[#This Row],[Quantity required
(Mar - Sep 2024)]]+Z23+AJ23+AL23+AF23+AN23+V23+AD23+X23+AH23+AB23+AP23</f>
        <v>700</v>
      </c>
      <c r="L23" s="78">
        <v>235</v>
      </c>
      <c r="M23" s="79" t="e">
        <f>Table14[[#This Row],[Monthly consumption rate]]*2.5</f>
        <v>#REF!</v>
      </c>
      <c r="N23" s="78">
        <f>_xlfn.IFNA(VLOOKUP(Table14[[#This Row],[Maximo code]],Sheet3!$A$2:$B$100,2,0),"0")</f>
        <v>553</v>
      </c>
      <c r="O23" s="78" t="e">
        <f>Table14[[#This Row],[Curent WH stock]]-(Table14[[#This Row],[Monthly consumption rate]]*2)</f>
        <v>#REF!</v>
      </c>
      <c r="P23" s="79" t="e">
        <f>Table14[[#This Row],[Total quantity after review]]+Table14[[#This Row],[Minimum Stock (20%)]]-Table14[[#This Row],[WH stock in next 02 moths ]]</f>
        <v>#REF!</v>
      </c>
      <c r="Q23" s="80" t="e">
        <f>IF(Table14[[#This Row],[Total order]]&gt;0,Table14[[#This Row],[Total order]],"0")</f>
        <v>#REF!</v>
      </c>
      <c r="R23" s="77">
        <f>VLOOKUP(Table14[[#This Row],[Maximo code]],Sheet4!$A$1:$B$112,2,0)</f>
        <v>297000</v>
      </c>
      <c r="S23" s="77" t="e">
        <f>Table14[[#This Row],[Unit Price]]*Table14[[#This Row],[Total Quantity Purchase]]</f>
        <v>#REF!</v>
      </c>
      <c r="T23" s="32">
        <v>350</v>
      </c>
      <c r="U23" s="38" t="s">
        <v>837</v>
      </c>
      <c r="V23" s="34">
        <v>0</v>
      </c>
      <c r="W23" s="40"/>
      <c r="X23" s="41">
        <v>40</v>
      </c>
      <c r="Y23" s="32" t="s">
        <v>809</v>
      </c>
      <c r="Z23" s="32">
        <v>100</v>
      </c>
      <c r="AA23" s="19" t="s">
        <v>48</v>
      </c>
      <c r="AB23" s="52">
        <v>0</v>
      </c>
      <c r="AC23" s="52" t="s">
        <v>44</v>
      </c>
      <c r="AD23" s="34"/>
      <c r="AE23" s="40"/>
      <c r="AF23" s="32">
        <v>80</v>
      </c>
      <c r="AG23" s="20" t="s">
        <v>838</v>
      </c>
      <c r="AH23" s="32">
        <v>30</v>
      </c>
      <c r="AI23" s="32" t="s">
        <v>811</v>
      </c>
      <c r="AJ23" s="44">
        <v>100</v>
      </c>
      <c r="AK23" s="20" t="s">
        <v>31</v>
      </c>
      <c r="AL23" s="47"/>
      <c r="AM23" s="42"/>
      <c r="AN23" s="32"/>
      <c r="AO23" s="42"/>
      <c r="AP23" s="52"/>
      <c r="AQ23" s="52"/>
    </row>
    <row r="24" spans="1:43" s="27" customFormat="1" ht="103.5" customHeight="1">
      <c r="A24" s="35">
        <v>22</v>
      </c>
      <c r="B24" s="36">
        <v>2083100602</v>
      </c>
      <c r="C24" s="36"/>
      <c r="D24" s="3" t="s">
        <v>85</v>
      </c>
      <c r="E24" s="36" t="s">
        <v>58</v>
      </c>
      <c r="F24" s="37"/>
      <c r="G24" s="78" t="e">
        <f>_xlfn.IFNA(VLOOKUP(Table14[[#This Row],[Maximo code]],#REF!,2,0),"0")</f>
        <v>#REF!</v>
      </c>
      <c r="H24" s="78" t="e">
        <f>_xlfn.IFNA(VLOOKUP(Table14[[#This Row],[Maximo code]],#REF!,3,0),"0")</f>
        <v>#REF!</v>
      </c>
      <c r="I24" s="78" t="e">
        <f>ROUNDUP((Table14[[#This Row],[06 month consumption]]/6),0)</f>
        <v>#REF!</v>
      </c>
      <c r="J24" s="78" t="e">
        <f>ROUNDUP(((Table14[[#This Row],[2022]]+Table14[[#This Row],[2023]])/24)*6,0)</f>
        <v>#REF!</v>
      </c>
      <c r="K24" s="79">
        <f>Table14[[#This Row],[Quantity required
(Mar - Sep 2024)]]+Z24+AJ24+AL24+AF24+AN24+V24+AD24+X24+AH24+AB24+AP24</f>
        <v>270</v>
      </c>
      <c r="L24" s="78">
        <v>33</v>
      </c>
      <c r="M24" s="79" t="e">
        <f>Table14[[#This Row],[Monthly consumption rate]]*2.5</f>
        <v>#REF!</v>
      </c>
      <c r="N24" s="78">
        <f>_xlfn.IFNA(VLOOKUP(Table14[[#This Row],[Maximo code]],Sheet3!$A$2:$B$100,2,0),"0")</f>
        <v>71</v>
      </c>
      <c r="O24" s="78" t="e">
        <f>Table14[[#This Row],[Curent WH stock]]-(Table14[[#This Row],[Monthly consumption rate]]*2)</f>
        <v>#REF!</v>
      </c>
      <c r="P24" s="79" t="e">
        <f>Table14[[#This Row],[Total quantity after review]]+Table14[[#This Row],[Minimum Stock (20%)]]-Table14[[#This Row],[WH stock in next 02 moths ]]</f>
        <v>#REF!</v>
      </c>
      <c r="Q24" s="80" t="e">
        <f>IF(Table14[[#This Row],[Total order]]&gt;0,Table14[[#This Row],[Total order]],"0")</f>
        <v>#REF!</v>
      </c>
      <c r="R24" s="77">
        <f>VLOOKUP(Table14[[#This Row],[Maximo code]],Sheet4!$A$1:$B$112,2,0)</f>
        <v>316800</v>
      </c>
      <c r="S24" s="77" t="e">
        <f>Table14[[#This Row],[Unit Price]]*Table14[[#This Row],[Total Quantity Purchase]]</f>
        <v>#REF!</v>
      </c>
      <c r="T24" s="32"/>
      <c r="U24" s="38"/>
      <c r="V24" s="34">
        <v>0</v>
      </c>
      <c r="W24" s="40"/>
      <c r="X24" s="41">
        <v>40</v>
      </c>
      <c r="Y24" s="32" t="s">
        <v>809</v>
      </c>
      <c r="Z24" s="32">
        <v>100</v>
      </c>
      <c r="AA24" s="19" t="s">
        <v>48</v>
      </c>
      <c r="AB24" s="43">
        <v>0</v>
      </c>
      <c r="AC24" s="43" t="s">
        <v>44</v>
      </c>
      <c r="AD24" s="34"/>
      <c r="AE24" s="40"/>
      <c r="AF24" s="32"/>
      <c r="AG24" s="20"/>
      <c r="AH24" s="32">
        <v>30</v>
      </c>
      <c r="AI24" s="32" t="s">
        <v>811</v>
      </c>
      <c r="AJ24" s="44">
        <v>100</v>
      </c>
      <c r="AK24" s="20" t="s">
        <v>31</v>
      </c>
      <c r="AL24" s="47"/>
      <c r="AM24" s="42"/>
      <c r="AN24" s="32"/>
      <c r="AO24" s="42"/>
      <c r="AP24" s="43"/>
      <c r="AQ24" s="43"/>
    </row>
    <row r="25" spans="1:43" s="27" customFormat="1" ht="103.5" customHeight="1">
      <c r="A25" s="35">
        <v>23</v>
      </c>
      <c r="B25" s="36">
        <v>2083100603</v>
      </c>
      <c r="C25" s="36"/>
      <c r="D25" s="3" t="s">
        <v>87</v>
      </c>
      <c r="E25" s="36" t="s">
        <v>58</v>
      </c>
      <c r="F25" s="37"/>
      <c r="G25" s="78" t="e">
        <f>_xlfn.IFNA(VLOOKUP(Table14[[#This Row],[Maximo code]],#REF!,2,0),"0")</f>
        <v>#REF!</v>
      </c>
      <c r="H25" s="78" t="e">
        <f>_xlfn.IFNA(VLOOKUP(Table14[[#This Row],[Maximo code]],#REF!,3,0),"0")</f>
        <v>#REF!</v>
      </c>
      <c r="I25" s="78" t="e">
        <f>ROUNDUP((Table14[[#This Row],[06 month consumption]]/6),0)</f>
        <v>#REF!</v>
      </c>
      <c r="J25" s="78" t="e">
        <f>ROUNDUP(((Table14[[#This Row],[2022]]+Table14[[#This Row],[2023]])/24)*6,0)</f>
        <v>#REF!</v>
      </c>
      <c r="K25" s="79">
        <f>Table14[[#This Row],[Quantity required
(Mar - Sep 2024)]]+Z25+AJ25+AL25+AF25+AN25+V25+AD25+X25+AH25+AB25+AP25</f>
        <v>270</v>
      </c>
      <c r="L25" s="78"/>
      <c r="M25" s="79" t="e">
        <f>Table14[[#This Row],[Monthly consumption rate]]*2.5</f>
        <v>#REF!</v>
      </c>
      <c r="N25" s="78">
        <f>_xlfn.IFNA(VLOOKUP(Table14[[#This Row],[Maximo code]],Sheet3!$A$2:$B$100,2,0),"0")</f>
        <v>150</v>
      </c>
      <c r="O25" s="78" t="e">
        <f>Table14[[#This Row],[Curent WH stock]]-(Table14[[#This Row],[Monthly consumption rate]]*2)</f>
        <v>#REF!</v>
      </c>
      <c r="P25" s="79" t="e">
        <f>Table14[[#This Row],[Total quantity after review]]+Table14[[#This Row],[Minimum Stock (20%)]]-Table14[[#This Row],[WH stock in next 02 moths ]]</f>
        <v>#REF!</v>
      </c>
      <c r="Q25" s="80" t="e">
        <f>IF(Table14[[#This Row],[Total order]]&gt;0,Table14[[#This Row],[Total order]],"0")</f>
        <v>#REF!</v>
      </c>
      <c r="R25" s="77">
        <f>VLOOKUP(Table14[[#This Row],[Maximo code]],Sheet4!$A$1:$B$112,2,0)</f>
        <v>336600</v>
      </c>
      <c r="S25" s="77" t="e">
        <f>Table14[[#This Row],[Unit Price]]*Table14[[#This Row],[Total Quantity Purchase]]</f>
        <v>#REF!</v>
      </c>
      <c r="T25" s="32"/>
      <c r="U25" s="38"/>
      <c r="V25" s="34">
        <v>0</v>
      </c>
      <c r="W25" s="40"/>
      <c r="X25" s="41">
        <v>40</v>
      </c>
      <c r="Y25" s="32" t="s">
        <v>809</v>
      </c>
      <c r="Z25" s="32">
        <v>100</v>
      </c>
      <c r="AA25" s="19" t="s">
        <v>48</v>
      </c>
      <c r="AB25" s="43">
        <v>0</v>
      </c>
      <c r="AC25" s="43" t="s">
        <v>44</v>
      </c>
      <c r="AD25" s="34"/>
      <c r="AE25" s="40"/>
      <c r="AF25" s="32"/>
      <c r="AG25" s="20"/>
      <c r="AH25" s="32">
        <v>30</v>
      </c>
      <c r="AI25" s="32" t="s">
        <v>811</v>
      </c>
      <c r="AJ25" s="44">
        <v>100</v>
      </c>
      <c r="AK25" s="20" t="s">
        <v>31</v>
      </c>
      <c r="AL25" s="47"/>
      <c r="AM25" s="42"/>
      <c r="AN25" s="32"/>
      <c r="AO25" s="42"/>
      <c r="AP25" s="43"/>
      <c r="AQ25" s="43"/>
    </row>
    <row r="26" spans="1:43" s="53" customFormat="1" ht="103.5" customHeight="1">
      <c r="A26" s="35">
        <v>24</v>
      </c>
      <c r="B26" s="36">
        <v>2083100604</v>
      </c>
      <c r="C26" s="36"/>
      <c r="D26" s="3" t="s">
        <v>89</v>
      </c>
      <c r="E26" s="36" t="s">
        <v>58</v>
      </c>
      <c r="F26" s="51"/>
      <c r="G26" s="78" t="e">
        <f>_xlfn.IFNA(VLOOKUP(Table14[[#This Row],[Maximo code]],#REF!,2,0),"0")</f>
        <v>#REF!</v>
      </c>
      <c r="H26" s="78" t="e">
        <f>_xlfn.IFNA(VLOOKUP(Table14[[#This Row],[Maximo code]],#REF!,3,0),"0")</f>
        <v>#REF!</v>
      </c>
      <c r="I26" s="78" t="e">
        <f>ROUNDUP((Table14[[#This Row],[06 month consumption]]/6),0)</f>
        <v>#REF!</v>
      </c>
      <c r="J26" s="78" t="e">
        <f>ROUNDUP(((Table14[[#This Row],[2022]]+Table14[[#This Row],[2023]])/24)*6,0)</f>
        <v>#REF!</v>
      </c>
      <c r="K26" s="79">
        <f>Table14[[#This Row],[Quantity required
(Mar - Sep 2024)]]+Z26+AJ26+AL26+AF26+AN26+V26+AD26+X26+AH26+AB26+AP26</f>
        <v>520</v>
      </c>
      <c r="L26" s="78">
        <v>115</v>
      </c>
      <c r="M26" s="79" t="e">
        <f>Table14[[#This Row],[Monthly consumption rate]]*2.5</f>
        <v>#REF!</v>
      </c>
      <c r="N26" s="78">
        <f>_xlfn.IFNA(VLOOKUP(Table14[[#This Row],[Maximo code]],Sheet3!$A$2:$B$100,2,0),"0")</f>
        <v>40</v>
      </c>
      <c r="O26" s="78" t="e">
        <f>Table14[[#This Row],[Curent WH stock]]-(Table14[[#This Row],[Monthly consumption rate]]*2)</f>
        <v>#REF!</v>
      </c>
      <c r="P26" s="79" t="e">
        <f>Table14[[#This Row],[Total quantity after review]]+Table14[[#This Row],[Minimum Stock (20%)]]-Table14[[#This Row],[WH stock in next 02 moths ]]</f>
        <v>#REF!</v>
      </c>
      <c r="Q26" s="80" t="e">
        <f>IF(Table14[[#This Row],[Total order]]&gt;0,Table14[[#This Row],[Total order]],"0")</f>
        <v>#REF!</v>
      </c>
      <c r="R26" s="77">
        <f>VLOOKUP(Table14[[#This Row],[Maximo code]],Sheet4!$A$1:$B$112,2,0)</f>
        <v>405900</v>
      </c>
      <c r="S26" s="77" t="e">
        <f>Table14[[#This Row],[Unit Price]]*Table14[[#This Row],[Total Quantity Purchase]]</f>
        <v>#REF!</v>
      </c>
      <c r="T26" s="32">
        <v>150</v>
      </c>
      <c r="U26" s="38" t="s">
        <v>839</v>
      </c>
      <c r="V26" s="34">
        <v>0</v>
      </c>
      <c r="W26" s="40"/>
      <c r="X26" s="41">
        <v>40</v>
      </c>
      <c r="Y26" s="32" t="s">
        <v>809</v>
      </c>
      <c r="Z26" s="32">
        <v>100</v>
      </c>
      <c r="AA26" s="19" t="s">
        <v>48</v>
      </c>
      <c r="AB26" s="52">
        <v>100</v>
      </c>
      <c r="AC26" s="52" t="s">
        <v>833</v>
      </c>
      <c r="AD26" s="34"/>
      <c r="AE26" s="40"/>
      <c r="AF26" s="32"/>
      <c r="AG26" s="20"/>
      <c r="AH26" s="32">
        <v>30</v>
      </c>
      <c r="AI26" s="32" t="s">
        <v>811</v>
      </c>
      <c r="AJ26" s="44">
        <v>100</v>
      </c>
      <c r="AK26" s="20" t="s">
        <v>31</v>
      </c>
      <c r="AL26" s="47"/>
      <c r="AM26" s="42"/>
      <c r="AN26" s="32"/>
      <c r="AO26" s="42"/>
      <c r="AP26" s="52"/>
      <c r="AQ26" s="52"/>
    </row>
    <row r="27" spans="1:43" s="27" customFormat="1" ht="123" customHeight="1">
      <c r="A27" s="35">
        <v>25</v>
      </c>
      <c r="B27" s="36">
        <v>2083100605</v>
      </c>
      <c r="C27" s="36"/>
      <c r="D27" s="3" t="s">
        <v>91</v>
      </c>
      <c r="E27" s="36" t="s">
        <v>58</v>
      </c>
      <c r="F27" s="37"/>
      <c r="G27" s="78" t="e">
        <f>_xlfn.IFNA(VLOOKUP(Table14[[#This Row],[Maximo code]],#REF!,2,0),"0")</f>
        <v>#REF!</v>
      </c>
      <c r="H27" s="78" t="e">
        <f>_xlfn.IFNA(VLOOKUP(Table14[[#This Row],[Maximo code]],#REF!,3,0),"0")</f>
        <v>#REF!</v>
      </c>
      <c r="I27" s="78" t="e">
        <f>ROUNDUP((Table14[[#This Row],[06 month consumption]]/6),0)</f>
        <v>#REF!</v>
      </c>
      <c r="J27" s="78" t="e">
        <f>ROUNDUP(((Table14[[#This Row],[2022]]+Table14[[#This Row],[2023]])/24)*6,0)</f>
        <v>#REF!</v>
      </c>
      <c r="K27" s="79">
        <f>Table14[[#This Row],[Quantity required
(Mar - Sep 2024)]]+Z27+AJ27+AL27+AF27+AN27+V27+AD27+X27+AH27+AB27+AP27</f>
        <v>1020</v>
      </c>
      <c r="L27" s="78">
        <v>800</v>
      </c>
      <c r="M27" s="79" t="e">
        <f>Table14[[#This Row],[Monthly consumption rate]]*2.5</f>
        <v>#REF!</v>
      </c>
      <c r="N27" s="78">
        <f>_xlfn.IFNA(VLOOKUP(Table14[[#This Row],[Maximo code]],Sheet3!$A$2:$B$100,2,0),"0")</f>
        <v>417</v>
      </c>
      <c r="O27" s="78" t="e">
        <f>Table14[[#This Row],[Curent WH stock]]-(Table14[[#This Row],[Monthly consumption rate]]*2)</f>
        <v>#REF!</v>
      </c>
      <c r="P27" s="79" t="e">
        <f>Table14[[#This Row],[Total quantity after review]]+Table14[[#This Row],[Minimum Stock (20%)]]-Table14[[#This Row],[WH stock in next 02 moths ]]</f>
        <v>#REF!</v>
      </c>
      <c r="Q27" s="80" t="e">
        <f>IF(Table14[[#This Row],[Total order]]&gt;0,Table14[[#This Row],[Total order]],"0")</f>
        <v>#REF!</v>
      </c>
      <c r="R27" s="77">
        <f>VLOOKUP(Table14[[#This Row],[Maximo code]],Sheet4!$A$1:$B$112,2,0)</f>
        <v>459360</v>
      </c>
      <c r="S27" s="77" t="e">
        <f>Table14[[#This Row],[Unit Price]]*Table14[[#This Row],[Total Quantity Purchase]]</f>
        <v>#REF!</v>
      </c>
      <c r="T27" s="32">
        <v>400</v>
      </c>
      <c r="U27" s="38" t="s">
        <v>840</v>
      </c>
      <c r="V27" s="34">
        <v>0</v>
      </c>
      <c r="W27" s="40"/>
      <c r="X27" s="41">
        <v>40</v>
      </c>
      <c r="Y27" s="32" t="s">
        <v>809</v>
      </c>
      <c r="Z27" s="32">
        <v>100</v>
      </c>
      <c r="AA27" s="19" t="s">
        <v>48</v>
      </c>
      <c r="AB27" s="43">
        <v>100</v>
      </c>
      <c r="AC27" s="43" t="s">
        <v>833</v>
      </c>
      <c r="AD27" s="32">
        <v>50</v>
      </c>
      <c r="AE27" s="32" t="s">
        <v>818</v>
      </c>
      <c r="AF27" s="32"/>
      <c r="AG27" s="20"/>
      <c r="AH27" s="32">
        <v>30</v>
      </c>
      <c r="AI27" s="32" t="s">
        <v>811</v>
      </c>
      <c r="AJ27" s="44">
        <v>100</v>
      </c>
      <c r="AK27" s="20" t="s">
        <v>31</v>
      </c>
      <c r="AL27" s="47"/>
      <c r="AM27" s="42"/>
      <c r="AN27" s="54">
        <v>200</v>
      </c>
      <c r="AO27" s="20" t="s">
        <v>841</v>
      </c>
      <c r="AP27" s="43"/>
      <c r="AQ27" s="43"/>
    </row>
    <row r="28" spans="1:43" s="27" customFormat="1" ht="103.5" customHeight="1">
      <c r="A28" s="35">
        <v>26</v>
      </c>
      <c r="B28" s="36">
        <v>2083100606</v>
      </c>
      <c r="C28" s="36"/>
      <c r="D28" s="3" t="s">
        <v>93</v>
      </c>
      <c r="E28" s="36" t="s">
        <v>29</v>
      </c>
      <c r="F28" s="37"/>
      <c r="G28" s="78" t="e">
        <f>_xlfn.IFNA(VLOOKUP(Table14[[#This Row],[Maximo code]],#REF!,2,0),"0")</f>
        <v>#REF!</v>
      </c>
      <c r="H28" s="78" t="e">
        <f>_xlfn.IFNA(VLOOKUP(Table14[[#This Row],[Maximo code]],#REF!,3,0),"0")</f>
        <v>#REF!</v>
      </c>
      <c r="I28" s="78" t="e">
        <f>ROUNDUP((Table14[[#This Row],[06 month consumption]]/6),0)</f>
        <v>#REF!</v>
      </c>
      <c r="J28" s="78" t="e">
        <f>ROUNDUP(((Table14[[#This Row],[2022]]+Table14[[#This Row],[2023]])/24)*6,0)</f>
        <v>#REF!</v>
      </c>
      <c r="K28" s="79">
        <f>Table14[[#This Row],[Quantity required
(Mar - Sep 2024)]]+Z28+AJ28+AL28+AF28+AN28+V28+AD28+X28+AH28+AB28+AP28</f>
        <v>420</v>
      </c>
      <c r="L28" s="78"/>
      <c r="M28" s="79" t="e">
        <f>Table14[[#This Row],[Monthly consumption rate]]*2.5</f>
        <v>#REF!</v>
      </c>
      <c r="N28" s="78">
        <f>_xlfn.IFNA(VLOOKUP(Table14[[#This Row],[Maximo code]],Sheet3!$A$2:$B$100,2,0),"0")</f>
        <v>17</v>
      </c>
      <c r="O28" s="78" t="e">
        <f>Table14[[#This Row],[Curent WH stock]]-(Table14[[#This Row],[Monthly consumption rate]]*2)</f>
        <v>#REF!</v>
      </c>
      <c r="P28" s="79" t="e">
        <f>Table14[[#This Row],[Total quantity after review]]+Table14[[#This Row],[Minimum Stock (20%)]]-Table14[[#This Row],[WH stock in next 02 moths ]]</f>
        <v>#REF!</v>
      </c>
      <c r="Q28" s="80" t="e">
        <f>IF(Table14[[#This Row],[Total order]]&gt;0,Table14[[#This Row],[Total order]],"0")</f>
        <v>#REF!</v>
      </c>
      <c r="R28" s="77">
        <f>VLOOKUP(Table14[[#This Row],[Maximo code]],Sheet4!$A$1:$B$112,2,0)</f>
        <v>396396</v>
      </c>
      <c r="S28" s="77" t="e">
        <f>Table14[[#This Row],[Unit Price]]*Table14[[#This Row],[Total Quantity Purchase]]</f>
        <v>#REF!</v>
      </c>
      <c r="T28" s="32">
        <v>150</v>
      </c>
      <c r="U28" s="38" t="s">
        <v>842</v>
      </c>
      <c r="V28" s="34">
        <v>0</v>
      </c>
      <c r="W28" s="40"/>
      <c r="X28" s="41">
        <v>40</v>
      </c>
      <c r="Y28" s="32" t="s">
        <v>809</v>
      </c>
      <c r="Z28" s="32">
        <v>100</v>
      </c>
      <c r="AA28" s="19" t="s">
        <v>48</v>
      </c>
      <c r="AB28" s="43">
        <v>0</v>
      </c>
      <c r="AC28" s="43" t="s">
        <v>44</v>
      </c>
      <c r="AD28" s="34"/>
      <c r="AE28" s="40"/>
      <c r="AF28" s="32"/>
      <c r="AG28" s="20"/>
      <c r="AH28" s="32">
        <v>30</v>
      </c>
      <c r="AI28" s="32" t="s">
        <v>811</v>
      </c>
      <c r="AJ28" s="44">
        <v>100</v>
      </c>
      <c r="AK28" s="20" t="s">
        <v>31</v>
      </c>
      <c r="AL28" s="47"/>
      <c r="AM28" s="42"/>
      <c r="AN28" s="32"/>
      <c r="AO28" s="42"/>
      <c r="AP28" s="43"/>
      <c r="AQ28" s="43"/>
    </row>
    <row r="29" spans="1:43" s="27" customFormat="1" ht="103.5" customHeight="1">
      <c r="A29" s="35">
        <v>27</v>
      </c>
      <c r="B29" s="36">
        <v>2083100607</v>
      </c>
      <c r="C29" s="36"/>
      <c r="D29" s="3" t="s">
        <v>95</v>
      </c>
      <c r="E29" s="36" t="s">
        <v>58</v>
      </c>
      <c r="F29" s="37"/>
      <c r="G29" s="78" t="e">
        <f>_xlfn.IFNA(VLOOKUP(Table14[[#This Row],[Maximo code]],#REF!,2,0),"0")</f>
        <v>#REF!</v>
      </c>
      <c r="H29" s="78" t="e">
        <f>_xlfn.IFNA(VLOOKUP(Table14[[#This Row],[Maximo code]],#REF!,3,0),"0")</f>
        <v>#REF!</v>
      </c>
      <c r="I29" s="78" t="e">
        <f>ROUNDUP((Table14[[#This Row],[06 month consumption]]/6),0)</f>
        <v>#REF!</v>
      </c>
      <c r="J29" s="78" t="e">
        <f>ROUNDUP(((Table14[[#This Row],[2022]]+Table14[[#This Row],[2023]])/24)*6,0)</f>
        <v>#REF!</v>
      </c>
      <c r="K29" s="79">
        <f>Table14[[#This Row],[Quantity required
(Mar - Sep 2024)]]+Z29+AJ29+AL29+AF29+AN29+V29+AD29+X29+AH29+AB29+AP29</f>
        <v>470</v>
      </c>
      <c r="L29" s="78">
        <v>393</v>
      </c>
      <c r="M29" s="79" t="e">
        <f>Table14[[#This Row],[Monthly consumption rate]]*2.5</f>
        <v>#REF!</v>
      </c>
      <c r="N29" s="78">
        <f>_xlfn.IFNA(VLOOKUP(Table14[[#This Row],[Maximo code]],Sheet3!$A$2:$B$100,2,0),"0")</f>
        <v>489</v>
      </c>
      <c r="O29" s="78" t="e">
        <f>Table14[[#This Row],[Curent WH stock]]-(Table14[[#This Row],[Monthly consumption rate]]*2)</f>
        <v>#REF!</v>
      </c>
      <c r="P29" s="79" t="e">
        <f>Table14[[#This Row],[Total quantity after review]]+Table14[[#This Row],[Minimum Stock (20%)]]-Table14[[#This Row],[WH stock in next 02 moths ]]</f>
        <v>#REF!</v>
      </c>
      <c r="Q29" s="80" t="e">
        <f>IF(Table14[[#This Row],[Total order]]&gt;0,Table14[[#This Row],[Total order]],"0")</f>
        <v>#REF!</v>
      </c>
      <c r="R29" s="77">
        <f>VLOOKUP(Table14[[#This Row],[Maximo code]],Sheet4!$A$1:$B$112,2,0)</f>
        <v>480150</v>
      </c>
      <c r="S29" s="77" t="e">
        <f>Table14[[#This Row],[Unit Price]]*Table14[[#This Row],[Total Quantity Purchase]]</f>
        <v>#REF!</v>
      </c>
      <c r="T29" s="32">
        <v>200</v>
      </c>
      <c r="U29" s="38" t="s">
        <v>842</v>
      </c>
      <c r="V29" s="34">
        <v>0</v>
      </c>
      <c r="W29" s="40"/>
      <c r="X29" s="41">
        <v>40</v>
      </c>
      <c r="Y29" s="32" t="s">
        <v>809</v>
      </c>
      <c r="Z29" s="32">
        <v>100</v>
      </c>
      <c r="AA29" s="19" t="s">
        <v>48</v>
      </c>
      <c r="AB29" s="43">
        <v>0</v>
      </c>
      <c r="AC29" s="43" t="s">
        <v>44</v>
      </c>
      <c r="AD29" s="34"/>
      <c r="AE29" s="40"/>
      <c r="AF29" s="32"/>
      <c r="AG29" s="20"/>
      <c r="AH29" s="32">
        <v>30</v>
      </c>
      <c r="AI29" s="32" t="s">
        <v>811</v>
      </c>
      <c r="AJ29" s="44">
        <v>100</v>
      </c>
      <c r="AK29" s="20" t="s">
        <v>31</v>
      </c>
      <c r="AL29" s="47"/>
      <c r="AM29" s="42"/>
      <c r="AN29" s="32"/>
      <c r="AO29" s="42"/>
      <c r="AP29" s="43"/>
      <c r="AQ29" s="43"/>
    </row>
    <row r="30" spans="1:43" s="27" customFormat="1" ht="103.5" customHeight="1">
      <c r="A30" s="35">
        <v>28</v>
      </c>
      <c r="B30" s="36">
        <v>2083100429</v>
      </c>
      <c r="C30" s="36"/>
      <c r="D30" s="3" t="s">
        <v>96</v>
      </c>
      <c r="E30" s="36" t="s">
        <v>29</v>
      </c>
      <c r="F30" s="37"/>
      <c r="G30" s="78" t="e">
        <f>_xlfn.IFNA(VLOOKUP(Table14[[#This Row],[Maximo code]],#REF!,2,0),"0")</f>
        <v>#REF!</v>
      </c>
      <c r="H30" s="78" t="e">
        <f>_xlfn.IFNA(VLOOKUP(Table14[[#This Row],[Maximo code]],#REF!,3,0),"0")</f>
        <v>#REF!</v>
      </c>
      <c r="I30" s="78" t="e">
        <f>ROUNDUP((Table14[[#This Row],[06 month consumption]]/6),0)</f>
        <v>#REF!</v>
      </c>
      <c r="J30" s="78" t="e">
        <f>ROUNDUP(((Table14[[#This Row],[2022]]+Table14[[#This Row],[2023]])/24)*6,0)</f>
        <v>#REF!</v>
      </c>
      <c r="K30" s="79">
        <f>Table14[[#This Row],[Quantity required
(Mar - Sep 2024)]]+Z30+AJ30+AL30+AF30+AN30+V30+AD30+X30+AH30+AB30+AP30</f>
        <v>270</v>
      </c>
      <c r="L30" s="78">
        <v>27</v>
      </c>
      <c r="M30" s="79" t="e">
        <f>Table14[[#This Row],[Monthly consumption rate]]*2.5</f>
        <v>#REF!</v>
      </c>
      <c r="N30" s="78">
        <f>_xlfn.IFNA(VLOOKUP(Table14[[#This Row],[Maximo code]],Sheet3!$A$2:$B$100,2,0),"0")</f>
        <v>0</v>
      </c>
      <c r="O30" s="78" t="e">
        <f>Table14[[#This Row],[Curent WH stock]]-(Table14[[#This Row],[Monthly consumption rate]]*2)</f>
        <v>#REF!</v>
      </c>
      <c r="P30" s="79" t="e">
        <f>Table14[[#This Row],[Total quantity after review]]+Table14[[#This Row],[Minimum Stock (20%)]]-Table14[[#This Row],[WH stock in next 02 moths ]]</f>
        <v>#REF!</v>
      </c>
      <c r="Q30" s="80" t="e">
        <f>IF(Table14[[#This Row],[Total order]]&gt;0,Table14[[#This Row],[Total order]],"0")</f>
        <v>#REF!</v>
      </c>
      <c r="R30" s="77">
        <f>VLOOKUP(Table14[[#This Row],[Maximo code]],Sheet4!$A$1:$B$112,2,0)</f>
        <v>1381941</v>
      </c>
      <c r="S30" s="77" t="e">
        <f>Table14[[#This Row],[Unit Price]]*Table14[[#This Row],[Total Quantity Purchase]]</f>
        <v>#REF!</v>
      </c>
      <c r="T30" s="32"/>
      <c r="U30" s="38"/>
      <c r="V30" s="34">
        <v>0</v>
      </c>
      <c r="W30" s="40"/>
      <c r="X30" s="41">
        <v>40</v>
      </c>
      <c r="Y30" s="32" t="s">
        <v>809</v>
      </c>
      <c r="Z30" s="32">
        <v>100</v>
      </c>
      <c r="AA30" s="19" t="s">
        <v>48</v>
      </c>
      <c r="AB30" s="43">
        <v>0</v>
      </c>
      <c r="AC30" s="43" t="s">
        <v>44</v>
      </c>
      <c r="AD30" s="34"/>
      <c r="AE30" s="40"/>
      <c r="AF30" s="32"/>
      <c r="AG30" s="20"/>
      <c r="AH30" s="32">
        <v>30</v>
      </c>
      <c r="AI30" s="32" t="s">
        <v>811</v>
      </c>
      <c r="AJ30" s="44">
        <v>100</v>
      </c>
      <c r="AK30" s="20" t="s">
        <v>31</v>
      </c>
      <c r="AL30" s="47"/>
      <c r="AM30" s="42"/>
      <c r="AN30" s="32"/>
      <c r="AO30" s="42"/>
      <c r="AP30" s="43"/>
      <c r="AQ30" s="43"/>
    </row>
    <row r="31" spans="1:43" s="27" customFormat="1" ht="103.5" customHeight="1">
      <c r="A31" s="35">
        <v>29</v>
      </c>
      <c r="B31" s="36">
        <v>2083100528</v>
      </c>
      <c r="C31" s="36"/>
      <c r="D31" s="3" t="s">
        <v>98</v>
      </c>
      <c r="E31" s="36" t="s">
        <v>99</v>
      </c>
      <c r="F31" s="37"/>
      <c r="G31" s="78" t="e">
        <f>_xlfn.IFNA(VLOOKUP(Table14[[#This Row],[Maximo code]],#REF!,2,0),"0")</f>
        <v>#REF!</v>
      </c>
      <c r="H31" s="78" t="e">
        <f>_xlfn.IFNA(VLOOKUP(Table14[[#This Row],[Maximo code]],#REF!,3,0),"0")</f>
        <v>#REF!</v>
      </c>
      <c r="I31" s="78" t="e">
        <f>ROUNDUP((Table14[[#This Row],[06 month consumption]]/6),0)</f>
        <v>#REF!</v>
      </c>
      <c r="J31" s="78" t="e">
        <f>ROUNDUP(((Table14[[#This Row],[2022]]+Table14[[#This Row],[2023]])/24)*6,0)</f>
        <v>#REF!</v>
      </c>
      <c r="K31" s="79">
        <f>Table14[[#This Row],[Quantity required
(Mar - Sep 2024)]]+Z31+AJ31+AL31+AF31+AN31+V31+AD31+X31+AH31+AB31+AP31</f>
        <v>1550</v>
      </c>
      <c r="L31" s="78">
        <v>1100</v>
      </c>
      <c r="M31" s="79" t="e">
        <f>Table14[[#This Row],[Monthly consumption rate]]*2.5</f>
        <v>#REF!</v>
      </c>
      <c r="N31" s="78">
        <v>370</v>
      </c>
      <c r="O31" s="78" t="e">
        <f>Table14[[#This Row],[Curent WH stock]]-(Table14[[#This Row],[Monthly consumption rate]]*2)</f>
        <v>#REF!</v>
      </c>
      <c r="P31" s="79" t="e">
        <f>Table14[[#This Row],[Total quantity after review]]+Table14[[#This Row],[Minimum Stock (20%)]]-Table14[[#This Row],[WH stock in next 02 moths ]]</f>
        <v>#REF!</v>
      </c>
      <c r="Q31" s="80" t="e">
        <f>IF(Table14[[#This Row],[Total order]]&gt;0,Table14[[#This Row],[Total order]],"0")</f>
        <v>#REF!</v>
      </c>
      <c r="R31" s="77">
        <f>VLOOKUP(Table14[[#This Row],[Maximo code]],Sheet4!$A$1:$B$112,2,0)</f>
        <v>396668</v>
      </c>
      <c r="S31" s="77" t="e">
        <f>Table14[[#This Row],[Unit Price]]*Table14[[#This Row],[Total Quantity Purchase]]</f>
        <v>#REF!</v>
      </c>
      <c r="T31" s="32">
        <v>150</v>
      </c>
      <c r="U31" s="38" t="s">
        <v>842</v>
      </c>
      <c r="V31" s="34">
        <v>30</v>
      </c>
      <c r="W31" s="40" t="s">
        <v>843</v>
      </c>
      <c r="X31" s="41">
        <v>120</v>
      </c>
      <c r="Y31" s="32" t="s">
        <v>809</v>
      </c>
      <c r="Z31" s="32">
        <v>100</v>
      </c>
      <c r="AA31" s="19" t="s">
        <v>48</v>
      </c>
      <c r="AB31" s="43">
        <v>120</v>
      </c>
      <c r="AC31" s="43" t="s">
        <v>844</v>
      </c>
      <c r="AD31" s="34"/>
      <c r="AE31" s="40"/>
      <c r="AF31" s="32"/>
      <c r="AG31" s="20"/>
      <c r="AH31" s="32">
        <v>30</v>
      </c>
      <c r="AI31" s="32" t="s">
        <v>811</v>
      </c>
      <c r="AJ31" s="44">
        <v>100</v>
      </c>
      <c r="AK31" s="20" t="s">
        <v>31</v>
      </c>
      <c r="AL31" s="47"/>
      <c r="AM31" s="42"/>
      <c r="AN31" s="32">
        <v>900</v>
      </c>
      <c r="AO31" s="19" t="s">
        <v>845</v>
      </c>
      <c r="AP31" s="43"/>
      <c r="AQ31" s="43"/>
    </row>
    <row r="32" spans="1:43" s="27" customFormat="1" ht="103.5" customHeight="1">
      <c r="A32" s="35">
        <v>30</v>
      </c>
      <c r="B32" s="36">
        <v>2083100609</v>
      </c>
      <c r="C32" s="36"/>
      <c r="D32" s="3" t="s">
        <v>347</v>
      </c>
      <c r="E32" s="36" t="s">
        <v>102</v>
      </c>
      <c r="F32" s="37"/>
      <c r="G32" s="78" t="e">
        <f>_xlfn.IFNA(VLOOKUP(Table14[[#This Row],[Maximo code]],#REF!,2,0),"0")</f>
        <v>#REF!</v>
      </c>
      <c r="H32" s="78" t="e">
        <f>_xlfn.IFNA(VLOOKUP(Table14[[#This Row],[Maximo code]],#REF!,3,0),"0")</f>
        <v>#REF!</v>
      </c>
      <c r="I32" s="78" t="e">
        <f>ROUNDUP((Table14[[#This Row],[06 month consumption]]/6),0)</f>
        <v>#REF!</v>
      </c>
      <c r="J32" s="78" t="e">
        <f>ROUNDUP(((Table14[[#This Row],[2022]]+Table14[[#This Row],[2023]])/24)*6,0)</f>
        <v>#REF!</v>
      </c>
      <c r="K32" s="79">
        <f>Table14[[#This Row],[Quantity required
(Mar - Sep 2024)]]+Z32+AJ32+AL32+AF32+AN32+V32+AD32+X32+AH32+AB32+AP32</f>
        <v>370</v>
      </c>
      <c r="L32" s="78"/>
      <c r="M32" s="79" t="e">
        <f>Table14[[#This Row],[Monthly consumption rate]]*2.5</f>
        <v>#REF!</v>
      </c>
      <c r="N32" s="78">
        <f>_xlfn.IFNA(VLOOKUP(Table14[[#This Row],[Maximo code]],Sheet3!$A$2:$B$100,2,0),"0")</f>
        <v>4</v>
      </c>
      <c r="O32" s="78" t="e">
        <f>Table14[[#This Row],[Curent WH stock]]-(Table14[[#This Row],[Monthly consumption rate]]*2)</f>
        <v>#REF!</v>
      </c>
      <c r="P32" s="79" t="e">
        <f>Table14[[#This Row],[Total quantity after review]]+Table14[[#This Row],[Minimum Stock (20%)]]-Table14[[#This Row],[WH stock in next 02 moths ]]</f>
        <v>#REF!</v>
      </c>
      <c r="Q32" s="80" t="e">
        <f>IF(Table14[[#This Row],[Total order]]&gt;0,Table14[[#This Row],[Total order]],"0")</f>
        <v>#REF!</v>
      </c>
      <c r="R32" s="77">
        <f>VLOOKUP(Table14[[#This Row],[Maximo code]],Sheet4!$A$1:$B$112,2,0)</f>
        <v>53503625</v>
      </c>
      <c r="S32" s="77" t="e">
        <f>Table14[[#This Row],[Unit Price]]*Table14[[#This Row],[Total Quantity Purchase]]</f>
        <v>#REF!</v>
      </c>
      <c r="T32" s="32">
        <v>100</v>
      </c>
      <c r="U32" s="38" t="s">
        <v>103</v>
      </c>
      <c r="V32" s="34">
        <v>0</v>
      </c>
      <c r="W32" s="40"/>
      <c r="X32" s="41">
        <v>40</v>
      </c>
      <c r="Y32" s="32" t="s">
        <v>809</v>
      </c>
      <c r="Z32" s="32">
        <v>100</v>
      </c>
      <c r="AA32" s="19" t="s">
        <v>48</v>
      </c>
      <c r="AB32" s="43">
        <v>0</v>
      </c>
      <c r="AC32" s="43" t="s">
        <v>44</v>
      </c>
      <c r="AD32" s="34"/>
      <c r="AE32" s="40"/>
      <c r="AF32" s="32"/>
      <c r="AG32" s="20"/>
      <c r="AH32" s="32">
        <v>30</v>
      </c>
      <c r="AI32" s="32" t="s">
        <v>811</v>
      </c>
      <c r="AJ32" s="44">
        <v>100</v>
      </c>
      <c r="AK32" s="20" t="s">
        <v>31</v>
      </c>
      <c r="AL32" s="47"/>
      <c r="AM32" s="42"/>
      <c r="AN32" s="32"/>
      <c r="AO32" s="42"/>
      <c r="AP32" s="43"/>
      <c r="AQ32" s="43"/>
    </row>
    <row r="33" spans="1:43" s="27" customFormat="1" ht="103.5" customHeight="1">
      <c r="A33" s="35">
        <v>31</v>
      </c>
      <c r="B33" s="36">
        <v>2083100527</v>
      </c>
      <c r="C33" s="36"/>
      <c r="D33" s="3" t="s">
        <v>105</v>
      </c>
      <c r="E33" s="36" t="s">
        <v>106</v>
      </c>
      <c r="F33" s="37"/>
      <c r="G33" s="78" t="e">
        <f>_xlfn.IFNA(VLOOKUP(Table14[[#This Row],[Maximo code]],#REF!,2,0),"0")</f>
        <v>#REF!</v>
      </c>
      <c r="H33" s="78" t="e">
        <f>_xlfn.IFNA(VLOOKUP(Table14[[#This Row],[Maximo code]],#REF!,3,0),"0")</f>
        <v>#REF!</v>
      </c>
      <c r="I33" s="78" t="e">
        <f>ROUNDUP((Table14[[#This Row],[06 month consumption]]/6),0)</f>
        <v>#REF!</v>
      </c>
      <c r="J33" s="78" t="e">
        <f>ROUNDUP(((Table14[[#This Row],[2022]]+Table14[[#This Row],[2023]])/24)*6,0)</f>
        <v>#REF!</v>
      </c>
      <c r="K33" s="79">
        <f>Table14[[#This Row],[Quantity required
(Mar - Sep 2024)]]+Z33+AJ33+AL33+AF33+AN33+V33+AD33+X33+AH33+AB33+AP33</f>
        <v>290</v>
      </c>
      <c r="L33" s="78">
        <v>35</v>
      </c>
      <c r="M33" s="79" t="e">
        <f>Table14[[#This Row],[Monthly consumption rate]]*2.5</f>
        <v>#REF!</v>
      </c>
      <c r="N33" s="78">
        <f>_xlfn.IFNA(VLOOKUP(Table14[[#This Row],[Maximo code]],Sheet3!$A$2:$B$100,2,0),"0")</f>
        <v>480</v>
      </c>
      <c r="O33" s="78" t="e">
        <f>Table14[[#This Row],[Curent WH stock]]-(Table14[[#This Row],[Monthly consumption rate]]*2)</f>
        <v>#REF!</v>
      </c>
      <c r="P33" s="79" t="e">
        <f>Table14[[#This Row],[Total quantity after review]]+Table14[[#This Row],[Minimum Stock (20%)]]-Table14[[#This Row],[WH stock in next 02 moths ]]</f>
        <v>#REF!</v>
      </c>
      <c r="Q33" s="80" t="e">
        <f>IF(Table14[[#This Row],[Total order]]&gt;0,Table14[[#This Row],[Total order]],"0")</f>
        <v>#REF!</v>
      </c>
      <c r="R33" s="77">
        <f>VLOOKUP(Table14[[#This Row],[Maximo code]],Sheet4!$A$1:$B$112,2,0)</f>
        <v>178200</v>
      </c>
      <c r="S33" s="77" t="e">
        <f>Table14[[#This Row],[Unit Price]]*Table14[[#This Row],[Total Quantity Purchase]]</f>
        <v>#REF!</v>
      </c>
      <c r="T33" s="32">
        <v>20</v>
      </c>
      <c r="U33" s="38" t="s">
        <v>842</v>
      </c>
      <c r="V33" s="34">
        <v>0</v>
      </c>
      <c r="W33" s="40"/>
      <c r="X33" s="41">
        <v>40</v>
      </c>
      <c r="Y33" s="32" t="s">
        <v>809</v>
      </c>
      <c r="Z33" s="32">
        <v>100</v>
      </c>
      <c r="AA33" s="19" t="s">
        <v>48</v>
      </c>
      <c r="AB33" s="43">
        <v>0</v>
      </c>
      <c r="AC33" s="43" t="s">
        <v>44</v>
      </c>
      <c r="AD33" s="34"/>
      <c r="AE33" s="40"/>
      <c r="AF33" s="32"/>
      <c r="AG33" s="20"/>
      <c r="AH33" s="32">
        <v>30</v>
      </c>
      <c r="AI33" s="32" t="s">
        <v>811</v>
      </c>
      <c r="AJ33" s="44">
        <v>100</v>
      </c>
      <c r="AK33" s="20" t="s">
        <v>31</v>
      </c>
      <c r="AL33" s="47"/>
      <c r="AM33" s="42"/>
      <c r="AN33" s="32"/>
      <c r="AO33" s="42"/>
      <c r="AP33" s="43"/>
      <c r="AQ33" s="43"/>
    </row>
    <row r="34" spans="1:43" s="27" customFormat="1" ht="177" customHeight="1">
      <c r="A34" s="35">
        <v>32</v>
      </c>
      <c r="B34" s="36">
        <v>2083100529</v>
      </c>
      <c r="C34" s="36"/>
      <c r="D34" s="3" t="s">
        <v>108</v>
      </c>
      <c r="E34" s="36" t="s">
        <v>99</v>
      </c>
      <c r="F34" s="37"/>
      <c r="G34" s="78" t="e">
        <f>_xlfn.IFNA(VLOOKUP(Table14[[#This Row],[Maximo code]],#REF!,2,0),"0")</f>
        <v>#REF!</v>
      </c>
      <c r="H34" s="78" t="e">
        <f>_xlfn.IFNA(VLOOKUP(Table14[[#This Row],[Maximo code]],#REF!,3,0),"0")</f>
        <v>#REF!</v>
      </c>
      <c r="I34" s="78">
        <v>10</v>
      </c>
      <c r="J34" s="78">
        <v>60</v>
      </c>
      <c r="K34" s="79">
        <f>Table14[[#This Row],[Quantity required
(Mar - Sep 2024)]]+Z34+AJ34+AL34+AF34+AN34+V34+AD34+X34+AH34+AB34+AP34</f>
        <v>68</v>
      </c>
      <c r="L34" s="78">
        <v>60</v>
      </c>
      <c r="M34" s="79">
        <f>Table14[[#This Row],[Monthly consumption rate]]*2.5</f>
        <v>25</v>
      </c>
      <c r="N34" s="78">
        <f>_xlfn.IFNA(VLOOKUP(Table14[[#This Row],[Maximo code]],Sheet3!$A$2:$B$100,2,0),"0")</f>
        <v>46</v>
      </c>
      <c r="O34" s="78">
        <f>Table14[[#This Row],[Curent WH stock]]-(Table14[[#This Row],[Monthly consumption rate]]*2)</f>
        <v>26</v>
      </c>
      <c r="P34" s="79">
        <f>Table14[[#This Row],[Total quantity after review]]+Table14[[#This Row],[Minimum Stock (20%)]]-Table14[[#This Row],[WH stock in next 02 moths ]]</f>
        <v>59</v>
      </c>
      <c r="Q34" s="80">
        <f>IF(Table14[[#This Row],[Total order]]&gt;0,Table14[[#This Row],[Total order]],"0")</f>
        <v>59</v>
      </c>
      <c r="R34" s="77">
        <f>VLOOKUP(Table14[[#This Row],[Maximo code]],Sheet4!$A$1:$B$112,2,0)</f>
        <v>2909115</v>
      </c>
      <c r="S34" s="77">
        <f>Table14[[#This Row],[Unit Price]]*Table14[[#This Row],[Total Quantity Purchase]]</f>
        <v>171637785</v>
      </c>
      <c r="T34" s="32">
        <v>2</v>
      </c>
      <c r="U34" s="38" t="s">
        <v>110</v>
      </c>
      <c r="V34" s="34"/>
      <c r="W34" s="40"/>
      <c r="X34" s="41"/>
      <c r="Y34" s="32"/>
      <c r="Z34" s="32"/>
      <c r="AA34" s="19"/>
      <c r="AB34" s="43"/>
      <c r="AC34" s="43"/>
      <c r="AD34" s="32"/>
      <c r="AE34" s="32"/>
      <c r="AF34" s="32"/>
      <c r="AG34" s="20"/>
      <c r="AH34" s="32"/>
      <c r="AI34" s="32"/>
      <c r="AJ34" s="44"/>
      <c r="AK34" s="20"/>
      <c r="AL34" s="47"/>
      <c r="AM34" s="42"/>
      <c r="AN34" s="32"/>
      <c r="AO34" s="42"/>
      <c r="AP34" s="36">
        <v>66</v>
      </c>
      <c r="AQ34" s="52" t="s">
        <v>109</v>
      </c>
    </row>
    <row r="35" spans="1:43" s="27" customFormat="1" ht="103.5" customHeight="1">
      <c r="A35" s="35">
        <v>33</v>
      </c>
      <c r="B35" s="36">
        <v>2083100452</v>
      </c>
      <c r="C35" s="36"/>
      <c r="D35" s="3" t="s">
        <v>112</v>
      </c>
      <c r="E35" s="36" t="s">
        <v>99</v>
      </c>
      <c r="F35" s="37"/>
      <c r="G35" s="78" t="e">
        <f>_xlfn.IFNA(VLOOKUP(Table14[[#This Row],[Maximo code]],#REF!,2,0),"0")</f>
        <v>#REF!</v>
      </c>
      <c r="H35" s="78" t="e">
        <f>_xlfn.IFNA(VLOOKUP(Table14[[#This Row],[Maximo code]],#REF!,3,0),"0")</f>
        <v>#REF!</v>
      </c>
      <c r="I35" s="78" t="e">
        <f>ROUNDUP((Table14[[#This Row],[06 month consumption]]/6),0)</f>
        <v>#REF!</v>
      </c>
      <c r="J35" s="78" t="e">
        <f>ROUNDUP(((Table14[[#This Row],[2022]]+Table14[[#This Row],[2023]])/24)*6,0)</f>
        <v>#REF!</v>
      </c>
      <c r="K35" s="79">
        <f>Table14[[#This Row],[Quantity required
(Mar - Sep 2024)]]+Z35+AJ35+AL35+AF35+AN35+V35+AD35+X35+AH35+AB35+AP35</f>
        <v>0</v>
      </c>
      <c r="L35" s="78"/>
      <c r="M35" s="79" t="e">
        <f>Table14[[#This Row],[Monthly consumption rate]]*2.5</f>
        <v>#REF!</v>
      </c>
      <c r="N35" s="78">
        <f>_xlfn.IFNA(VLOOKUP(Table14[[#This Row],[Maximo code]],Sheet3!$A$2:$B$100,2,0),"0")</f>
        <v>338</v>
      </c>
      <c r="O35" s="78" t="e">
        <f>Table14[[#This Row],[Curent WH stock]]-(Table14[[#This Row],[Monthly consumption rate]]*2)</f>
        <v>#REF!</v>
      </c>
      <c r="P35" s="79" t="e">
        <f>Table14[[#This Row],[Total quantity after review]]+Table14[[#This Row],[Minimum Stock (20%)]]-Table14[[#This Row],[WH stock in next 02 moths ]]</f>
        <v>#REF!</v>
      </c>
      <c r="Q35" s="80" t="e">
        <f>IF(Table14[[#This Row],[Total order]]&gt;0,Table14[[#This Row],[Total order]],"0")</f>
        <v>#REF!</v>
      </c>
      <c r="R35" s="77">
        <f>VLOOKUP(Table14[[#This Row],[Maximo code]],Sheet4!$A$1:$B$112,2,0)</f>
        <v>351767</v>
      </c>
      <c r="S35" s="77" t="e">
        <f>Table14[[#This Row],[Unit Price]]*Table14[[#This Row],[Total Quantity Purchase]]</f>
        <v>#REF!</v>
      </c>
      <c r="T35" s="32"/>
      <c r="U35" s="38"/>
      <c r="V35" s="34">
        <v>0</v>
      </c>
      <c r="W35" s="40"/>
      <c r="X35" s="41"/>
      <c r="Y35" s="32"/>
      <c r="Z35" s="32"/>
      <c r="AA35" s="19"/>
      <c r="AB35" s="43"/>
      <c r="AC35" s="43"/>
      <c r="AD35" s="34"/>
      <c r="AE35" s="40"/>
      <c r="AF35" s="32"/>
      <c r="AG35" s="20"/>
      <c r="AH35" s="32"/>
      <c r="AI35" s="32"/>
      <c r="AJ35" s="44"/>
      <c r="AK35" s="20"/>
      <c r="AL35" s="47"/>
      <c r="AM35" s="42"/>
      <c r="AN35" s="32"/>
      <c r="AO35" s="42"/>
      <c r="AP35" s="43"/>
      <c r="AQ35" s="43"/>
    </row>
    <row r="36" spans="1:43" s="27" customFormat="1" ht="103.5" customHeight="1">
      <c r="A36" s="35">
        <v>34</v>
      </c>
      <c r="B36" s="36">
        <v>2083100447</v>
      </c>
      <c r="C36" s="36"/>
      <c r="D36" s="3" t="s">
        <v>114</v>
      </c>
      <c r="E36" s="36" t="s">
        <v>99</v>
      </c>
      <c r="F36" s="37"/>
      <c r="G36" s="78" t="e">
        <f>_xlfn.IFNA(VLOOKUP(Table14[[#This Row],[Maximo code]],#REF!,2,0),"0")</f>
        <v>#REF!</v>
      </c>
      <c r="H36" s="78" t="e">
        <f>_xlfn.IFNA(VLOOKUP(Table14[[#This Row],[Maximo code]],#REF!,3,0),"0")</f>
        <v>#REF!</v>
      </c>
      <c r="I36" s="78" t="e">
        <f>ROUNDUP((Table14[[#This Row],[06 month consumption]]/6),0)</f>
        <v>#REF!</v>
      </c>
      <c r="J36" s="78" t="e">
        <f>ROUNDUP(((Table14[[#This Row],[2022]]+Table14[[#This Row],[2023]])/24)*6,0)</f>
        <v>#REF!</v>
      </c>
      <c r="K36" s="79">
        <f>Table14[[#This Row],[Quantity required
(Mar - Sep 2024)]]+Z36+AJ36+AL36+AF36+AN36+V36+AD36+X36+AH36+AB36+AP36</f>
        <v>0</v>
      </c>
      <c r="L36" s="78">
        <v>63</v>
      </c>
      <c r="M36" s="79" t="e">
        <f>Table14[[#This Row],[Monthly consumption rate]]*2.5</f>
        <v>#REF!</v>
      </c>
      <c r="N36" s="78">
        <f>_xlfn.IFNA(VLOOKUP(Table14[[#This Row],[Maximo code]],Sheet3!$A$2:$B$100,2,0),"0")</f>
        <v>133</v>
      </c>
      <c r="O36" s="78" t="e">
        <f>Table14[[#This Row],[Curent WH stock]]-(Table14[[#This Row],[Monthly consumption rate]]*2)</f>
        <v>#REF!</v>
      </c>
      <c r="P36" s="79" t="e">
        <f>Table14[[#This Row],[Total quantity after review]]+Table14[[#This Row],[Minimum Stock (20%)]]-Table14[[#This Row],[WH stock in next 02 moths ]]</f>
        <v>#REF!</v>
      </c>
      <c r="Q36" s="80" t="e">
        <f>IF(Table14[[#This Row],[Total order]]&gt;0,Table14[[#This Row],[Total order]],"0")</f>
        <v>#REF!</v>
      </c>
      <c r="R36" s="77">
        <f>VLOOKUP(Table14[[#This Row],[Maximo code]],Sheet4!$A$1:$B$112,2,0)</f>
        <v>351767</v>
      </c>
      <c r="S36" s="77" t="e">
        <f>Table14[[#This Row],[Unit Price]]*Table14[[#This Row],[Total Quantity Purchase]]</f>
        <v>#REF!</v>
      </c>
      <c r="T36" s="32"/>
      <c r="U36" s="38"/>
      <c r="V36" s="55"/>
      <c r="X36" s="41"/>
      <c r="Y36" s="32"/>
      <c r="Z36" s="32"/>
      <c r="AA36" s="19"/>
      <c r="AB36" s="46"/>
      <c r="AC36" s="45"/>
      <c r="AD36" s="34"/>
      <c r="AE36" s="40"/>
      <c r="AF36" s="32"/>
      <c r="AG36" s="20"/>
      <c r="AH36" s="32"/>
      <c r="AI36" s="32"/>
      <c r="AJ36" s="44"/>
      <c r="AK36" s="20"/>
      <c r="AL36" s="47"/>
      <c r="AM36" s="20"/>
      <c r="AN36" s="32"/>
      <c r="AO36" s="42"/>
      <c r="AP36" s="43"/>
      <c r="AQ36" s="43"/>
    </row>
    <row r="37" spans="1:43" s="27" customFormat="1" ht="103.5" customHeight="1">
      <c r="A37" s="35">
        <v>35</v>
      </c>
      <c r="B37" s="36">
        <v>2083100608</v>
      </c>
      <c r="C37" s="36"/>
      <c r="D37" s="3" t="s">
        <v>116</v>
      </c>
      <c r="E37" s="36" t="s">
        <v>29</v>
      </c>
      <c r="F37" s="37"/>
      <c r="G37" s="78" t="e">
        <f>_xlfn.IFNA(VLOOKUP(Table14[[#This Row],[Maximo code]],#REF!,2,0),"0")</f>
        <v>#REF!</v>
      </c>
      <c r="H37" s="78" t="e">
        <f>_xlfn.IFNA(VLOOKUP(Table14[[#This Row],[Maximo code]],#REF!,3,0),"0")</f>
        <v>#REF!</v>
      </c>
      <c r="I37" s="78" t="e">
        <f>ROUNDUP((Table14[[#This Row],[06 month consumption]]/6),0)</f>
        <v>#REF!</v>
      </c>
      <c r="J37" s="78" t="e">
        <f>ROUNDUP(((Table14[[#This Row],[2022]]+Table14[[#This Row],[2023]])/24)*6,0)</f>
        <v>#REF!</v>
      </c>
      <c r="K37" s="79">
        <f>Table14[[#This Row],[Quantity required
(Mar - Sep 2024)]]+Z37+AJ37+AL37+AF37+AN37+V37+AD37+X37+AH37+AB37+AP37</f>
        <v>375</v>
      </c>
      <c r="L37" s="78" t="e">
        <f>Table14[[#This Row],[2022]]-Table14[[#This Row],[2023]]+10</f>
        <v>#REF!</v>
      </c>
      <c r="M37" s="79" t="e">
        <f>Table14[[#This Row],[Monthly consumption rate]]*2.5</f>
        <v>#REF!</v>
      </c>
      <c r="N37" s="78">
        <f>_xlfn.IFNA(VLOOKUP(Table14[[#This Row],[Maximo code]],Sheet3!$A$2:$B$100,2,0),"0")</f>
        <v>236</v>
      </c>
      <c r="O37" s="78">
        <v>236</v>
      </c>
      <c r="P37" s="79" t="e">
        <f>Table14[[#This Row],[Total quantity after review]]+Table14[[#This Row],[Minimum Stock (20%)]]-Table14[[#This Row],[WH stock in next 02 moths ]]</f>
        <v>#REF!</v>
      </c>
      <c r="Q37" s="80" t="e">
        <f>IF(Table14[[#This Row],[Total order]]&gt;0,Table14[[#This Row],[Total order]],"0")</f>
        <v>#REF!</v>
      </c>
      <c r="R37" s="77">
        <f>VLOOKUP(Table14[[#This Row],[Maximo code]],Sheet4!$A$1:$B$112,2,0)</f>
        <v>2381960</v>
      </c>
      <c r="S37" s="77" t="e">
        <f>Table14[[#This Row],[Unit Price]]*Table14[[#This Row],[Total Quantity Purchase]]</f>
        <v>#REF!</v>
      </c>
      <c r="T37" s="32">
        <v>100</v>
      </c>
      <c r="U37" s="38" t="s">
        <v>846</v>
      </c>
      <c r="V37" s="34">
        <v>0</v>
      </c>
      <c r="W37" s="40"/>
      <c r="X37" s="41">
        <v>40</v>
      </c>
      <c r="Y37" s="32" t="s">
        <v>809</v>
      </c>
      <c r="Z37" s="32">
        <v>100</v>
      </c>
      <c r="AA37" s="19" t="s">
        <v>48</v>
      </c>
      <c r="AB37" s="43">
        <v>0</v>
      </c>
      <c r="AC37" s="43" t="s">
        <v>44</v>
      </c>
      <c r="AD37" s="34"/>
      <c r="AE37" s="40"/>
      <c r="AF37" s="32"/>
      <c r="AG37" s="20"/>
      <c r="AH37" s="32">
        <v>30</v>
      </c>
      <c r="AI37" s="32" t="s">
        <v>811</v>
      </c>
      <c r="AJ37" s="44">
        <v>100</v>
      </c>
      <c r="AK37" s="20" t="s">
        <v>31</v>
      </c>
      <c r="AL37" s="47"/>
      <c r="AM37" s="20"/>
      <c r="AN37" s="32">
        <v>5</v>
      </c>
      <c r="AO37" s="20" t="s">
        <v>847</v>
      </c>
      <c r="AP37" s="43"/>
      <c r="AQ37" s="43"/>
    </row>
    <row r="38" spans="1:43" s="27" customFormat="1" ht="103.5" customHeight="1">
      <c r="A38" s="35">
        <v>36</v>
      </c>
      <c r="B38" s="36">
        <v>2083100598</v>
      </c>
      <c r="C38" s="36"/>
      <c r="D38" s="3" t="s">
        <v>118</v>
      </c>
      <c r="E38" s="36" t="s">
        <v>58</v>
      </c>
      <c r="F38" s="37"/>
      <c r="G38" s="78" t="e">
        <f>_xlfn.IFNA(VLOOKUP(Table14[[#This Row],[Maximo code]],#REF!,2,0),"0")</f>
        <v>#REF!</v>
      </c>
      <c r="H38" s="78" t="e">
        <f>_xlfn.IFNA(VLOOKUP(Table14[[#This Row],[Maximo code]],#REF!,3,0),"0")</f>
        <v>#REF!</v>
      </c>
      <c r="I38" s="78" t="e">
        <f>ROUNDUP((Table14[[#This Row],[06 month consumption]]/6),0)</f>
        <v>#REF!</v>
      </c>
      <c r="J38" s="78" t="e">
        <f>ROUNDUP(((Table14[[#This Row],[2022]]+Table14[[#This Row],[2023]])/24)*6,0)</f>
        <v>#REF!</v>
      </c>
      <c r="K38" s="79">
        <f>Table14[[#This Row],[Quantity required
(Mar - Sep 2024)]]+Z38+AJ38+AL38+AF38+AN38+V38+AD38+X38+AH38+AB38+AP38</f>
        <v>40</v>
      </c>
      <c r="L38" s="78">
        <v>0</v>
      </c>
      <c r="M38" s="79" t="e">
        <f>Table14[[#This Row],[Monthly consumption rate]]*2.5</f>
        <v>#REF!</v>
      </c>
      <c r="N38" s="78">
        <f>_xlfn.IFNA(VLOOKUP(Table14[[#This Row],[Maximo code]],Sheet3!$A$2:$B$100,2,0),"0")</f>
        <v>22</v>
      </c>
      <c r="O38" s="78">
        <v>0</v>
      </c>
      <c r="P38" s="79" t="e">
        <f>Table14[[#This Row],[Total quantity after review]]+Table14[[#This Row],[Minimum Stock (20%)]]-Table14[[#This Row],[WH stock in next 02 moths ]]</f>
        <v>#REF!</v>
      </c>
      <c r="Q38" s="80">
        <v>0</v>
      </c>
      <c r="R38" s="77">
        <f>VLOOKUP(Table14[[#This Row],[Maximo code]],Sheet4!$A$1:$B$112,2,0)</f>
        <v>3500000</v>
      </c>
      <c r="S38" s="77">
        <f>Table14[[#This Row],[Unit Price]]*Table14[[#This Row],[Total Quantity Purchase]]</f>
        <v>0</v>
      </c>
      <c r="T38" s="32"/>
      <c r="U38" s="38"/>
      <c r="V38" s="34">
        <v>0</v>
      </c>
      <c r="W38" s="40"/>
      <c r="X38" s="41">
        <v>40</v>
      </c>
      <c r="Y38" s="32" t="s">
        <v>809</v>
      </c>
      <c r="Z38" s="32"/>
      <c r="AA38" s="19"/>
      <c r="AB38" s="43">
        <v>0</v>
      </c>
      <c r="AC38" s="43" t="s">
        <v>44</v>
      </c>
      <c r="AD38" s="34"/>
      <c r="AE38" s="40"/>
      <c r="AF38" s="32"/>
      <c r="AG38" s="20"/>
      <c r="AH38" s="32"/>
      <c r="AI38" s="32"/>
      <c r="AJ38" s="44"/>
      <c r="AK38" s="20"/>
      <c r="AL38" s="47"/>
      <c r="AM38" s="20"/>
      <c r="AN38" s="32"/>
      <c r="AO38" s="42"/>
      <c r="AP38" s="43"/>
      <c r="AQ38" s="43"/>
    </row>
    <row r="39" spans="1:43" s="27" customFormat="1" ht="103.5" customHeight="1">
      <c r="A39" s="35">
        <v>37</v>
      </c>
      <c r="B39" s="36">
        <v>2083100599</v>
      </c>
      <c r="C39" s="36"/>
      <c r="D39" s="3" t="s">
        <v>120</v>
      </c>
      <c r="E39" s="36" t="s">
        <v>121</v>
      </c>
      <c r="F39" s="37"/>
      <c r="G39" s="78" t="e">
        <f>_xlfn.IFNA(VLOOKUP(Table14[[#This Row],[Maximo code]],#REF!,2,0),"0")</f>
        <v>#REF!</v>
      </c>
      <c r="H39" s="78" t="e">
        <f>_xlfn.IFNA(VLOOKUP(Table14[[#This Row],[Maximo code]],#REF!,3,0),"0")</f>
        <v>#REF!</v>
      </c>
      <c r="I39" s="78" t="e">
        <f>ROUNDUP((Table14[[#This Row],[06 month consumption]]/6),0)</f>
        <v>#REF!</v>
      </c>
      <c r="J39" s="78" t="e">
        <f>ROUNDUP(((Table14[[#This Row],[2022]]+Table14[[#This Row],[2023]])/24)*6,0)</f>
        <v>#REF!</v>
      </c>
      <c r="K39" s="79">
        <f>Table14[[#This Row],[Quantity required
(Mar - Sep 2024)]]+Z39+AJ39+AL39+AF39+AN39+V39+AD39+X39+AH39+AB39+AP39</f>
        <v>270</v>
      </c>
      <c r="L39" s="78">
        <v>0</v>
      </c>
      <c r="M39" s="79" t="e">
        <f>Table14[[#This Row],[Monthly consumption rate]]*2.5</f>
        <v>#REF!</v>
      </c>
      <c r="N39" s="78">
        <f>_xlfn.IFNA(VLOOKUP(Table14[[#This Row],[Maximo code]],Sheet3!$A$2:$B$100,2,0),"0")</f>
        <v>21</v>
      </c>
      <c r="O39" s="78" t="e">
        <f>Table14[[#This Row],[Curent WH stock]]-(Table14[[#This Row],[Monthly consumption rate]]*2)</f>
        <v>#REF!</v>
      </c>
      <c r="P39" s="79" t="e">
        <f>Table14[[#This Row],[Total quantity after review]]+Table14[[#This Row],[Minimum Stock (20%)]]-Table14[[#This Row],[WH stock in next 02 moths ]]</f>
        <v>#REF!</v>
      </c>
      <c r="Q39" s="80" t="e">
        <f>IF(Table14[[#This Row],[Total order]]&gt;0,Table14[[#This Row],[Total order]],"0")</f>
        <v>#REF!</v>
      </c>
      <c r="R39" s="77">
        <f>VLOOKUP(Table14[[#This Row],[Maximo code]],Sheet4!$A$1:$B$112,2,0)</f>
        <v>3135000</v>
      </c>
      <c r="S39" s="77" t="e">
        <f>Table14[[#This Row],[Unit Price]]*Table14[[#This Row],[Total Quantity Purchase]]</f>
        <v>#REF!</v>
      </c>
      <c r="T39" s="32"/>
      <c r="U39" s="38"/>
      <c r="V39" s="34">
        <v>0</v>
      </c>
      <c r="W39" s="40"/>
      <c r="X39" s="41">
        <v>40</v>
      </c>
      <c r="Y39" s="32" t="s">
        <v>809</v>
      </c>
      <c r="Z39" s="32">
        <v>100</v>
      </c>
      <c r="AA39" s="19" t="s">
        <v>48</v>
      </c>
      <c r="AB39" s="43">
        <v>0</v>
      </c>
      <c r="AC39" s="43" t="s">
        <v>44</v>
      </c>
      <c r="AD39" s="34"/>
      <c r="AE39" s="40"/>
      <c r="AF39" s="32"/>
      <c r="AG39" s="20"/>
      <c r="AH39" s="32">
        <v>30</v>
      </c>
      <c r="AI39" s="32" t="s">
        <v>811</v>
      </c>
      <c r="AJ39" s="44">
        <v>100</v>
      </c>
      <c r="AK39" s="20" t="s">
        <v>31</v>
      </c>
      <c r="AL39" s="47"/>
      <c r="AM39" s="42"/>
      <c r="AN39" s="32"/>
      <c r="AO39" s="42"/>
      <c r="AP39" s="43"/>
      <c r="AQ39" s="43"/>
    </row>
    <row r="40" spans="1:43" s="27" customFormat="1" ht="103.5" customHeight="1">
      <c r="A40" s="35">
        <v>38</v>
      </c>
      <c r="B40" s="36">
        <v>2083100234</v>
      </c>
      <c r="C40" s="36"/>
      <c r="D40" s="3" t="s">
        <v>123</v>
      </c>
      <c r="E40" s="36" t="s">
        <v>58</v>
      </c>
      <c r="F40" s="37"/>
      <c r="G40" s="78" t="e">
        <f>_xlfn.IFNA(VLOOKUP(Table14[[#This Row],[Maximo code]],#REF!,2,0),"0")</f>
        <v>#REF!</v>
      </c>
      <c r="H40" s="78" t="e">
        <f>_xlfn.IFNA(VLOOKUP(Table14[[#This Row],[Maximo code]],#REF!,3,0),"0")</f>
        <v>#REF!</v>
      </c>
      <c r="I40" s="78" t="e">
        <f>ROUNDUP((Table14[[#This Row],[06 month consumption]]/6),0)</f>
        <v>#REF!</v>
      </c>
      <c r="J40" s="78" t="e">
        <f>ROUNDUP(((Table14[[#This Row],[2022]]+Table14[[#This Row],[2023]])/24)*6,0)</f>
        <v>#REF!</v>
      </c>
      <c r="K40" s="79">
        <f>Table14[[#This Row],[Quantity required
(Mar - Sep 2024)]]+Z40+AJ40+AL40+AF40+AN40+V40+AD40+X40+AH40+AB40+AP40</f>
        <v>270</v>
      </c>
      <c r="L40" s="78">
        <v>0</v>
      </c>
      <c r="M40" s="79" t="e">
        <f>Table14[[#This Row],[Monthly consumption rate]]*2.5</f>
        <v>#REF!</v>
      </c>
      <c r="N40" s="78">
        <f>_xlfn.IFNA(VLOOKUP(Table14[[#This Row],[Maximo code]],Sheet3!$A$2:$B$100,2,0),"0")</f>
        <v>130</v>
      </c>
      <c r="O40" s="78" t="e">
        <f>Table14[[#This Row],[Curent WH stock]]-(Table14[[#This Row],[Monthly consumption rate]]*2)</f>
        <v>#REF!</v>
      </c>
      <c r="P40" s="79" t="e">
        <f>Table14[[#This Row],[Total quantity after review]]+Table14[[#This Row],[Minimum Stock (20%)]]-Table14[[#This Row],[WH stock in next 02 moths ]]</f>
        <v>#REF!</v>
      </c>
      <c r="Q40" s="80" t="e">
        <f>IF(Table14[[#This Row],[Total order]]&gt;0,Table14[[#This Row],[Total order]],"0")</f>
        <v>#REF!</v>
      </c>
      <c r="R40" s="77">
        <f>VLOOKUP(Table14[[#This Row],[Maximo code]],Sheet4!$A$1:$B$112,2,0)</f>
        <v>1050000</v>
      </c>
      <c r="S40" s="77" t="e">
        <f>Table14[[#This Row],[Unit Price]]*Table14[[#This Row],[Total Quantity Purchase]]</f>
        <v>#REF!</v>
      </c>
      <c r="T40" s="32"/>
      <c r="U40" s="38"/>
      <c r="V40" s="34">
        <v>0</v>
      </c>
      <c r="W40" s="40"/>
      <c r="X40" s="41">
        <v>40</v>
      </c>
      <c r="Y40" s="32" t="s">
        <v>809</v>
      </c>
      <c r="Z40" s="32">
        <v>100</v>
      </c>
      <c r="AA40" s="19" t="s">
        <v>48</v>
      </c>
      <c r="AB40" s="43">
        <v>0</v>
      </c>
      <c r="AC40" s="43" t="s">
        <v>44</v>
      </c>
      <c r="AD40" s="34"/>
      <c r="AE40" s="40"/>
      <c r="AF40" s="32"/>
      <c r="AG40" s="20"/>
      <c r="AH40" s="32">
        <v>30</v>
      </c>
      <c r="AI40" s="32" t="s">
        <v>811</v>
      </c>
      <c r="AJ40" s="44">
        <v>100</v>
      </c>
      <c r="AK40" s="20" t="s">
        <v>31</v>
      </c>
      <c r="AL40" s="47"/>
      <c r="AM40" s="42"/>
      <c r="AN40" s="32"/>
      <c r="AO40" s="42"/>
      <c r="AP40" s="43"/>
      <c r="AQ40" s="43"/>
    </row>
    <row r="41" spans="1:43" s="27" customFormat="1" ht="103.5" customHeight="1">
      <c r="A41" s="35">
        <v>39</v>
      </c>
      <c r="B41" s="36">
        <v>2083100566</v>
      </c>
      <c r="C41" s="36"/>
      <c r="D41" s="3" t="s">
        <v>125</v>
      </c>
      <c r="E41" s="36" t="s">
        <v>43</v>
      </c>
      <c r="F41" s="37"/>
      <c r="G41" s="78" t="e">
        <f>_xlfn.IFNA(VLOOKUP(Table14[[#This Row],[Maximo code]],#REF!,2,0),"0")</f>
        <v>#REF!</v>
      </c>
      <c r="H41" s="78" t="e">
        <f>_xlfn.IFNA(VLOOKUP(Table14[[#This Row],[Maximo code]],#REF!,3,0),"0")</f>
        <v>#REF!</v>
      </c>
      <c r="I41" s="78" t="e">
        <f>ROUNDUP((Table14[[#This Row],[06 month consumption]]/6),0)</f>
        <v>#REF!</v>
      </c>
      <c r="J41" s="78" t="e">
        <f>ROUNDUP(((Table14[[#This Row],[2022]]+Table14[[#This Row],[2023]])/24)*6,0)</f>
        <v>#REF!</v>
      </c>
      <c r="K41" s="79">
        <f>Table14[[#This Row],[Quantity required
(Mar - Sep 2024)]]+Z41+AJ41+AL41+AF41+AN41+V41+AD41+X41+AH41+AB41+AP41</f>
        <v>273</v>
      </c>
      <c r="L41" s="78">
        <v>0</v>
      </c>
      <c r="M41" s="79" t="e">
        <f>Table14[[#This Row],[Monthly consumption rate]]*2.5</f>
        <v>#REF!</v>
      </c>
      <c r="N41" s="78">
        <f>_xlfn.IFNA(VLOOKUP(Table14[[#This Row],[Maximo code]],Sheet3!$A$2:$B$100,2,0),"0")</f>
        <v>2</v>
      </c>
      <c r="O41" s="78" t="e">
        <f>Table14[[#This Row],[Curent WH stock]]-(Table14[[#This Row],[Monthly consumption rate]]*2)</f>
        <v>#REF!</v>
      </c>
      <c r="P41" s="79">
        <v>0</v>
      </c>
      <c r="Q41" s="80" t="str">
        <f>IF(Table14[[#This Row],[Total order]]&gt;0,Table14[[#This Row],[Total order]],"0")</f>
        <v>0</v>
      </c>
      <c r="R41" s="77">
        <f>VLOOKUP(Table14[[#This Row],[Maximo code]],Sheet4!$A$1:$B$112,2,0)</f>
        <v>210679145</v>
      </c>
      <c r="S41" s="77">
        <f>Table14[[#This Row],[Unit Price]]*Table14[[#This Row],[Total Quantity Purchase]]</f>
        <v>0</v>
      </c>
      <c r="T41" s="32">
        <v>3</v>
      </c>
      <c r="U41" s="38" t="s">
        <v>103</v>
      </c>
      <c r="V41" s="34">
        <v>0</v>
      </c>
      <c r="W41" s="40"/>
      <c r="X41" s="41">
        <v>40</v>
      </c>
      <c r="Y41" s="32" t="s">
        <v>809</v>
      </c>
      <c r="Z41" s="32">
        <v>100</v>
      </c>
      <c r="AA41" s="19" t="s">
        <v>48</v>
      </c>
      <c r="AB41" s="43">
        <v>0</v>
      </c>
      <c r="AC41" s="43" t="s">
        <v>44</v>
      </c>
      <c r="AD41" s="34"/>
      <c r="AE41" s="40"/>
      <c r="AF41" s="32"/>
      <c r="AG41" s="20"/>
      <c r="AH41" s="32">
        <v>30</v>
      </c>
      <c r="AI41" s="32" t="s">
        <v>811</v>
      </c>
      <c r="AJ41" s="44">
        <v>100</v>
      </c>
      <c r="AK41" s="20" t="s">
        <v>31</v>
      </c>
      <c r="AL41" s="47"/>
      <c r="AM41" s="42"/>
      <c r="AN41" s="32"/>
      <c r="AO41" s="42"/>
      <c r="AP41" s="43"/>
      <c r="AQ41" s="43"/>
    </row>
    <row r="42" spans="1:43" s="53" customFormat="1" ht="103.5" customHeight="1">
      <c r="A42" s="35">
        <v>40</v>
      </c>
      <c r="B42" s="36">
        <v>2083100032</v>
      </c>
      <c r="C42" s="36"/>
      <c r="D42" s="3" t="s">
        <v>127</v>
      </c>
      <c r="E42" s="36" t="s">
        <v>29</v>
      </c>
      <c r="F42" s="51"/>
      <c r="G42" s="78" t="e">
        <f>_xlfn.IFNA(VLOOKUP(Table14[[#This Row],[Maximo code]],#REF!,2,0),"0")</f>
        <v>#REF!</v>
      </c>
      <c r="H42" s="78" t="e">
        <f>_xlfn.IFNA(VLOOKUP(Table14[[#This Row],[Maximo code]],#REF!,3,0),"0")</f>
        <v>#REF!</v>
      </c>
      <c r="I42" s="78" t="e">
        <f>ROUNDUP((Table14[[#This Row],[06 month consumption]]/6),0)</f>
        <v>#REF!</v>
      </c>
      <c r="J42" s="78" t="e">
        <f>ROUNDUP(((Table14[[#This Row],[2022]]+Table14[[#This Row],[2023]])/12)*6,0)</f>
        <v>#REF!</v>
      </c>
      <c r="K42" s="79">
        <f>Table14[[#This Row],[Quantity required
(Mar - Sep 2024)]]+Z42+AJ42+AL42+AF42+AN42+V42+AD42+X42+AH42+AB42+AP42</f>
        <v>450</v>
      </c>
      <c r="L42" s="78">
        <v>450</v>
      </c>
      <c r="M42" s="79">
        <v>50</v>
      </c>
      <c r="N42" s="78">
        <f>_xlfn.IFNA(VLOOKUP(Table14[[#This Row],[Maximo code]],Sheet3!$A$2:$B$100,2,0),"0")</f>
        <v>179</v>
      </c>
      <c r="O42" s="78">
        <v>179</v>
      </c>
      <c r="P42" s="79">
        <f>Table14[[#This Row],[Total quantity after review]]+Table14[[#This Row],[Minimum Stock (20%)]]-Table14[[#This Row],[WH stock in next 02 moths ]]</f>
        <v>321</v>
      </c>
      <c r="Q42" s="80">
        <f>IF(Table14[[#This Row],[Total order]]&gt;0,Table14[[#This Row],[Total order]],"0")</f>
        <v>321</v>
      </c>
      <c r="R42" s="77">
        <f>VLOOKUP(Table14[[#This Row],[Maximo code]],Sheet4!$A$1:$B$112,2,0)</f>
        <v>1500000</v>
      </c>
      <c r="S42" s="77">
        <f>Table14[[#This Row],[Unit Price]]*Table14[[#This Row],[Total Quantity Purchase]]</f>
        <v>481500000</v>
      </c>
      <c r="T42" s="32">
        <v>90</v>
      </c>
      <c r="U42" s="38" t="s">
        <v>848</v>
      </c>
      <c r="V42" s="34">
        <v>0</v>
      </c>
      <c r="W42" s="40"/>
      <c r="X42" s="41">
        <v>40</v>
      </c>
      <c r="Y42" s="32" t="s">
        <v>809</v>
      </c>
      <c r="Z42" s="32">
        <v>100</v>
      </c>
      <c r="AA42" s="19" t="s">
        <v>48</v>
      </c>
      <c r="AB42" s="52">
        <v>60</v>
      </c>
      <c r="AC42" s="52" t="s">
        <v>849</v>
      </c>
      <c r="AD42" s="49"/>
      <c r="AE42" s="49"/>
      <c r="AF42" s="32">
        <v>30</v>
      </c>
      <c r="AG42" s="20" t="s">
        <v>850</v>
      </c>
      <c r="AH42" s="32">
        <v>30</v>
      </c>
      <c r="AI42" s="32" t="s">
        <v>811</v>
      </c>
      <c r="AJ42" s="44">
        <v>100</v>
      </c>
      <c r="AK42" s="20" t="s">
        <v>31</v>
      </c>
      <c r="AL42" s="47"/>
      <c r="AM42" s="20"/>
      <c r="AN42" s="32"/>
      <c r="AO42" s="42"/>
      <c r="AP42" s="52"/>
      <c r="AQ42" s="52"/>
    </row>
    <row r="43" spans="1:43" s="27" customFormat="1" ht="103.5" customHeight="1">
      <c r="A43" s="35">
        <v>41</v>
      </c>
      <c r="B43" s="36">
        <v>2083100451</v>
      </c>
      <c r="C43" s="36"/>
      <c r="D43" s="3" t="s">
        <v>129</v>
      </c>
      <c r="E43" s="36" t="s">
        <v>29</v>
      </c>
      <c r="F43" s="37"/>
      <c r="G43" s="78" t="e">
        <f>_xlfn.IFNA(VLOOKUP(Table14[[#This Row],[Maximo code]],#REF!,2,0),"0")</f>
        <v>#REF!</v>
      </c>
      <c r="H43" s="78" t="e">
        <f>_xlfn.IFNA(VLOOKUP(Table14[[#This Row],[Maximo code]],#REF!,3,0),"0")</f>
        <v>#REF!</v>
      </c>
      <c r="I43" s="78" t="e">
        <f>ROUNDUP((Table14[[#This Row],[06 month consumption]]/6),0)</f>
        <v>#REF!</v>
      </c>
      <c r="J43" s="78" t="e">
        <f>ROUNDUP(((Table14[[#This Row],[2022]]+Table14[[#This Row],[2023]])/24)*6,0)</f>
        <v>#REF!</v>
      </c>
      <c r="K43" s="79">
        <f>Table14[[#This Row],[Quantity required
(Mar - Sep 2024)]]+Z43+AJ43+AL43+AF43+AN43+V43+AD43+X43+AH43+AB43+AP43</f>
        <v>1450</v>
      </c>
      <c r="L43" s="78">
        <v>1290</v>
      </c>
      <c r="M43" s="79" t="e">
        <f>Table14[[#This Row],[Monthly consumption rate]]*2.5</f>
        <v>#REF!</v>
      </c>
      <c r="N43" s="78">
        <f>_xlfn.IFNA(VLOOKUP(Table14[[#This Row],[Maximo code]],Sheet3!$A$2:$B$100,2,0),"0")</f>
        <v>0</v>
      </c>
      <c r="O43" s="78">
        <v>2319</v>
      </c>
      <c r="P43" s="79">
        <v>0</v>
      </c>
      <c r="Q43" s="80" t="str">
        <f>IF(Table14[[#This Row],[Total order]]&gt;0,Table14[[#This Row],[Total order]],"0")</f>
        <v>0</v>
      </c>
      <c r="R43" s="77">
        <f>VLOOKUP(Table14[[#This Row],[Maximo code]],Sheet4!$A$1:$B$112,2,0)</f>
        <v>84096</v>
      </c>
      <c r="S43" s="77">
        <f>Table14[[#This Row],[Unit Price]]*Table14[[#This Row],[Total Quantity Purchase]]</f>
        <v>0</v>
      </c>
      <c r="T43" s="32">
        <v>820</v>
      </c>
      <c r="U43" s="38" t="s">
        <v>851</v>
      </c>
      <c r="V43" s="34">
        <v>0</v>
      </c>
      <c r="W43" s="40"/>
      <c r="X43" s="41">
        <v>40</v>
      </c>
      <c r="Y43" s="32" t="s">
        <v>809</v>
      </c>
      <c r="Z43" s="32">
        <v>100</v>
      </c>
      <c r="AA43" s="19" t="s">
        <v>48</v>
      </c>
      <c r="AB43" s="43">
        <v>160</v>
      </c>
      <c r="AC43" s="43" t="s">
        <v>852</v>
      </c>
      <c r="AD43" s="32">
        <v>200</v>
      </c>
      <c r="AE43" s="32" t="s">
        <v>806</v>
      </c>
      <c r="AF43" s="32"/>
      <c r="AG43" s="20"/>
      <c r="AH43" s="32">
        <v>30</v>
      </c>
      <c r="AI43" s="32" t="s">
        <v>811</v>
      </c>
      <c r="AJ43" s="44">
        <v>100</v>
      </c>
      <c r="AK43" s="20" t="s">
        <v>31</v>
      </c>
      <c r="AL43" s="47"/>
      <c r="AM43" s="42"/>
      <c r="AN43" s="32"/>
      <c r="AO43" s="42"/>
      <c r="AP43" s="43"/>
      <c r="AQ43" s="43"/>
    </row>
    <row r="44" spans="1:43" s="27" customFormat="1" ht="103.5" customHeight="1">
      <c r="A44" s="35">
        <v>42</v>
      </c>
      <c r="B44" s="36">
        <v>2083100826</v>
      </c>
      <c r="C44" s="36"/>
      <c r="D44" s="3" t="s">
        <v>131</v>
      </c>
      <c r="E44" s="36" t="s">
        <v>132</v>
      </c>
      <c r="F44" s="37"/>
      <c r="G44" s="78" t="e">
        <f>_xlfn.IFNA(VLOOKUP(Table14[[#This Row],[Maximo code]],#REF!,2,0),"0")</f>
        <v>#REF!</v>
      </c>
      <c r="H44" s="78" t="e">
        <f>_xlfn.IFNA(VLOOKUP(Table14[[#This Row],[Maximo code]],#REF!,3,0),"0")</f>
        <v>#REF!</v>
      </c>
      <c r="I44" s="78" t="e">
        <f>ROUNDUP((Table14[[#This Row],[06 month consumption]]/6),0)</f>
        <v>#REF!</v>
      </c>
      <c r="J44" s="78" t="e">
        <f>ROUNDUP(((Table14[[#This Row],[2022]]+Table14[[#This Row],[2023]])/24)*6,0)</f>
        <v>#REF!</v>
      </c>
      <c r="K44" s="79">
        <f>Table14[[#This Row],[Quantity required
(Mar - Sep 2024)]]+Z44+AJ44+AL44+AF44+AN44+V44+AD44+X44+AH44+AB44+AP44</f>
        <v>0</v>
      </c>
      <c r="L44" s="78">
        <v>0</v>
      </c>
      <c r="M44" s="79" t="e">
        <f>Table14[[#This Row],[Monthly consumption rate]]*2.5</f>
        <v>#REF!</v>
      </c>
      <c r="N44" s="78">
        <f>_xlfn.IFNA(VLOOKUP(Table14[[#This Row],[Maximo code]],Sheet3!$A$2:$B$100,2,0),"0")</f>
        <v>0</v>
      </c>
      <c r="O44" s="78" t="e">
        <f>Table14[[#This Row],[Curent WH stock]]-(Table14[[#This Row],[Monthly consumption rate]]*2)</f>
        <v>#REF!</v>
      </c>
      <c r="P44" s="79" t="e">
        <f>Table14[[#This Row],[Total quantity after review]]+Table14[[#This Row],[Minimum Stock (20%)]]-Table14[[#This Row],[WH stock in next 02 moths ]]</f>
        <v>#REF!</v>
      </c>
      <c r="Q44" s="80" t="e">
        <f>IF(Table14[[#This Row],[Total order]]&gt;0,Table14[[#This Row],[Total order]],"0")</f>
        <v>#REF!</v>
      </c>
      <c r="R44" s="77">
        <f>VLOOKUP(Table14[[#This Row],[Maximo code]],Sheet4!$A$1:$B$112,2,0)</f>
        <v>440985.59999999998</v>
      </c>
      <c r="S44" s="77" t="e">
        <f>Table14[[#This Row],[Unit Price]]*Table14[[#This Row],[Total Quantity Purchase]]</f>
        <v>#REF!</v>
      </c>
      <c r="T44" s="32"/>
      <c r="U44" s="38"/>
      <c r="V44" s="34">
        <v>0</v>
      </c>
      <c r="W44" s="40"/>
      <c r="X44" s="41"/>
      <c r="Y44" s="41" t="s">
        <v>44</v>
      </c>
      <c r="Z44" s="32"/>
      <c r="AA44" s="42"/>
      <c r="AB44" s="43">
        <v>0</v>
      </c>
      <c r="AC44" s="43" t="s">
        <v>44</v>
      </c>
      <c r="AD44" s="34"/>
      <c r="AE44" s="40"/>
      <c r="AF44" s="32"/>
      <c r="AG44" s="20"/>
      <c r="AH44" s="32"/>
      <c r="AI44" s="42"/>
      <c r="AJ44" s="47">
        <v>0</v>
      </c>
      <c r="AK44" s="42"/>
      <c r="AL44" s="47"/>
      <c r="AM44" s="42"/>
      <c r="AN44" s="32"/>
      <c r="AO44" s="42"/>
      <c r="AP44" s="43"/>
      <c r="AQ44" s="43"/>
    </row>
    <row r="45" spans="1:43" s="27" customFormat="1" ht="103.5" customHeight="1">
      <c r="A45" s="35">
        <v>43</v>
      </c>
      <c r="B45" s="36">
        <v>2083100838</v>
      </c>
      <c r="C45" s="36"/>
      <c r="D45" s="3" t="s">
        <v>134</v>
      </c>
      <c r="E45" s="36" t="s">
        <v>29</v>
      </c>
      <c r="F45" s="37"/>
      <c r="G45" s="78" t="e">
        <f>_xlfn.IFNA(VLOOKUP(Table14[[#This Row],[Maximo code]],#REF!,2,0),"0")</f>
        <v>#REF!</v>
      </c>
      <c r="H45" s="78" t="e">
        <f>_xlfn.IFNA(VLOOKUP(Table14[[#This Row],[Maximo code]],#REF!,3,0),"0")</f>
        <v>#REF!</v>
      </c>
      <c r="I45" s="78" t="e">
        <f>ROUNDUP((Table14[[#This Row],[06 month consumption]]/6),0)</f>
        <v>#REF!</v>
      </c>
      <c r="J45" s="78" t="e">
        <f>ROUNDUP(((Table14[[#This Row],[2022]]+Table14[[#This Row],[2023]])/24)*6,0)</f>
        <v>#REF!</v>
      </c>
      <c r="K45" s="79">
        <f>Table14[[#This Row],[Quantity required
(Mar - Sep 2024)]]+Z45+AJ45+AL45+AF45+AN45+V45+AD45+X45+AH45+AB45+AP45</f>
        <v>0</v>
      </c>
      <c r="L45" s="78">
        <v>0</v>
      </c>
      <c r="M45" s="79" t="e">
        <f>Table14[[#This Row],[Monthly consumption rate]]*2.5</f>
        <v>#REF!</v>
      </c>
      <c r="N45" s="78">
        <f>_xlfn.IFNA(VLOOKUP(Table14[[#This Row],[Maximo code]],Sheet3!$A$2:$B$100,2,0),"0")</f>
        <v>0</v>
      </c>
      <c r="O45" s="78" t="e">
        <f>Table14[[#This Row],[Curent WH stock]]-(Table14[[#This Row],[Monthly consumption rate]]*2)</f>
        <v>#REF!</v>
      </c>
      <c r="P45" s="79" t="e">
        <f>Table14[[#This Row],[Total quantity after review]]+Table14[[#This Row],[Minimum Stock (20%)]]-Table14[[#This Row],[WH stock in next 02 moths ]]</f>
        <v>#REF!</v>
      </c>
      <c r="Q45" s="80" t="e">
        <f>IF(Table14[[#This Row],[Total order]]&gt;0,Table14[[#This Row],[Total order]],"0")</f>
        <v>#REF!</v>
      </c>
      <c r="R45" s="77">
        <f>VLOOKUP(Table14[[#This Row],[Maximo code]],Sheet4!$A$1:$B$112,2,0)</f>
        <v>1330000</v>
      </c>
      <c r="S45" s="77" t="e">
        <f>Table14[[#This Row],[Unit Price]]*Table14[[#This Row],[Total Quantity Purchase]]</f>
        <v>#REF!</v>
      </c>
      <c r="T45" s="32"/>
      <c r="U45" s="38"/>
      <c r="V45" s="34">
        <v>0</v>
      </c>
      <c r="W45" s="40"/>
      <c r="X45" s="41"/>
      <c r="Y45" s="41" t="s">
        <v>44</v>
      </c>
      <c r="Z45" s="32"/>
      <c r="AA45" s="42"/>
      <c r="AB45" s="43">
        <v>0</v>
      </c>
      <c r="AC45" s="43" t="s">
        <v>44</v>
      </c>
      <c r="AD45" s="34"/>
      <c r="AE45" s="40"/>
      <c r="AF45" s="32"/>
      <c r="AG45" s="20"/>
      <c r="AH45" s="32"/>
      <c r="AI45" s="42"/>
      <c r="AJ45" s="47">
        <v>0</v>
      </c>
      <c r="AK45" s="42"/>
      <c r="AL45" s="47"/>
      <c r="AM45" s="42"/>
      <c r="AN45" s="32"/>
      <c r="AO45" s="42"/>
      <c r="AP45" s="43"/>
      <c r="AQ45" s="43"/>
    </row>
    <row r="46" spans="1:43" s="27" customFormat="1" ht="103.5" customHeight="1">
      <c r="A46" s="35">
        <v>44</v>
      </c>
      <c r="B46" s="36">
        <v>2083100850</v>
      </c>
      <c r="C46" s="36"/>
      <c r="D46" s="3" t="s">
        <v>136</v>
      </c>
      <c r="E46" s="36" t="s">
        <v>132</v>
      </c>
      <c r="F46" s="37"/>
      <c r="G46" s="78" t="e">
        <f>_xlfn.IFNA(VLOOKUP(Table14[[#This Row],[Maximo code]],#REF!,2,0),"0")</f>
        <v>#REF!</v>
      </c>
      <c r="H46" s="78" t="e">
        <f>_xlfn.IFNA(VLOOKUP(Table14[[#This Row],[Maximo code]],#REF!,3,0),"0")</f>
        <v>#REF!</v>
      </c>
      <c r="I46" s="78" t="e">
        <f>ROUNDUP((Table14[[#This Row],[06 month consumption]]/6),0)</f>
        <v>#REF!</v>
      </c>
      <c r="J46" s="78" t="e">
        <f>ROUNDUP(((Table14[[#This Row],[2022]]+Table14[[#This Row],[2023]])/24)*6,0)</f>
        <v>#REF!</v>
      </c>
      <c r="K46" s="79">
        <f>Table14[[#This Row],[Quantity required
(Mar - Sep 2024)]]+Z46+AJ46+AL46+AF46+AN46+V46+AD46+X46+AH46+AB46+AP46</f>
        <v>60</v>
      </c>
      <c r="L46" s="78">
        <v>60</v>
      </c>
      <c r="M46" s="79" t="e">
        <f>Table14[[#This Row],[Monthly consumption rate]]*2.5</f>
        <v>#REF!</v>
      </c>
      <c r="N46" s="78">
        <f>_xlfn.IFNA(VLOOKUP(Table14[[#This Row],[Maximo code]],Sheet3!$A$2:$B$100,2,0),"0")</f>
        <v>0</v>
      </c>
      <c r="O46" s="78" t="e">
        <f>Table14[[#This Row],[Curent WH stock]]-(Table14[[#This Row],[Monthly consumption rate]]*2)</f>
        <v>#REF!</v>
      </c>
      <c r="P46" s="79" t="e">
        <f>Table14[[#This Row],[Total quantity after review]]+Table14[[#This Row],[Minimum Stock (20%)]]-Table14[[#This Row],[WH stock in next 02 moths ]]</f>
        <v>#REF!</v>
      </c>
      <c r="Q46" s="80" t="e">
        <f>IF(Table14[[#This Row],[Total order]]&gt;0,Table14[[#This Row],[Total order]],"0")</f>
        <v>#REF!</v>
      </c>
      <c r="R46" s="77">
        <f>VLOOKUP(Table14[[#This Row],[Maximo code]],Sheet4!$A$1:$B$112,2,0)</f>
        <v>170000</v>
      </c>
      <c r="S46" s="77" t="e">
        <f>Table14[[#This Row],[Unit Price]]*Table14[[#This Row],[Total Quantity Purchase]]</f>
        <v>#REF!</v>
      </c>
      <c r="T46" s="32">
        <v>60</v>
      </c>
      <c r="U46" s="38" t="s">
        <v>148</v>
      </c>
      <c r="V46" s="34">
        <v>0</v>
      </c>
      <c r="W46" s="40"/>
      <c r="X46" s="41"/>
      <c r="Y46" s="41" t="s">
        <v>44</v>
      </c>
      <c r="Z46" s="32"/>
      <c r="AA46" s="42"/>
      <c r="AB46" s="43">
        <v>0</v>
      </c>
      <c r="AC46" s="43" t="s">
        <v>44</v>
      </c>
      <c r="AD46" s="34"/>
      <c r="AE46" s="40"/>
      <c r="AF46" s="32"/>
      <c r="AG46" s="20"/>
      <c r="AH46" s="32"/>
      <c r="AI46" s="42"/>
      <c r="AJ46" s="47">
        <v>0</v>
      </c>
      <c r="AK46" s="42"/>
      <c r="AL46" s="47"/>
      <c r="AM46" s="42"/>
      <c r="AN46" s="32"/>
      <c r="AO46" s="42"/>
      <c r="AP46" s="43"/>
      <c r="AQ46" s="43"/>
    </row>
    <row r="47" spans="1:43" s="27" customFormat="1" ht="80.150000000000006" customHeight="1">
      <c r="A47" s="35">
        <v>45</v>
      </c>
      <c r="B47" s="36">
        <v>2083100904</v>
      </c>
      <c r="C47" s="36"/>
      <c r="D47" s="3" t="s">
        <v>138</v>
      </c>
      <c r="E47" s="36" t="s">
        <v>29</v>
      </c>
      <c r="F47" s="37"/>
      <c r="G47" s="78" t="e">
        <f>_xlfn.IFNA(VLOOKUP(Table14[[#This Row],[Maximo code]],#REF!,2,0),"0")</f>
        <v>#REF!</v>
      </c>
      <c r="H47" s="78" t="e">
        <f>_xlfn.IFNA(VLOOKUP(Table14[[#This Row],[Maximo code]],#REF!,3,0),"0")</f>
        <v>#REF!</v>
      </c>
      <c r="I47" s="78" t="e">
        <f>ROUNDUP((Table14[[#This Row],[06 month consumption]]/6),0)</f>
        <v>#REF!</v>
      </c>
      <c r="J47" s="78" t="e">
        <f>ROUNDUP(((Table14[[#This Row],[2022]]+Table14[[#This Row],[2023]])/24)*6,0)</f>
        <v>#REF!</v>
      </c>
      <c r="K47" s="79">
        <f>Table14[[#This Row],[Quantity required
(Mar - Sep 2024)]]+Z47+AJ47+AL47+AF47+AN47+V47+AD47+X47+AH47+AB47+AP47</f>
        <v>0</v>
      </c>
      <c r="L47" s="78">
        <v>0</v>
      </c>
      <c r="M47" s="79" t="e">
        <f>Table14[[#This Row],[Monthly consumption rate]]*2.5</f>
        <v>#REF!</v>
      </c>
      <c r="N47" s="78">
        <f>_xlfn.IFNA(VLOOKUP(Table14[[#This Row],[Maximo code]],Sheet3!$A$2:$B$100,2,0),"0")</f>
        <v>0</v>
      </c>
      <c r="O47" s="78" t="e">
        <f>Table14[[#This Row],[Curent WH stock]]-(Table14[[#This Row],[Monthly consumption rate]]*2)</f>
        <v>#REF!</v>
      </c>
      <c r="P47" s="79" t="e">
        <f>Table14[[#This Row],[Total quantity after review]]+Table14[[#This Row],[Minimum Stock (20%)]]-Table14[[#This Row],[WH stock in next 02 moths ]]</f>
        <v>#REF!</v>
      </c>
      <c r="Q47" s="80" t="e">
        <f>IF(Table14[[#This Row],[Total order]]&gt;0,Table14[[#This Row],[Total order]],"0")</f>
        <v>#REF!</v>
      </c>
      <c r="R47" s="77">
        <f>VLOOKUP(Table14[[#This Row],[Maximo code]],Sheet4!$A$1:$B$112,2,0)</f>
        <v>3165000</v>
      </c>
      <c r="S47" s="77" t="e">
        <f>Table14[[#This Row],[Unit Price]]*Table14[[#This Row],[Total Quantity Purchase]]</f>
        <v>#REF!</v>
      </c>
      <c r="T47" s="32"/>
      <c r="U47" s="38"/>
      <c r="V47" s="34">
        <v>0</v>
      </c>
      <c r="W47" s="40"/>
      <c r="X47" s="41"/>
      <c r="Y47" s="41" t="s">
        <v>44</v>
      </c>
      <c r="Z47" s="32"/>
      <c r="AA47" s="42"/>
      <c r="AB47" s="43">
        <v>0</v>
      </c>
      <c r="AC47" s="43" t="s">
        <v>44</v>
      </c>
      <c r="AD47" s="34"/>
      <c r="AE47" s="40"/>
      <c r="AF47" s="32"/>
      <c r="AG47" s="20"/>
      <c r="AH47" s="32"/>
      <c r="AI47" s="42"/>
      <c r="AJ47" s="47">
        <v>0</v>
      </c>
      <c r="AK47" s="42"/>
      <c r="AL47" s="47"/>
      <c r="AM47" s="42"/>
      <c r="AN47" s="32"/>
      <c r="AO47" s="42"/>
      <c r="AP47" s="43"/>
      <c r="AQ47" s="43"/>
    </row>
    <row r="48" spans="1:43" s="27" customFormat="1" ht="122.5" customHeight="1">
      <c r="A48" s="35">
        <v>46</v>
      </c>
      <c r="B48" s="36">
        <v>2083100860</v>
      </c>
      <c r="C48" s="36"/>
      <c r="D48" s="3" t="s">
        <v>140</v>
      </c>
      <c r="E48" s="36" t="s">
        <v>29</v>
      </c>
      <c r="F48" s="37"/>
      <c r="G48" s="78" t="e">
        <f>_xlfn.IFNA(VLOOKUP(Table14[[#This Row],[Maximo code]],#REF!,2,0),"0")</f>
        <v>#REF!</v>
      </c>
      <c r="H48" s="78" t="e">
        <f>_xlfn.IFNA(VLOOKUP(Table14[[#This Row],[Maximo code]],#REF!,3,0),"0")</f>
        <v>#REF!</v>
      </c>
      <c r="I48" s="78" t="e">
        <f>ROUNDUP((Table14[[#This Row],[06 month consumption]]/6),0)</f>
        <v>#REF!</v>
      </c>
      <c r="J48" s="78" t="e">
        <f>ROUNDUP(((Table14[[#This Row],[2022]]+Table14[[#This Row],[2023]])/24)*6,0)</f>
        <v>#REF!</v>
      </c>
      <c r="K48" s="79">
        <f>Table14[[#This Row],[Quantity required
(Mar - Sep 2024)]]+Z48+AJ48+AL48+AF48+AN48+V48+AD48+X48+AH48+AB48+AP48</f>
        <v>0</v>
      </c>
      <c r="L48" s="78">
        <v>0</v>
      </c>
      <c r="M48" s="79" t="e">
        <f>Table14[[#This Row],[Monthly consumption rate]]*2.5</f>
        <v>#REF!</v>
      </c>
      <c r="N48" s="78">
        <f>_xlfn.IFNA(VLOOKUP(Table14[[#This Row],[Maximo code]],Sheet3!$A$2:$B$100,2,0),"0")</f>
        <v>0</v>
      </c>
      <c r="O48" s="78" t="e">
        <f>Table14[[#This Row],[Curent WH stock]]-(Table14[[#This Row],[Monthly consumption rate]]*2)</f>
        <v>#REF!</v>
      </c>
      <c r="P48" s="79" t="e">
        <f>Table14[[#This Row],[Total quantity after review]]+Table14[[#This Row],[Minimum Stock (20%)]]-Table14[[#This Row],[WH stock in next 02 moths ]]</f>
        <v>#REF!</v>
      </c>
      <c r="Q48" s="80" t="e">
        <f>IF(Table14[[#This Row],[Total order]]&gt;0,Table14[[#This Row],[Total order]],"0")</f>
        <v>#REF!</v>
      </c>
      <c r="R48" s="77">
        <f>VLOOKUP(Table14[[#This Row],[Maximo code]],Sheet4!$A$1:$B$112,2,0)</f>
        <v>490000</v>
      </c>
      <c r="S48" s="77" t="e">
        <f>Table14[[#This Row],[Unit Price]]*Table14[[#This Row],[Total Quantity Purchase]]</f>
        <v>#REF!</v>
      </c>
      <c r="T48" s="32"/>
      <c r="U48" s="38"/>
      <c r="V48" s="34">
        <v>0</v>
      </c>
      <c r="W48" s="40"/>
      <c r="X48" s="41"/>
      <c r="Y48" s="41" t="s">
        <v>44</v>
      </c>
      <c r="Z48" s="32"/>
      <c r="AA48" s="42"/>
      <c r="AB48" s="43">
        <v>0</v>
      </c>
      <c r="AC48" s="43" t="s">
        <v>44</v>
      </c>
      <c r="AD48" s="34"/>
      <c r="AE48" s="40"/>
      <c r="AF48" s="32"/>
      <c r="AG48" s="20"/>
      <c r="AH48" s="32"/>
      <c r="AI48" s="42"/>
      <c r="AJ48" s="47">
        <v>0</v>
      </c>
      <c r="AK48" s="42"/>
      <c r="AL48" s="47"/>
      <c r="AM48" s="42"/>
      <c r="AN48" s="32"/>
      <c r="AO48" s="42"/>
      <c r="AP48" s="43"/>
      <c r="AQ48" s="43"/>
    </row>
    <row r="49" spans="1:43" s="27" customFormat="1" ht="153" customHeight="1">
      <c r="A49" s="35">
        <v>47</v>
      </c>
      <c r="B49" s="36">
        <v>2263100342</v>
      </c>
      <c r="C49" s="36"/>
      <c r="D49" s="3" t="s">
        <v>365</v>
      </c>
      <c r="E49" s="36" t="s">
        <v>29</v>
      </c>
      <c r="F49" s="37"/>
      <c r="G49" s="78" t="e">
        <f>_xlfn.IFNA(VLOOKUP(Table14[[#This Row],[Maximo code]],#REF!,2,0),"0")</f>
        <v>#REF!</v>
      </c>
      <c r="H49" s="78" t="e">
        <f>_xlfn.IFNA(VLOOKUP(Table14[[#This Row],[Maximo code]],#REF!,3,0),"0")</f>
        <v>#REF!</v>
      </c>
      <c r="I49" s="78" t="e">
        <f>ROUNDUP((Table14[[#This Row],[06 month consumption]]/6),0)</f>
        <v>#REF!</v>
      </c>
      <c r="J49" s="78" t="e">
        <f>ROUNDUP(((Table14[[#This Row],[2022]]+Table14[[#This Row],[2023]])/24)*6,0)</f>
        <v>#REF!</v>
      </c>
      <c r="K49" s="79">
        <f>Table14[[#This Row],[Quantity required
(Mar - Sep 2024)]]+Z49+AJ49+AL49+AF49+AN49+V49+AD49+X49+AH49+AB49+AP49</f>
        <v>6</v>
      </c>
      <c r="L49" s="78">
        <v>6</v>
      </c>
      <c r="M49" s="79" t="e">
        <f>Table14[[#This Row],[Monthly consumption rate]]*2.5</f>
        <v>#REF!</v>
      </c>
      <c r="N49" s="78" t="str">
        <f>_xlfn.IFNA(VLOOKUP(Table14[[#This Row],[Maximo code]],Sheet3!$A$2:$B$100,2,0),"0")</f>
        <v>0</v>
      </c>
      <c r="O49" s="78" t="e">
        <f>Table14[[#This Row],[Curent WH stock]]-(Table14[[#This Row],[Monthly consumption rate]]*2)</f>
        <v>#REF!</v>
      </c>
      <c r="P49" s="79" t="e">
        <f>Table14[[#This Row],[Total quantity after review]]+Table14[[#This Row],[Minimum Stock (20%)]]-Table14[[#This Row],[WH stock in next 02 moths ]]</f>
        <v>#REF!</v>
      </c>
      <c r="Q49" s="80" t="e">
        <f>IF(Table14[[#This Row],[Total order]]&gt;0,Table14[[#This Row],[Total order]],"0")</f>
        <v>#REF!</v>
      </c>
      <c r="R49" s="77">
        <f>VLOOKUP(Table14[[#This Row],[Maximo code]],Sheet4!$A$1:$B$112,2,0)</f>
        <v>2845000</v>
      </c>
      <c r="S49" s="77" t="e">
        <f>Table14[[#This Row],[Unit Price]]*Table14[[#This Row],[Total Quantity Purchase]]</f>
        <v>#REF!</v>
      </c>
      <c r="T49" s="50">
        <v>6</v>
      </c>
      <c r="U49" s="50" t="s">
        <v>853</v>
      </c>
      <c r="V49" s="34">
        <v>0</v>
      </c>
      <c r="W49" s="40"/>
      <c r="X49" s="41"/>
      <c r="Y49" s="41" t="s">
        <v>44</v>
      </c>
      <c r="Z49" s="32"/>
      <c r="AA49" s="42"/>
      <c r="AB49" s="43">
        <v>0</v>
      </c>
      <c r="AC49" s="43" t="s">
        <v>44</v>
      </c>
      <c r="AD49" s="34"/>
      <c r="AE49" s="40"/>
      <c r="AF49" s="32"/>
      <c r="AG49" s="20"/>
      <c r="AH49" s="32"/>
      <c r="AI49" s="42"/>
      <c r="AJ49" s="47">
        <v>0</v>
      </c>
      <c r="AK49" s="42"/>
      <c r="AL49" s="47"/>
      <c r="AM49" s="42"/>
      <c r="AN49" s="32"/>
      <c r="AO49" s="42"/>
      <c r="AP49" s="43"/>
      <c r="AQ49" s="43"/>
    </row>
    <row r="50" spans="1:43" s="27" customFormat="1" ht="145.5" customHeight="1">
      <c r="A50" s="35">
        <v>48</v>
      </c>
      <c r="B50" s="36">
        <v>2263100343</v>
      </c>
      <c r="C50" s="36"/>
      <c r="D50" s="3" t="s">
        <v>367</v>
      </c>
      <c r="E50" s="36" t="s">
        <v>29</v>
      </c>
      <c r="F50" s="37"/>
      <c r="G50" s="78" t="e">
        <f>_xlfn.IFNA(VLOOKUP(Table14[[#This Row],[Maximo code]],#REF!,2,0),"0")</f>
        <v>#REF!</v>
      </c>
      <c r="H50" s="78" t="e">
        <f>_xlfn.IFNA(VLOOKUP(Table14[[#This Row],[Maximo code]],#REF!,3,0),"0")</f>
        <v>#REF!</v>
      </c>
      <c r="I50" s="78" t="e">
        <f>ROUNDUP((Table14[[#This Row],[06 month consumption]]/6),0)</f>
        <v>#REF!</v>
      </c>
      <c r="J50" s="78" t="e">
        <f>ROUNDUP(((Table14[[#This Row],[2022]]+Table14[[#This Row],[2023]])/24)*6,0)</f>
        <v>#REF!</v>
      </c>
      <c r="K50" s="79">
        <f>Table14[[#This Row],[Quantity required
(Mar - Sep 2024)]]+Z50+AJ50+AL50+AF50+AN50+V50+AD50+X50+AH50+AB50+AP50</f>
        <v>6</v>
      </c>
      <c r="L50" s="78">
        <v>6</v>
      </c>
      <c r="M50" s="79" t="e">
        <f>Table14[[#This Row],[Monthly consumption rate]]*2.5</f>
        <v>#REF!</v>
      </c>
      <c r="N50" s="78" t="str">
        <f>_xlfn.IFNA(VLOOKUP(Table14[[#This Row],[Maximo code]],Sheet3!$A$2:$B$100,2,0),"0")</f>
        <v>0</v>
      </c>
      <c r="O50" s="78" t="e">
        <f>Table14[[#This Row],[Curent WH stock]]-(Table14[[#This Row],[Monthly consumption rate]]*2)</f>
        <v>#REF!</v>
      </c>
      <c r="P50" s="79" t="e">
        <f>Table14[[#This Row],[Total quantity after review]]+Table14[[#This Row],[Minimum Stock (20%)]]-Table14[[#This Row],[WH stock in next 02 moths ]]</f>
        <v>#REF!</v>
      </c>
      <c r="Q50" s="80" t="e">
        <f>IF(Table14[[#This Row],[Total order]]&gt;0,Table14[[#This Row],[Total order]],"0")</f>
        <v>#REF!</v>
      </c>
      <c r="R50" s="77">
        <f>VLOOKUP(Table14[[#This Row],[Maximo code]],Sheet4!$A$1:$B$112,2,0)</f>
        <v>7081113.5999999987</v>
      </c>
      <c r="S50" s="77" t="e">
        <f>Table14[[#This Row],[Unit Price]]*Table14[[#This Row],[Total Quantity Purchase]]</f>
        <v>#REF!</v>
      </c>
      <c r="T50" s="50">
        <v>6</v>
      </c>
      <c r="U50" s="56" t="s">
        <v>853</v>
      </c>
      <c r="V50" s="34">
        <v>0</v>
      </c>
      <c r="W50" s="40"/>
      <c r="X50" s="41"/>
      <c r="Y50" s="41" t="s">
        <v>44</v>
      </c>
      <c r="Z50" s="32"/>
      <c r="AA50" s="42"/>
      <c r="AB50" s="43">
        <v>0</v>
      </c>
      <c r="AC50" s="43" t="s">
        <v>44</v>
      </c>
      <c r="AD50" s="34"/>
      <c r="AE50" s="40"/>
      <c r="AF50" s="32"/>
      <c r="AG50" s="20"/>
      <c r="AH50" s="32"/>
      <c r="AI50" s="42"/>
      <c r="AJ50" s="47">
        <v>0</v>
      </c>
      <c r="AK50" s="42"/>
      <c r="AL50" s="47"/>
      <c r="AM50" s="42"/>
      <c r="AN50" s="32"/>
      <c r="AO50" s="42"/>
      <c r="AP50" s="43"/>
      <c r="AQ50" s="43"/>
    </row>
    <row r="51" spans="1:43" s="27" customFormat="1" ht="80.150000000000006" customHeight="1">
      <c r="A51" s="35">
        <v>49</v>
      </c>
      <c r="B51" s="36">
        <v>2263100344</v>
      </c>
      <c r="C51" s="36"/>
      <c r="D51" s="3" t="s">
        <v>369</v>
      </c>
      <c r="E51" s="36" t="s">
        <v>29</v>
      </c>
      <c r="F51" s="37"/>
      <c r="G51" s="78" t="e">
        <f>_xlfn.IFNA(VLOOKUP(Table14[[#This Row],[Maximo code]],#REF!,2,0),"0")</f>
        <v>#REF!</v>
      </c>
      <c r="H51" s="78" t="e">
        <f>_xlfn.IFNA(VLOOKUP(Table14[[#This Row],[Maximo code]],#REF!,3,0),"0")</f>
        <v>#REF!</v>
      </c>
      <c r="I51" s="78" t="e">
        <f>ROUNDUP((Table14[[#This Row],[06 month consumption]]/6),0)</f>
        <v>#REF!</v>
      </c>
      <c r="J51" s="78" t="e">
        <f>ROUNDUP(((Table14[[#This Row],[2022]]+Table14[[#This Row],[2023]])/24)*6,0)</f>
        <v>#REF!</v>
      </c>
      <c r="K51" s="79">
        <f>Table14[[#This Row],[Quantity required
(Mar - Sep 2024)]]+Z51+AJ51+AL51+AF51+AN51+V51+AD51+X51+AH51+AB51+AP51</f>
        <v>0</v>
      </c>
      <c r="L51" s="78"/>
      <c r="M51" s="79" t="e">
        <f>Table14[[#This Row],[Monthly consumption rate]]*2.5</f>
        <v>#REF!</v>
      </c>
      <c r="N51" s="78" t="str">
        <f>_xlfn.IFNA(VLOOKUP(Table14[[#This Row],[Maximo code]],Sheet3!$A$2:$B$100,2,0),"0")</f>
        <v>0</v>
      </c>
      <c r="O51" s="78" t="e">
        <f>Table14[[#This Row],[Curent WH stock]]-(Table14[[#This Row],[Monthly consumption rate]]*2)</f>
        <v>#REF!</v>
      </c>
      <c r="P51" s="79" t="e">
        <f>Table14[[#This Row],[Total quantity after review]]+Table14[[#This Row],[Minimum Stock (20%)]]-Table14[[#This Row],[WH stock in next 02 moths ]]</f>
        <v>#REF!</v>
      </c>
      <c r="Q51" s="80" t="e">
        <f>IF(Table14[[#This Row],[Total order]]&gt;0,Table14[[#This Row],[Total order]],"0")</f>
        <v>#REF!</v>
      </c>
      <c r="R51" s="77">
        <f>VLOOKUP(Table14[[#This Row],[Maximo code]],Sheet4!$A$1:$B$112,2,0)</f>
        <v>11742336</v>
      </c>
      <c r="S51" s="77" t="e">
        <f>Table14[[#This Row],[Unit Price]]*Table14[[#This Row],[Total Quantity Purchase]]</f>
        <v>#REF!</v>
      </c>
      <c r="T51" s="32"/>
      <c r="U51" s="38"/>
      <c r="V51" s="34">
        <v>0</v>
      </c>
      <c r="W51" s="40"/>
      <c r="X51" s="41"/>
      <c r="Y51" s="41" t="s">
        <v>44</v>
      </c>
      <c r="Z51" s="32"/>
      <c r="AA51" s="42"/>
      <c r="AB51" s="43">
        <v>0</v>
      </c>
      <c r="AC51" s="43" t="s">
        <v>44</v>
      </c>
      <c r="AD51" s="34"/>
      <c r="AE51" s="40"/>
      <c r="AF51" s="32"/>
      <c r="AG51" s="20"/>
      <c r="AH51" s="32"/>
      <c r="AI51" s="42"/>
      <c r="AJ51" s="47">
        <v>0</v>
      </c>
      <c r="AK51" s="42"/>
      <c r="AL51" s="47"/>
      <c r="AM51" s="42"/>
      <c r="AN51" s="32"/>
      <c r="AO51" s="42"/>
      <c r="AP51" s="43"/>
      <c r="AQ51" s="43"/>
    </row>
    <row r="52" spans="1:43" s="27" customFormat="1" ht="80.150000000000006" customHeight="1">
      <c r="A52" s="35">
        <v>50</v>
      </c>
      <c r="B52" s="36">
        <v>2083100862</v>
      </c>
      <c r="C52" s="36"/>
      <c r="D52" s="3" t="s">
        <v>142</v>
      </c>
      <c r="E52" s="36" t="s">
        <v>132</v>
      </c>
      <c r="F52" s="37"/>
      <c r="G52" s="78" t="e">
        <f>_xlfn.IFNA(VLOOKUP(Table14[[#This Row],[Maximo code]],#REF!,2,0),"0")</f>
        <v>#REF!</v>
      </c>
      <c r="H52" s="78" t="e">
        <f>_xlfn.IFNA(VLOOKUP(Table14[[#This Row],[Maximo code]],#REF!,3,0),"0")</f>
        <v>#REF!</v>
      </c>
      <c r="I52" s="78" t="e">
        <f>ROUNDUP((Table14[[#This Row],[06 month consumption]]/6),0)</f>
        <v>#REF!</v>
      </c>
      <c r="J52" s="78" t="e">
        <f>ROUNDUP(((Table14[[#This Row],[2022]]+Table14[[#This Row],[2023]])/24)*6,0)</f>
        <v>#REF!</v>
      </c>
      <c r="K52" s="79">
        <f>Table14[[#This Row],[Quantity required
(Mar - Sep 2024)]]+Z52+AJ52+AL52+AF52+AN52+V52+AD52+X52+AH52+AB52+AP52</f>
        <v>2</v>
      </c>
      <c r="L52" s="78">
        <v>2</v>
      </c>
      <c r="M52" s="79" t="e">
        <f>Table14[[#This Row],[Monthly consumption rate]]*2.5</f>
        <v>#REF!</v>
      </c>
      <c r="N52" s="78">
        <f>_xlfn.IFNA(VLOOKUP(Table14[[#This Row],[Maximo code]],Sheet3!$A$2:$B$100,2,0),"0")</f>
        <v>0</v>
      </c>
      <c r="O52" s="78" t="e">
        <f>Table14[[#This Row],[Curent WH stock]]-(Table14[[#This Row],[Monthly consumption rate]]*2)</f>
        <v>#REF!</v>
      </c>
      <c r="P52" s="79" t="e">
        <f>Table14[[#This Row],[Total quantity after review]]+Table14[[#This Row],[Minimum Stock (20%)]]-Table14[[#This Row],[WH stock in next 02 moths ]]</f>
        <v>#REF!</v>
      </c>
      <c r="Q52" s="80" t="e">
        <f>IF(Table14[[#This Row],[Total order]]&gt;0,Table14[[#This Row],[Total order]],"0")</f>
        <v>#REF!</v>
      </c>
      <c r="R52" s="77">
        <f>VLOOKUP(Table14[[#This Row],[Maximo code]],Sheet4!$A$1:$B$112,2,0)</f>
        <v>2550000</v>
      </c>
      <c r="S52" s="77" t="e">
        <f>Table14[[#This Row],[Unit Price]]*Table14[[#This Row],[Total Quantity Purchase]]</f>
        <v>#REF!</v>
      </c>
      <c r="T52" s="32">
        <v>2</v>
      </c>
      <c r="U52" s="38" t="s">
        <v>143</v>
      </c>
      <c r="V52" s="34">
        <v>0</v>
      </c>
      <c r="W52" s="40"/>
      <c r="X52" s="41"/>
      <c r="Y52" s="41" t="s">
        <v>44</v>
      </c>
      <c r="Z52" s="32"/>
      <c r="AA52" s="42"/>
      <c r="AB52" s="43">
        <v>0</v>
      </c>
      <c r="AC52" s="43" t="s">
        <v>44</v>
      </c>
      <c r="AD52" s="34"/>
      <c r="AE52" s="40"/>
      <c r="AF52" s="32"/>
      <c r="AG52" s="20"/>
      <c r="AH52" s="32"/>
      <c r="AI52" s="42"/>
      <c r="AJ52" s="47">
        <v>0</v>
      </c>
      <c r="AK52" s="42"/>
      <c r="AL52" s="47"/>
      <c r="AM52" s="42"/>
      <c r="AN52" s="32"/>
      <c r="AO52" s="42"/>
      <c r="AP52" s="43"/>
      <c r="AQ52" s="43"/>
    </row>
    <row r="53" spans="1:43" s="27" customFormat="1" ht="80.150000000000006" customHeight="1">
      <c r="A53" s="35">
        <v>51</v>
      </c>
      <c r="B53" s="36">
        <v>2083100864</v>
      </c>
      <c r="C53" s="36"/>
      <c r="D53" s="3" t="s">
        <v>145</v>
      </c>
      <c r="E53" s="36" t="s">
        <v>132</v>
      </c>
      <c r="F53" s="37"/>
      <c r="G53" s="78" t="e">
        <f>_xlfn.IFNA(VLOOKUP(Table14[[#This Row],[Maximo code]],#REF!,2,0),"0")</f>
        <v>#REF!</v>
      </c>
      <c r="H53" s="78" t="e">
        <f>_xlfn.IFNA(VLOOKUP(Table14[[#This Row],[Maximo code]],#REF!,3,0),"0")</f>
        <v>#REF!</v>
      </c>
      <c r="I53" s="78" t="e">
        <f>ROUNDUP((Table14[[#This Row],[06 month consumption]]/6),0)</f>
        <v>#REF!</v>
      </c>
      <c r="J53" s="78" t="e">
        <f>ROUNDUP(((Table14[[#This Row],[2022]]+Table14[[#This Row],[2023]])/24)*6,0)</f>
        <v>#REF!</v>
      </c>
      <c r="K53" s="79">
        <f>Table14[[#This Row],[Quantity required
(Mar - Sep 2024)]]+Z53+AJ53+AL53+AF53+AN53+V53+AD53+X53+AH53+AB53+AP53</f>
        <v>0</v>
      </c>
      <c r="L53" s="78"/>
      <c r="M53" s="79" t="e">
        <f>Table14[[#This Row],[Monthly consumption rate]]*2.5</f>
        <v>#REF!</v>
      </c>
      <c r="N53" s="78">
        <f>_xlfn.IFNA(VLOOKUP(Table14[[#This Row],[Maximo code]],Sheet3!$A$2:$B$100,2,0),"0")</f>
        <v>0</v>
      </c>
      <c r="O53" s="78" t="e">
        <f>Table14[[#This Row],[Curent WH stock]]-(Table14[[#This Row],[Monthly consumption rate]]*2)</f>
        <v>#REF!</v>
      </c>
      <c r="P53" s="79" t="e">
        <f>Table14[[#This Row],[Total quantity after review]]+Table14[[#This Row],[Minimum Stock (20%)]]-Table14[[#This Row],[WH stock in next 02 moths ]]</f>
        <v>#REF!</v>
      </c>
      <c r="Q53" s="80" t="e">
        <f>IF(Table14[[#This Row],[Total order]]&gt;0,Table14[[#This Row],[Total order]],"0")</f>
        <v>#REF!</v>
      </c>
      <c r="R53" s="77">
        <f>VLOOKUP(Table14[[#This Row],[Maximo code]],Sheet4!$A$1:$B$112,2,0)</f>
        <v>4100000</v>
      </c>
      <c r="S53" s="77" t="e">
        <f>Table14[[#This Row],[Unit Price]]*Table14[[#This Row],[Total Quantity Purchase]]</f>
        <v>#REF!</v>
      </c>
      <c r="T53" s="32"/>
      <c r="U53" s="38"/>
      <c r="V53" s="34">
        <v>0</v>
      </c>
      <c r="W53" s="40"/>
      <c r="X53" s="41"/>
      <c r="Y53" s="41" t="s">
        <v>44</v>
      </c>
      <c r="Z53" s="32"/>
      <c r="AA53" s="42"/>
      <c r="AB53" s="43">
        <v>0</v>
      </c>
      <c r="AC53" s="43" t="s">
        <v>44</v>
      </c>
      <c r="AD53" s="34"/>
      <c r="AE53" s="40"/>
      <c r="AF53" s="32"/>
      <c r="AG53" s="20"/>
      <c r="AH53" s="32"/>
      <c r="AI53" s="42"/>
      <c r="AJ53" s="47">
        <v>0</v>
      </c>
      <c r="AK53" s="42"/>
      <c r="AL53" s="47"/>
      <c r="AM53" s="42"/>
      <c r="AN53" s="32"/>
      <c r="AO53" s="42"/>
      <c r="AP53" s="43"/>
      <c r="AQ53" s="43"/>
    </row>
    <row r="54" spans="1:43" s="27" customFormat="1" ht="80.150000000000006" customHeight="1">
      <c r="A54" s="35">
        <v>52</v>
      </c>
      <c r="B54" s="36">
        <v>2083100866</v>
      </c>
      <c r="C54" s="36"/>
      <c r="D54" s="3" t="s">
        <v>147</v>
      </c>
      <c r="E54" s="36" t="s">
        <v>132</v>
      </c>
      <c r="F54" s="43"/>
      <c r="G54" s="78" t="e">
        <f>_xlfn.IFNA(VLOOKUP(Table14[[#This Row],[Maximo code]],#REF!,2,0),"0")</f>
        <v>#REF!</v>
      </c>
      <c r="H54" s="78" t="e">
        <f>_xlfn.IFNA(VLOOKUP(Table14[[#This Row],[Maximo code]],#REF!,3,0),"0")</f>
        <v>#REF!</v>
      </c>
      <c r="I54" s="78" t="e">
        <f>ROUNDUP((Table14[[#This Row],[06 month consumption]]/6),0)</f>
        <v>#REF!</v>
      </c>
      <c r="J54" s="78" t="e">
        <f>ROUNDUP(((Table14[[#This Row],[2022]]+Table14[[#This Row],[2023]])/24)*6,0)</f>
        <v>#REF!</v>
      </c>
      <c r="K54" s="79">
        <f>Table14[[#This Row],[Quantity required
(Mar - Sep 2024)]]+Z54+AJ54+AL54+AF54+AN54+V54+AD54+X54+AH54+AB54+AP54</f>
        <v>6</v>
      </c>
      <c r="L54" s="78">
        <v>6</v>
      </c>
      <c r="M54" s="79" t="e">
        <f>Table14[[#This Row],[Monthly consumption rate]]*2.5</f>
        <v>#REF!</v>
      </c>
      <c r="N54" s="78">
        <f>_xlfn.IFNA(VLOOKUP(Table14[[#This Row],[Maximo code]],Sheet3!$A$2:$B$100,2,0),"0")</f>
        <v>0</v>
      </c>
      <c r="O54" s="78" t="e">
        <f>Table14[[#This Row],[Curent WH stock]]-(Table14[[#This Row],[Monthly consumption rate]]*2)</f>
        <v>#REF!</v>
      </c>
      <c r="P54" s="79" t="e">
        <f>Table14[[#This Row],[Total quantity after review]]+Table14[[#This Row],[Minimum Stock (20%)]]-Table14[[#This Row],[WH stock in next 02 moths ]]</f>
        <v>#REF!</v>
      </c>
      <c r="Q54" s="80" t="e">
        <f>IF(Table14[[#This Row],[Total order]]&gt;0,Table14[[#This Row],[Total order]],"0")</f>
        <v>#REF!</v>
      </c>
      <c r="R54" s="77">
        <f>VLOOKUP(Table14[[#This Row],[Maximo code]],Sheet4!$A$1:$B$112,2,0)</f>
        <v>4700000</v>
      </c>
      <c r="S54" s="77" t="e">
        <f>Table14[[#This Row],[Unit Price]]*Table14[[#This Row],[Total Quantity Purchase]]</f>
        <v>#REF!</v>
      </c>
      <c r="T54" s="32">
        <v>6</v>
      </c>
      <c r="U54" s="38" t="s">
        <v>148</v>
      </c>
      <c r="V54" s="34">
        <v>0</v>
      </c>
      <c r="W54" s="40"/>
      <c r="X54" s="41"/>
      <c r="Y54" s="41"/>
      <c r="Z54" s="32"/>
      <c r="AA54" s="42"/>
      <c r="AB54" s="43">
        <v>0</v>
      </c>
      <c r="AC54" s="43" t="s">
        <v>44</v>
      </c>
      <c r="AD54" s="34"/>
      <c r="AE54" s="40"/>
      <c r="AF54" s="32"/>
      <c r="AG54" s="20"/>
      <c r="AH54" s="32"/>
      <c r="AI54" s="42"/>
      <c r="AJ54" s="47">
        <v>0</v>
      </c>
      <c r="AK54" s="42"/>
      <c r="AL54" s="47"/>
      <c r="AM54" s="42"/>
      <c r="AN54" s="32"/>
      <c r="AO54" s="42"/>
      <c r="AP54" s="43"/>
      <c r="AQ54" s="43"/>
    </row>
    <row r="55" spans="1:43" s="27" customFormat="1" ht="109.5" customHeight="1">
      <c r="A55" s="35">
        <v>53</v>
      </c>
      <c r="B55" s="36">
        <v>2083100867</v>
      </c>
      <c r="C55" s="36"/>
      <c r="D55" s="3" t="s">
        <v>150</v>
      </c>
      <c r="E55" s="36" t="s">
        <v>29</v>
      </c>
      <c r="F55" s="43"/>
      <c r="G55" s="78" t="e">
        <f>_xlfn.IFNA(VLOOKUP(Table14[[#This Row],[Maximo code]],#REF!,2,0),"0")</f>
        <v>#REF!</v>
      </c>
      <c r="H55" s="78" t="e">
        <f>_xlfn.IFNA(VLOOKUP(Table14[[#This Row],[Maximo code]],#REF!,3,0),"0")</f>
        <v>#REF!</v>
      </c>
      <c r="I55" s="78" t="e">
        <f>ROUNDUP((Table14[[#This Row],[06 month consumption]]/6),0)</f>
        <v>#REF!</v>
      </c>
      <c r="J55" s="78" t="e">
        <f>ROUNDUP(((Table14[[#This Row],[2022]]+Table14[[#This Row],[2023]])/24)*6,0)</f>
        <v>#REF!</v>
      </c>
      <c r="K55" s="79">
        <f>Table14[[#This Row],[Quantity required
(Mar - Sep 2024)]]+Z55+AJ55+AL55+AF55+AN55+V55+AD55+X55+AH55+AB55+AP55</f>
        <v>1</v>
      </c>
      <c r="L55" s="78">
        <v>1</v>
      </c>
      <c r="M55" s="79" t="e">
        <f>Table14[[#This Row],[Monthly consumption rate]]*2.5</f>
        <v>#REF!</v>
      </c>
      <c r="N55" s="78">
        <f>_xlfn.IFNA(VLOOKUP(Table14[[#This Row],[Maximo code]],Sheet3!$A$2:$B$100,2,0),"0")</f>
        <v>0</v>
      </c>
      <c r="O55" s="78" t="e">
        <f>Table14[[#This Row],[Curent WH stock]]-(Table14[[#This Row],[Monthly consumption rate]]*2)</f>
        <v>#REF!</v>
      </c>
      <c r="P55" s="79" t="e">
        <f>Table14[[#This Row],[Total quantity after review]]+Table14[[#This Row],[Minimum Stock (20%)]]-Table14[[#This Row],[WH stock in next 02 moths ]]</f>
        <v>#REF!</v>
      </c>
      <c r="Q55" s="80" t="e">
        <f>IF(Table14[[#This Row],[Total order]]&gt;0,Table14[[#This Row],[Total order]],"0")</f>
        <v>#REF!</v>
      </c>
      <c r="R55" s="77">
        <f>VLOOKUP(Table14[[#This Row],[Maximo code]],Sheet4!$A$1:$B$112,2,0)</f>
        <v>12500000</v>
      </c>
      <c r="S55" s="77" t="e">
        <f>Table14[[#This Row],[Unit Price]]*Table14[[#This Row],[Total Quantity Purchase]]</f>
        <v>#REF!</v>
      </c>
      <c r="T55" s="32">
        <v>1</v>
      </c>
      <c r="U55" s="38" t="s">
        <v>151</v>
      </c>
      <c r="V55" s="34">
        <v>0</v>
      </c>
      <c r="W55" s="40"/>
      <c r="X55" s="41"/>
      <c r="Y55" s="41"/>
      <c r="Z55" s="32"/>
      <c r="AA55" s="42"/>
      <c r="AB55" s="43">
        <v>0</v>
      </c>
      <c r="AC55" s="43" t="s">
        <v>44</v>
      </c>
      <c r="AD55" s="34"/>
      <c r="AE55" s="40"/>
      <c r="AF55" s="32"/>
      <c r="AG55" s="20"/>
      <c r="AH55" s="32"/>
      <c r="AI55" s="42"/>
      <c r="AJ55" s="47">
        <v>0</v>
      </c>
      <c r="AK55" s="42"/>
      <c r="AL55" s="47"/>
      <c r="AM55" s="42"/>
      <c r="AN55" s="32"/>
      <c r="AO55" s="42"/>
      <c r="AP55" s="43"/>
      <c r="AQ55" s="43"/>
    </row>
    <row r="56" spans="1:43" s="27" customFormat="1" ht="80.150000000000006" customHeight="1">
      <c r="A56" s="35">
        <v>54</v>
      </c>
      <c r="B56" s="36">
        <v>2083100868</v>
      </c>
      <c r="C56" s="36"/>
      <c r="D56" s="3" t="s">
        <v>153</v>
      </c>
      <c r="E56" s="36" t="s">
        <v>43</v>
      </c>
      <c r="F56" s="43"/>
      <c r="G56" s="78" t="e">
        <f>_xlfn.IFNA(VLOOKUP(Table14[[#This Row],[Maximo code]],#REF!,2,0),"0")</f>
        <v>#REF!</v>
      </c>
      <c r="H56" s="78" t="e">
        <f>_xlfn.IFNA(VLOOKUP(Table14[[#This Row],[Maximo code]],#REF!,3,0),"0")</f>
        <v>#REF!</v>
      </c>
      <c r="I56" s="78" t="e">
        <f>ROUNDUP((Table14[[#This Row],[06 month consumption]]/6),0)</f>
        <v>#REF!</v>
      </c>
      <c r="J56" s="78" t="e">
        <f>ROUNDUP(((Table14[[#This Row],[2022]]+Table14[[#This Row],[2023]])/24)*6,0)</f>
        <v>#REF!</v>
      </c>
      <c r="K56" s="79">
        <f>Table14[[#This Row],[Quantity required
(Mar - Sep 2024)]]+Z56+AJ56+AL56+AF56+AN56+V56+AD56+X56+AH56+AB56+AP56</f>
        <v>1</v>
      </c>
      <c r="L56" s="78">
        <v>1</v>
      </c>
      <c r="M56" s="79" t="e">
        <f>Table14[[#This Row],[Monthly consumption rate]]*2.5</f>
        <v>#REF!</v>
      </c>
      <c r="N56" s="78">
        <f>_xlfn.IFNA(VLOOKUP(Table14[[#This Row],[Maximo code]],Sheet3!$A$2:$B$100,2,0),"0")</f>
        <v>0</v>
      </c>
      <c r="O56" s="78" t="e">
        <f>Table14[[#This Row],[Curent WH stock]]-(Table14[[#This Row],[Monthly consumption rate]]*2)</f>
        <v>#REF!</v>
      </c>
      <c r="P56" s="79" t="e">
        <f>Table14[[#This Row],[Total quantity after review]]+Table14[[#This Row],[Minimum Stock (20%)]]-Table14[[#This Row],[WH stock in next 02 moths ]]</f>
        <v>#REF!</v>
      </c>
      <c r="Q56" s="80" t="e">
        <f>IF(Table14[[#This Row],[Total order]]&gt;0,Table14[[#This Row],[Total order]],"0")</f>
        <v>#REF!</v>
      </c>
      <c r="R56" s="77">
        <f>VLOOKUP(Table14[[#This Row],[Maximo code]],Sheet4!$A$1:$B$112,2,0)</f>
        <v>18650000</v>
      </c>
      <c r="S56" s="77" t="e">
        <f>Table14[[#This Row],[Unit Price]]*Table14[[#This Row],[Total Quantity Purchase]]</f>
        <v>#REF!</v>
      </c>
      <c r="T56" s="32">
        <v>1</v>
      </c>
      <c r="U56" s="38" t="s">
        <v>154</v>
      </c>
      <c r="V56" s="34">
        <v>0</v>
      </c>
      <c r="W56" s="40"/>
      <c r="X56" s="41"/>
      <c r="Y56" s="41"/>
      <c r="Z56" s="32"/>
      <c r="AA56" s="42"/>
      <c r="AB56" s="43">
        <v>0</v>
      </c>
      <c r="AC56" s="43" t="s">
        <v>44</v>
      </c>
      <c r="AD56" s="34"/>
      <c r="AE56" s="40"/>
      <c r="AF56" s="32"/>
      <c r="AG56" s="20"/>
      <c r="AH56" s="32"/>
      <c r="AI56" s="42"/>
      <c r="AJ56" s="47">
        <v>0</v>
      </c>
      <c r="AK56" s="42"/>
      <c r="AL56" s="47"/>
      <c r="AM56" s="42"/>
      <c r="AN56" s="32"/>
      <c r="AO56" s="42"/>
      <c r="AP56" s="43"/>
      <c r="AQ56" s="43"/>
    </row>
    <row r="57" spans="1:43" s="27" customFormat="1" ht="80.150000000000006" customHeight="1">
      <c r="A57" s="35">
        <v>55</v>
      </c>
      <c r="B57" s="36">
        <v>2083100869</v>
      </c>
      <c r="C57" s="36"/>
      <c r="D57" s="3" t="s">
        <v>156</v>
      </c>
      <c r="E57" s="36" t="s">
        <v>132</v>
      </c>
      <c r="F57" s="43"/>
      <c r="G57" s="78" t="e">
        <f>_xlfn.IFNA(VLOOKUP(Table14[[#This Row],[Maximo code]],#REF!,2,0),"0")</f>
        <v>#REF!</v>
      </c>
      <c r="H57" s="78" t="e">
        <f>_xlfn.IFNA(VLOOKUP(Table14[[#This Row],[Maximo code]],#REF!,3,0),"0")</f>
        <v>#REF!</v>
      </c>
      <c r="I57" s="78" t="e">
        <f>ROUNDUP((Table14[[#This Row],[06 month consumption]]/6),0)</f>
        <v>#REF!</v>
      </c>
      <c r="J57" s="78" t="e">
        <f>ROUNDUP(((Table14[[#This Row],[2022]]+Table14[[#This Row],[2023]])/24)*6,0)</f>
        <v>#REF!</v>
      </c>
      <c r="K57" s="79">
        <f>Table14[[#This Row],[Quantity required
(Mar - Sep 2024)]]+Z57+AJ57+AL57+AF57+AN57+V57+AD57+X57+AH57+AB57+AP57</f>
        <v>1</v>
      </c>
      <c r="L57" s="78">
        <v>1</v>
      </c>
      <c r="M57" s="79" t="e">
        <f>Table14[[#This Row],[Monthly consumption rate]]*2.5</f>
        <v>#REF!</v>
      </c>
      <c r="N57" s="78">
        <f>_xlfn.IFNA(VLOOKUP(Table14[[#This Row],[Maximo code]],Sheet3!$A$2:$B$100,2,0),"0")</f>
        <v>0</v>
      </c>
      <c r="O57" s="78" t="e">
        <f>Table14[[#This Row],[Curent WH stock]]-(Table14[[#This Row],[Monthly consumption rate]]*2)</f>
        <v>#REF!</v>
      </c>
      <c r="P57" s="79" t="e">
        <f>Table14[[#This Row],[Total quantity after review]]+Table14[[#This Row],[Minimum Stock (20%)]]-Table14[[#This Row],[WH stock in next 02 moths ]]</f>
        <v>#REF!</v>
      </c>
      <c r="Q57" s="80" t="e">
        <f>IF(Table14[[#This Row],[Total order]]&gt;0,Table14[[#This Row],[Total order]],"0")</f>
        <v>#REF!</v>
      </c>
      <c r="R57" s="77">
        <f>VLOOKUP(Table14[[#This Row],[Maximo code]],Sheet4!$A$1:$B$112,2,0)</f>
        <v>5050000</v>
      </c>
      <c r="S57" s="77" t="e">
        <f>Table14[[#This Row],[Unit Price]]*Table14[[#This Row],[Total Quantity Purchase]]</f>
        <v>#REF!</v>
      </c>
      <c r="T57" s="32">
        <v>1</v>
      </c>
      <c r="U57" s="38" t="s">
        <v>157</v>
      </c>
      <c r="V57" s="34">
        <v>0</v>
      </c>
      <c r="W57" s="40"/>
      <c r="X57" s="41"/>
      <c r="Y57" s="41"/>
      <c r="Z57" s="32"/>
      <c r="AA57" s="42"/>
      <c r="AB57" s="43">
        <v>0</v>
      </c>
      <c r="AC57" s="43" t="s">
        <v>44</v>
      </c>
      <c r="AD57" s="34"/>
      <c r="AE57" s="40"/>
      <c r="AF57" s="32"/>
      <c r="AG57" s="20"/>
      <c r="AH57" s="32"/>
      <c r="AI57" s="42"/>
      <c r="AJ57" s="47">
        <v>0</v>
      </c>
      <c r="AK57" s="42"/>
      <c r="AL57" s="47"/>
      <c r="AM57" s="42"/>
      <c r="AN57" s="32"/>
      <c r="AO57" s="42"/>
      <c r="AP57" s="43"/>
      <c r="AQ57" s="43"/>
    </row>
    <row r="58" spans="1:43" s="27" customFormat="1" ht="80.150000000000006" customHeight="1">
      <c r="A58" s="35">
        <v>56</v>
      </c>
      <c r="B58" s="36">
        <v>2083100870</v>
      </c>
      <c r="C58" s="36"/>
      <c r="D58" s="3" t="s">
        <v>159</v>
      </c>
      <c r="E58" s="36" t="s">
        <v>132</v>
      </c>
      <c r="F58" s="43"/>
      <c r="G58" s="78" t="e">
        <f>_xlfn.IFNA(VLOOKUP(Table14[[#This Row],[Maximo code]],#REF!,2,0),"0")</f>
        <v>#REF!</v>
      </c>
      <c r="H58" s="78" t="e">
        <f>_xlfn.IFNA(VLOOKUP(Table14[[#This Row],[Maximo code]],#REF!,3,0),"0")</f>
        <v>#REF!</v>
      </c>
      <c r="I58" s="78" t="e">
        <f>ROUNDUP((Table14[[#This Row],[06 month consumption]]/6),0)</f>
        <v>#REF!</v>
      </c>
      <c r="J58" s="78" t="e">
        <f>ROUNDUP(((Table14[[#This Row],[2022]]+Table14[[#This Row],[2023]])/24)*6,0)</f>
        <v>#REF!</v>
      </c>
      <c r="K58" s="79">
        <f>Table14[[#This Row],[Quantity required
(Mar - Sep 2024)]]+Z58+AJ58+AL58+AF58+AN58+V58+AD58+X58+AH58+AB58+AP58</f>
        <v>0</v>
      </c>
      <c r="L58" s="78"/>
      <c r="M58" s="79" t="e">
        <f>Table14[[#This Row],[Monthly consumption rate]]*2.5</f>
        <v>#REF!</v>
      </c>
      <c r="N58" s="78">
        <f>_xlfn.IFNA(VLOOKUP(Table14[[#This Row],[Maximo code]],Sheet3!$A$2:$B$100,2,0),"0")</f>
        <v>0</v>
      </c>
      <c r="O58" s="78" t="e">
        <f>Table14[[#This Row],[Curent WH stock]]-(Table14[[#This Row],[Monthly consumption rate]]*2)</f>
        <v>#REF!</v>
      </c>
      <c r="P58" s="79" t="e">
        <f>Table14[[#This Row],[Total quantity after review]]+Table14[[#This Row],[Minimum Stock (20%)]]-Table14[[#This Row],[WH stock in next 02 moths ]]</f>
        <v>#REF!</v>
      </c>
      <c r="Q58" s="80">
        <v>1</v>
      </c>
      <c r="R58" s="77">
        <f>VLOOKUP(Table14[[#This Row],[Maximo code]],Sheet4!$A$1:$B$112,2,0)</f>
        <v>3320000</v>
      </c>
      <c r="S58" s="77">
        <f>Table14[[#This Row],[Unit Price]]*Table14[[#This Row],[Total Quantity Purchase]]</f>
        <v>3320000</v>
      </c>
      <c r="T58" s="32"/>
      <c r="U58" s="38"/>
      <c r="V58" s="34">
        <v>0</v>
      </c>
      <c r="W58" s="40"/>
      <c r="X58" s="41"/>
      <c r="Y58" s="41"/>
      <c r="Z58" s="32"/>
      <c r="AA58" s="42"/>
      <c r="AB58" s="43">
        <v>0</v>
      </c>
      <c r="AC58" s="43" t="s">
        <v>44</v>
      </c>
      <c r="AD58" s="34"/>
      <c r="AE58" s="40"/>
      <c r="AF58" s="32"/>
      <c r="AG58" s="20"/>
      <c r="AH58" s="32"/>
      <c r="AI58" s="42"/>
      <c r="AJ58" s="47">
        <v>0</v>
      </c>
      <c r="AK58" s="42"/>
      <c r="AL58" s="47"/>
      <c r="AM58" s="42"/>
      <c r="AN58" s="32"/>
      <c r="AO58" s="42"/>
      <c r="AP58" s="43"/>
      <c r="AQ58" s="43"/>
    </row>
    <row r="59" spans="1:43" s="27" customFormat="1" ht="80.150000000000006" customHeight="1">
      <c r="A59" s="35">
        <v>57</v>
      </c>
      <c r="B59" s="36">
        <v>2083100875</v>
      </c>
      <c r="C59" s="36"/>
      <c r="D59" s="3" t="s">
        <v>161</v>
      </c>
      <c r="E59" s="36" t="s">
        <v>29</v>
      </c>
      <c r="F59" s="37"/>
      <c r="G59" s="78" t="e">
        <f>_xlfn.IFNA(VLOOKUP(Table14[[#This Row],[Maximo code]],#REF!,2,0),"0")</f>
        <v>#REF!</v>
      </c>
      <c r="H59" s="78" t="e">
        <f>_xlfn.IFNA(VLOOKUP(Table14[[#This Row],[Maximo code]],#REF!,3,0),"0")</f>
        <v>#REF!</v>
      </c>
      <c r="I59" s="78" t="e">
        <f>ROUNDUP((Table14[[#This Row],[06 month consumption]]/6),0)</f>
        <v>#REF!</v>
      </c>
      <c r="J59" s="78" t="e">
        <f>ROUNDUP(((Table14[[#This Row],[2022]]+Table14[[#This Row],[2023]])/24)*6,0)</f>
        <v>#REF!</v>
      </c>
      <c r="K59" s="79">
        <f>Table14[[#This Row],[Quantity required
(Mar - Sep 2024)]]+Z59+AJ59+AL59+AF59+AN59+V59+AD59+X59+AH59+AB59+AP59</f>
        <v>5</v>
      </c>
      <c r="L59" s="78">
        <v>5</v>
      </c>
      <c r="M59" s="79" t="e">
        <f>Table14[[#This Row],[Monthly consumption rate]]*2.5</f>
        <v>#REF!</v>
      </c>
      <c r="N59" s="78">
        <f>_xlfn.IFNA(VLOOKUP(Table14[[#This Row],[Maximo code]],Sheet3!$A$2:$B$100,2,0),"0")</f>
        <v>0</v>
      </c>
      <c r="O59" s="78" t="e">
        <f>Table14[[#This Row],[Curent WH stock]]-(Table14[[#This Row],[Monthly consumption rate]]*2)</f>
        <v>#REF!</v>
      </c>
      <c r="P59" s="79" t="e">
        <f>Table14[[#This Row],[Total quantity after review]]+Table14[[#This Row],[Minimum Stock (20%)]]-Table14[[#This Row],[WH stock in next 02 moths ]]</f>
        <v>#REF!</v>
      </c>
      <c r="Q59" s="80" t="e">
        <f>IF(Table14[[#This Row],[Total order]]&gt;0,Table14[[#This Row],[Total order]],"0")</f>
        <v>#REF!</v>
      </c>
      <c r="R59" s="77">
        <f>VLOOKUP(Table14[[#This Row],[Maximo code]],Sheet4!$A$1:$B$112,2,0)</f>
        <v>2292480</v>
      </c>
      <c r="S59" s="77" t="e">
        <f>Table14[[#This Row],[Unit Price]]*Table14[[#This Row],[Total Quantity Purchase]]</f>
        <v>#REF!</v>
      </c>
      <c r="T59" s="32">
        <v>5</v>
      </c>
      <c r="U59" s="38" t="s">
        <v>162</v>
      </c>
      <c r="V59" s="34">
        <v>0</v>
      </c>
      <c r="W59" s="40"/>
      <c r="X59" s="41"/>
      <c r="Y59" s="41"/>
      <c r="Z59" s="32"/>
      <c r="AA59" s="42"/>
      <c r="AB59" s="43">
        <v>0</v>
      </c>
      <c r="AC59" s="43" t="s">
        <v>44</v>
      </c>
      <c r="AD59" s="34"/>
      <c r="AE59" s="40"/>
      <c r="AF59" s="32"/>
      <c r="AG59" s="20"/>
      <c r="AH59" s="32"/>
      <c r="AI59" s="42"/>
      <c r="AJ59" s="47">
        <v>0</v>
      </c>
      <c r="AK59" s="42"/>
      <c r="AL59" s="47"/>
      <c r="AM59" s="42"/>
      <c r="AN59" s="32"/>
      <c r="AO59" s="42"/>
      <c r="AP59" s="43"/>
      <c r="AQ59" s="43"/>
    </row>
    <row r="60" spans="1:43" s="27" customFormat="1" ht="120" customHeight="1">
      <c r="A60" s="35">
        <v>58</v>
      </c>
      <c r="B60" s="36">
        <v>2083100876</v>
      </c>
      <c r="C60" s="36"/>
      <c r="D60" s="3" t="s">
        <v>164</v>
      </c>
      <c r="E60" s="36" t="s">
        <v>29</v>
      </c>
      <c r="F60" s="37"/>
      <c r="G60" s="78" t="e">
        <f>_xlfn.IFNA(VLOOKUP(Table14[[#This Row],[Maximo code]],#REF!,2,0),"0")</f>
        <v>#REF!</v>
      </c>
      <c r="H60" s="78" t="e">
        <f>_xlfn.IFNA(VLOOKUP(Table14[[#This Row],[Maximo code]],#REF!,3,0),"0")</f>
        <v>#REF!</v>
      </c>
      <c r="I60" s="78" t="e">
        <f>ROUNDUP((Table14[[#This Row],[06 month consumption]]/6),0)</f>
        <v>#REF!</v>
      </c>
      <c r="J60" s="78" t="e">
        <f>ROUNDUP(((Table14[[#This Row],[2022]]+Table14[[#This Row],[2023]])/24)*6,0)</f>
        <v>#REF!</v>
      </c>
      <c r="K60" s="79">
        <f>Table14[[#This Row],[Quantity required
(Mar - Sep 2024)]]+Z60+AJ60+AL60+AF60+AN60+V60+AD60+X60+AH60+AB60+AP60</f>
        <v>0</v>
      </c>
      <c r="L60" s="78"/>
      <c r="M60" s="79" t="e">
        <f>Table14[[#This Row],[Monthly consumption rate]]*2.5</f>
        <v>#REF!</v>
      </c>
      <c r="N60" s="78">
        <f>_xlfn.IFNA(VLOOKUP(Table14[[#This Row],[Maximo code]],Sheet3!$A$2:$B$100,2,0),"0")</f>
        <v>0</v>
      </c>
      <c r="O60" s="78" t="e">
        <f>Table14[[#This Row],[Curent WH stock]]-(Table14[[#This Row],[Monthly consumption rate]]*2)</f>
        <v>#REF!</v>
      </c>
      <c r="P60" s="79" t="e">
        <f>Table14[[#This Row],[Total quantity after review]]+Table14[[#This Row],[Minimum Stock (20%)]]-Table14[[#This Row],[WH stock in next 02 moths ]]</f>
        <v>#REF!</v>
      </c>
      <c r="Q60" s="80" t="e">
        <f>IF(Table14[[#This Row],[Total order]]&gt;0,Table14[[#This Row],[Total order]],"0")</f>
        <v>#REF!</v>
      </c>
      <c r="R60" s="77">
        <f>VLOOKUP(Table14[[#This Row],[Maximo code]],Sheet4!$A$1:$B$112,2,0)</f>
        <v>1048000</v>
      </c>
      <c r="S60" s="77" t="e">
        <f>Table14[[#This Row],[Unit Price]]*Table14[[#This Row],[Total Quantity Purchase]]</f>
        <v>#REF!</v>
      </c>
      <c r="T60" s="32"/>
      <c r="U60" s="38"/>
      <c r="V60" s="34">
        <v>0</v>
      </c>
      <c r="W60" s="40"/>
      <c r="X60" s="41"/>
      <c r="Y60" s="41"/>
      <c r="Z60" s="32"/>
      <c r="AA60" s="42"/>
      <c r="AB60" s="43">
        <v>0</v>
      </c>
      <c r="AC60" s="43" t="s">
        <v>44</v>
      </c>
      <c r="AD60" s="34"/>
      <c r="AE60" s="40"/>
      <c r="AF60" s="32"/>
      <c r="AG60" s="20"/>
      <c r="AH60" s="32"/>
      <c r="AI60" s="42"/>
      <c r="AJ60" s="47">
        <v>0</v>
      </c>
      <c r="AK60" s="42"/>
      <c r="AL60" s="47"/>
      <c r="AM60" s="42"/>
      <c r="AN60" s="32"/>
      <c r="AO60" s="42"/>
      <c r="AP60" s="43"/>
      <c r="AQ60" s="43"/>
    </row>
    <row r="61" spans="1:43" s="27" customFormat="1" ht="124.5" customHeight="1">
      <c r="A61" s="35">
        <v>59</v>
      </c>
      <c r="B61" s="36">
        <v>2083100880</v>
      </c>
      <c r="C61" s="36"/>
      <c r="D61" s="3" t="s">
        <v>166</v>
      </c>
      <c r="E61" s="36" t="s">
        <v>167</v>
      </c>
      <c r="F61" s="37"/>
      <c r="G61" s="78" t="e">
        <f>_xlfn.IFNA(VLOOKUP(Table14[[#This Row],[Maximo code]],#REF!,2,0),"0")</f>
        <v>#REF!</v>
      </c>
      <c r="H61" s="78" t="e">
        <f>_xlfn.IFNA(VLOOKUP(Table14[[#This Row],[Maximo code]],#REF!,3,0),"0")</f>
        <v>#REF!</v>
      </c>
      <c r="I61" s="78" t="e">
        <f>ROUNDUP((Table14[[#This Row],[06 month consumption]]/6),0)</f>
        <v>#REF!</v>
      </c>
      <c r="J61" s="78" t="e">
        <f>ROUNDUP(((Table14[[#This Row],[2022]]+Table14[[#This Row],[2023]])/24)*6,0)</f>
        <v>#REF!</v>
      </c>
      <c r="K61" s="79">
        <f>Table14[[#This Row],[Quantity required
(Mar - Sep 2024)]]+Z61+AJ61+AL61+AF61+AN61+V61+AD61+X61+AH61+AB61+AP61</f>
        <v>265</v>
      </c>
      <c r="L61" s="78">
        <v>12</v>
      </c>
      <c r="M61" s="79" t="e">
        <f>Table14[[#This Row],[Monthly consumption rate]]*2.5</f>
        <v>#REF!</v>
      </c>
      <c r="N61" s="78">
        <f>_xlfn.IFNA(VLOOKUP(Table14[[#This Row],[Maximo code]],Sheet3!$A$2:$B$100,2,0),"0")</f>
        <v>0</v>
      </c>
      <c r="O61" s="78" t="e">
        <f>Table14[[#This Row],[Curent WH stock]]-(Table14[[#This Row],[Monthly consumption rate]]*2)</f>
        <v>#REF!</v>
      </c>
      <c r="P61" s="79" t="e">
        <f>Table14[[#This Row],[Total quantity after review]]+Table14[[#This Row],[Minimum Stock (20%)]]-Table14[[#This Row],[WH stock in next 02 moths ]]</f>
        <v>#REF!</v>
      </c>
      <c r="Q61" s="80">
        <v>12</v>
      </c>
      <c r="R61" s="77">
        <v>3660000</v>
      </c>
      <c r="S61" s="77">
        <f>Table14[[#This Row],[Unit Price]]*Table14[[#This Row],[Total Quantity Purchase]]</f>
        <v>43920000</v>
      </c>
      <c r="T61" s="32">
        <v>200</v>
      </c>
      <c r="U61" s="38" t="s">
        <v>162</v>
      </c>
      <c r="V61" s="34"/>
      <c r="W61" s="40"/>
      <c r="X61" s="41"/>
      <c r="Y61" s="41"/>
      <c r="Z61" s="32">
        <v>15</v>
      </c>
      <c r="AA61" s="21" t="s">
        <v>168</v>
      </c>
      <c r="AB61" s="43">
        <v>0</v>
      </c>
      <c r="AC61" s="43" t="s">
        <v>44</v>
      </c>
      <c r="AD61" s="34"/>
      <c r="AE61" s="40"/>
      <c r="AF61" s="32">
        <v>20</v>
      </c>
      <c r="AG61" s="20" t="s">
        <v>169</v>
      </c>
      <c r="AH61" s="32"/>
      <c r="AI61" s="42"/>
      <c r="AJ61" s="47">
        <v>30</v>
      </c>
      <c r="AK61" s="49" t="s">
        <v>170</v>
      </c>
      <c r="AL61" s="47"/>
      <c r="AM61" s="49"/>
      <c r="AN61" s="32"/>
      <c r="AO61" s="42"/>
      <c r="AP61" s="43"/>
      <c r="AQ61" s="43"/>
    </row>
    <row r="62" spans="1:43" s="53" customFormat="1" ht="113.5" customHeight="1">
      <c r="A62" s="35">
        <v>60</v>
      </c>
      <c r="B62" s="36">
        <v>2083100881</v>
      </c>
      <c r="C62" s="36"/>
      <c r="D62" s="3" t="s">
        <v>172</v>
      </c>
      <c r="E62" s="36" t="s">
        <v>167</v>
      </c>
      <c r="F62" s="51"/>
      <c r="G62" s="78" t="e">
        <f>_xlfn.IFNA(VLOOKUP(Table14[[#This Row],[Maximo code]],#REF!,2,0),"0")</f>
        <v>#REF!</v>
      </c>
      <c r="H62" s="78" t="e">
        <f>_xlfn.IFNA(VLOOKUP(Table14[[#This Row],[Maximo code]],#REF!,3,0),"0")</f>
        <v>#REF!</v>
      </c>
      <c r="I62" s="78" t="e">
        <f>ROUNDUP((Table14[[#This Row],[06 month consumption]]/6),0)</f>
        <v>#REF!</v>
      </c>
      <c r="J62" s="78" t="e">
        <f>ROUNDUP(((Table14[[#This Row],[2022]]+Table14[[#This Row],[2023]])/24)*6,0)</f>
        <v>#REF!</v>
      </c>
      <c r="K62" s="79">
        <f>Table14[[#This Row],[Quantity required
(Mar - Sep 2024)]]+Z62+AJ62+AL62+AF62+AN62+V62+AD62+X62+AH62+AB62+AP62</f>
        <v>300</v>
      </c>
      <c r="L62" s="78">
        <v>300</v>
      </c>
      <c r="M62" s="79" t="e">
        <f>Table14[[#This Row],[Monthly consumption rate]]*2.5</f>
        <v>#REF!</v>
      </c>
      <c r="N62" s="78">
        <f>_xlfn.IFNA(VLOOKUP(Table14[[#This Row],[Maximo code]],Sheet3!$A$2:$B$100,2,0),"0")</f>
        <v>30</v>
      </c>
      <c r="O62" s="78" t="e">
        <f>Table14[[#This Row],[Curent WH stock]]-(Table14[[#This Row],[Monthly consumption rate]]*2)</f>
        <v>#REF!</v>
      </c>
      <c r="P62" s="79" t="e">
        <f>Table14[[#This Row],[Total quantity after review]]+Table14[[#This Row],[Minimum Stock (20%)]]-Table14[[#This Row],[WH stock in next 02 moths ]]</f>
        <v>#REF!</v>
      </c>
      <c r="Q62" s="80" t="e">
        <f>IF(Table14[[#This Row],[Total order]]&gt;0,Table14[[#This Row],[Total order]],"0")</f>
        <v>#REF!</v>
      </c>
      <c r="R62" s="77">
        <f>VLOOKUP(Table14[[#This Row],[Maximo code]],Sheet4!$A$1:$B$112,2,0)</f>
        <v>174000</v>
      </c>
      <c r="S62" s="77" t="e">
        <f>Table14[[#This Row],[Unit Price]]*Table14[[#This Row],[Total Quantity Purchase]]</f>
        <v>#REF!</v>
      </c>
      <c r="T62" s="57">
        <v>250</v>
      </c>
      <c r="U62" s="57" t="s">
        <v>854</v>
      </c>
      <c r="V62" s="34"/>
      <c r="W62" s="40"/>
      <c r="X62" s="41"/>
      <c r="Y62" s="41"/>
      <c r="Z62" s="32"/>
      <c r="AA62" s="42"/>
      <c r="AB62" s="52">
        <v>0</v>
      </c>
      <c r="AC62" s="52" t="s">
        <v>44</v>
      </c>
      <c r="AD62" s="34"/>
      <c r="AE62" s="40"/>
      <c r="AF62" s="32">
        <v>20</v>
      </c>
      <c r="AG62" s="20" t="s">
        <v>173</v>
      </c>
      <c r="AH62" s="32"/>
      <c r="AI62" s="42"/>
      <c r="AJ62" s="47">
        <v>30</v>
      </c>
      <c r="AK62" s="49" t="s">
        <v>170</v>
      </c>
      <c r="AL62" s="47"/>
      <c r="AM62" s="49"/>
      <c r="AN62" s="32"/>
      <c r="AO62" s="42"/>
      <c r="AP62" s="52"/>
      <c r="AQ62" s="52"/>
    </row>
    <row r="63" spans="1:43" s="27" customFormat="1" ht="80.150000000000006" customHeight="1">
      <c r="A63" s="35">
        <v>61</v>
      </c>
      <c r="B63" s="36">
        <v>2083100884</v>
      </c>
      <c r="C63" s="36"/>
      <c r="D63" s="3" t="s">
        <v>175</v>
      </c>
      <c r="E63" s="36" t="s">
        <v>29</v>
      </c>
      <c r="F63" s="37"/>
      <c r="G63" s="78" t="e">
        <f>_xlfn.IFNA(VLOOKUP(Table14[[#This Row],[Maximo code]],#REF!,2,0),"0")</f>
        <v>#REF!</v>
      </c>
      <c r="H63" s="78" t="e">
        <f>_xlfn.IFNA(VLOOKUP(Table14[[#This Row],[Maximo code]],#REF!,3,0),"0")</f>
        <v>#REF!</v>
      </c>
      <c r="I63" s="78" t="e">
        <f>ROUNDUP((Table14[[#This Row],[06 month consumption]]/6),0)</f>
        <v>#REF!</v>
      </c>
      <c r="J63" s="78" t="e">
        <f>ROUNDUP(((Table14[[#This Row],[2022]]+Table14[[#This Row],[2023]])/24)*6,0)</f>
        <v>#REF!</v>
      </c>
      <c r="K63" s="79">
        <f>Table14[[#This Row],[Quantity required
(Mar - Sep 2024)]]+Z63+AJ63+AL63+AF63+AN63+V63+AD63+X63+AH63+AB63+AP63</f>
        <v>0</v>
      </c>
      <c r="L63" s="78"/>
      <c r="M63" s="79" t="e">
        <f>Table14[[#This Row],[Monthly consumption rate]]*2.5</f>
        <v>#REF!</v>
      </c>
      <c r="N63" s="78">
        <f>_xlfn.IFNA(VLOOKUP(Table14[[#This Row],[Maximo code]],Sheet3!$A$2:$B$100,2,0),"0")</f>
        <v>0</v>
      </c>
      <c r="O63" s="78" t="e">
        <f>Table14[[#This Row],[Curent WH stock]]-(Table14[[#This Row],[Monthly consumption rate]]*2)</f>
        <v>#REF!</v>
      </c>
      <c r="P63" s="79" t="e">
        <f>Table14[[#This Row],[Total quantity after review]]+Table14[[#This Row],[Minimum Stock (20%)]]-Table14[[#This Row],[WH stock in next 02 moths ]]</f>
        <v>#REF!</v>
      </c>
      <c r="Q63" s="80" t="e">
        <f>IF(Table14[[#This Row],[Total order]]&gt;0,Table14[[#This Row],[Total order]],"0")</f>
        <v>#REF!</v>
      </c>
      <c r="R63" s="77">
        <f>VLOOKUP(Table14[[#This Row],[Maximo code]],Sheet4!$A$1:$B$112,2,0)</f>
        <v>800500</v>
      </c>
      <c r="S63" s="77" t="e">
        <f>Table14[[#This Row],[Unit Price]]*Table14[[#This Row],[Total Quantity Purchase]]</f>
        <v>#REF!</v>
      </c>
      <c r="T63" s="32"/>
      <c r="U63" s="38"/>
      <c r="V63" s="34">
        <v>0</v>
      </c>
      <c r="W63" s="40"/>
      <c r="X63" s="41"/>
      <c r="Y63" s="41"/>
      <c r="Z63" s="32"/>
      <c r="AA63" s="42"/>
      <c r="AB63" s="43">
        <v>0</v>
      </c>
      <c r="AC63" s="43" t="s">
        <v>44</v>
      </c>
      <c r="AD63" s="34"/>
      <c r="AE63" s="40"/>
      <c r="AF63" s="32"/>
      <c r="AG63" s="20"/>
      <c r="AH63" s="32"/>
      <c r="AI63" s="42"/>
      <c r="AJ63" s="47">
        <v>0</v>
      </c>
      <c r="AK63" s="42"/>
      <c r="AL63" s="47"/>
      <c r="AM63" s="42"/>
      <c r="AN63" s="32"/>
      <c r="AO63" s="42"/>
      <c r="AP63" s="43"/>
      <c r="AQ63" s="43"/>
    </row>
    <row r="64" spans="1:43" s="27" customFormat="1" ht="102.65" customHeight="1">
      <c r="A64" s="35">
        <v>62</v>
      </c>
      <c r="B64" s="36">
        <v>2083100889</v>
      </c>
      <c r="C64" s="36"/>
      <c r="D64" s="3" t="s">
        <v>177</v>
      </c>
      <c r="E64" s="36" t="s">
        <v>29</v>
      </c>
      <c r="F64" s="37"/>
      <c r="G64" s="78" t="e">
        <f>_xlfn.IFNA(VLOOKUP(Table14[[#This Row],[Maximo code]],#REF!,2,0),"0")</f>
        <v>#REF!</v>
      </c>
      <c r="H64" s="78" t="e">
        <f>_xlfn.IFNA(VLOOKUP(Table14[[#This Row],[Maximo code]],#REF!,3,0),"0")</f>
        <v>#REF!</v>
      </c>
      <c r="I64" s="78" t="e">
        <f>ROUNDUP((Table14[[#This Row],[06 month consumption]]/6),0)</f>
        <v>#REF!</v>
      </c>
      <c r="J64" s="78" t="e">
        <f>ROUNDUP(((Table14[[#This Row],[2022]]+Table14[[#This Row],[2023]])/24)*6,0)</f>
        <v>#REF!</v>
      </c>
      <c r="K64" s="79">
        <f>Table14[[#This Row],[Quantity required
(Mar - Sep 2024)]]+Z64+AJ64+AL64+AF64+AN64+V64+AD64+X64+AH64+AB64+AP64</f>
        <v>5</v>
      </c>
      <c r="L64" s="78">
        <v>5</v>
      </c>
      <c r="M64" s="79" t="e">
        <f>Table14[[#This Row],[Monthly consumption rate]]*2.5</f>
        <v>#REF!</v>
      </c>
      <c r="N64" s="78">
        <f>_xlfn.IFNA(VLOOKUP(Table14[[#This Row],[Maximo code]],Sheet3!$A$2:$B$100,2,0),"0")</f>
        <v>0</v>
      </c>
      <c r="O64" s="78" t="e">
        <f>Table14[[#This Row],[Curent WH stock]]-(Table14[[#This Row],[Monthly consumption rate]]*2)</f>
        <v>#REF!</v>
      </c>
      <c r="P64" s="79" t="e">
        <f>Table14[[#This Row],[Total quantity after review]]+Table14[[#This Row],[Minimum Stock (20%)]]-Table14[[#This Row],[WH stock in next 02 moths ]]</f>
        <v>#REF!</v>
      </c>
      <c r="Q64" s="80" t="e">
        <f>IF(Table14[[#This Row],[Total order]]&gt;0,Table14[[#This Row],[Total order]],"0")</f>
        <v>#REF!</v>
      </c>
      <c r="R64" s="77">
        <f>VLOOKUP(Table14[[#This Row],[Maximo code]],Sheet4!$A$1:$B$112,2,0)</f>
        <v>6136320</v>
      </c>
      <c r="S64" s="77" t="e">
        <f>Table14[[#This Row],[Unit Price]]*Table14[[#This Row],[Total Quantity Purchase]]</f>
        <v>#REF!</v>
      </c>
      <c r="T64" s="32">
        <v>5</v>
      </c>
      <c r="U64" s="38" t="s">
        <v>162</v>
      </c>
      <c r="V64" s="34">
        <v>0</v>
      </c>
      <c r="W64" s="40"/>
      <c r="X64" s="41"/>
      <c r="Y64" s="41"/>
      <c r="Z64" s="32"/>
      <c r="AA64" s="42"/>
      <c r="AB64" s="43">
        <v>0</v>
      </c>
      <c r="AC64" s="43" t="s">
        <v>44</v>
      </c>
      <c r="AD64" s="34"/>
      <c r="AE64" s="40"/>
      <c r="AF64" s="32"/>
      <c r="AG64" s="20"/>
      <c r="AH64" s="32"/>
      <c r="AI64" s="42"/>
      <c r="AJ64" s="47">
        <v>0</v>
      </c>
      <c r="AK64" s="42"/>
      <c r="AL64" s="47"/>
      <c r="AM64" s="42"/>
      <c r="AN64" s="32"/>
      <c r="AO64" s="42"/>
      <c r="AP64" s="43"/>
      <c r="AQ64" s="43"/>
    </row>
    <row r="65" spans="1:43" s="27" customFormat="1" ht="80.150000000000006" customHeight="1">
      <c r="A65" s="35">
        <v>63</v>
      </c>
      <c r="B65" s="36">
        <v>2083100890</v>
      </c>
      <c r="C65" s="36"/>
      <c r="D65" s="3" t="s">
        <v>179</v>
      </c>
      <c r="E65" s="36" t="s">
        <v>29</v>
      </c>
      <c r="F65" s="37"/>
      <c r="G65" s="78" t="e">
        <f>_xlfn.IFNA(VLOOKUP(Table14[[#This Row],[Maximo code]],#REF!,2,0),"0")</f>
        <v>#REF!</v>
      </c>
      <c r="H65" s="78" t="e">
        <f>_xlfn.IFNA(VLOOKUP(Table14[[#This Row],[Maximo code]],#REF!,3,0),"0")</f>
        <v>#REF!</v>
      </c>
      <c r="I65" s="78" t="e">
        <f>ROUNDUP((Table14[[#This Row],[06 month consumption]]/6),0)</f>
        <v>#REF!</v>
      </c>
      <c r="J65" s="78" t="e">
        <f>ROUNDUP(((Table14[[#This Row],[2022]]+Table14[[#This Row],[2023]])/24)*6,0)</f>
        <v>#REF!</v>
      </c>
      <c r="K65" s="79">
        <f>Table14[[#This Row],[Quantity required
(Mar - Sep 2024)]]+Z65+AJ65+AL65+AF65+AN65+V65+AD65+X65+AH65+AB65+AP65</f>
        <v>13</v>
      </c>
      <c r="L65" s="78">
        <v>13</v>
      </c>
      <c r="M65" s="79" t="e">
        <f>Table14[[#This Row],[Monthly consumption rate]]*2.5</f>
        <v>#REF!</v>
      </c>
      <c r="N65" s="78">
        <v>0</v>
      </c>
      <c r="O65" s="78">
        <v>0</v>
      </c>
      <c r="P65" s="79" t="e">
        <f>Table14[[#This Row],[Total quantity after review]]+Table14[[#This Row],[Minimum Stock (20%)]]-Table14[[#This Row],[WH stock in next 02 moths ]]</f>
        <v>#REF!</v>
      </c>
      <c r="Q65" s="80" t="e">
        <f>IF(Table14[[#This Row],[Total order]]&gt;0,Table14[[#This Row],[Total order]],"0")</f>
        <v>#REF!</v>
      </c>
      <c r="R65" s="77">
        <f>VLOOKUP(Table14[[#This Row],[Maximo code]],Sheet4!$A$1:$B$112,2,0)</f>
        <v>168000</v>
      </c>
      <c r="S65" s="77" t="e">
        <f>Table14[[#This Row],[Unit Price]]*Table14[[#This Row],[Total Quantity Purchase]]</f>
        <v>#REF!</v>
      </c>
      <c r="T65" s="32"/>
      <c r="U65" s="38"/>
      <c r="V65" s="34">
        <v>0</v>
      </c>
      <c r="W65" s="40"/>
      <c r="X65" s="41"/>
      <c r="Y65" s="41"/>
      <c r="Z65" s="32"/>
      <c r="AA65" s="42"/>
      <c r="AB65" s="43">
        <v>5</v>
      </c>
      <c r="AC65" s="43" t="s">
        <v>855</v>
      </c>
      <c r="AD65" s="34"/>
      <c r="AE65" s="40"/>
      <c r="AF65" s="32"/>
      <c r="AG65" s="20"/>
      <c r="AH65" s="32"/>
      <c r="AI65" s="42"/>
      <c r="AJ65" s="47">
        <v>8</v>
      </c>
      <c r="AK65" s="49" t="s">
        <v>170</v>
      </c>
      <c r="AL65" s="47"/>
      <c r="AM65" s="49"/>
      <c r="AN65" s="32"/>
      <c r="AO65" s="42"/>
      <c r="AP65" s="43"/>
      <c r="AQ65" s="43"/>
    </row>
    <row r="66" spans="1:43" s="27" customFormat="1" ht="80.150000000000006" customHeight="1">
      <c r="A66" s="35">
        <v>64</v>
      </c>
      <c r="B66" s="36">
        <v>2083100835</v>
      </c>
      <c r="C66" s="36"/>
      <c r="D66" s="3" t="s">
        <v>181</v>
      </c>
      <c r="E66" s="36"/>
      <c r="F66" s="37"/>
      <c r="G66" s="78" t="e">
        <f>_xlfn.IFNA(VLOOKUP(Table14[[#This Row],[Maximo code]],#REF!,2,0),"0")</f>
        <v>#REF!</v>
      </c>
      <c r="H66" s="78" t="e">
        <f>_xlfn.IFNA(VLOOKUP(Table14[[#This Row],[Maximo code]],#REF!,3,0),"0")</f>
        <v>#REF!</v>
      </c>
      <c r="I66" s="78" t="e">
        <f>ROUNDUP((Table14[[#This Row],[06 month consumption]]/6),0)</f>
        <v>#REF!</v>
      </c>
      <c r="J66" s="78" t="e">
        <f>ROUNDUP(((Table14[[#This Row],[2022]]+Table14[[#This Row],[2023]])/24)*6,0)</f>
        <v>#REF!</v>
      </c>
      <c r="K66" s="79">
        <f>Table14[[#This Row],[Quantity required
(Mar - Sep 2024)]]+Z66+AJ66+AL66+AF66+AN66+V66+AD66+X66+AH66+AB66+AP66</f>
        <v>2</v>
      </c>
      <c r="L66" s="78">
        <v>2</v>
      </c>
      <c r="M66" s="79" t="e">
        <f>Table14[[#This Row],[Monthly consumption rate]]*2.5</f>
        <v>#REF!</v>
      </c>
      <c r="N66" s="78">
        <f>_xlfn.IFNA(VLOOKUP(Table14[[#This Row],[Maximo code]],Sheet3!$A$2:$B$100,2,0),"0")</f>
        <v>1</v>
      </c>
      <c r="O66" s="78" t="e">
        <f>Table14[[#This Row],[Curent WH stock]]-(Table14[[#This Row],[Monthly consumption rate]]*2)</f>
        <v>#REF!</v>
      </c>
      <c r="P66" s="79" t="e">
        <f>Table14[[#This Row],[Total quantity after review]]+Table14[[#This Row],[Minimum Stock (20%)]]-Table14[[#This Row],[WH stock in next 02 moths ]]</f>
        <v>#REF!</v>
      </c>
      <c r="Q66" s="80">
        <v>2</v>
      </c>
      <c r="R66" s="77">
        <f>VLOOKUP(Table14[[#This Row],[Maximo code]],Sheet4!$A$1:$B$112,2,0)</f>
        <v>8000000</v>
      </c>
      <c r="S66" s="77">
        <f>Table14[[#This Row],[Unit Price]]*Table14[[#This Row],[Total Quantity Purchase]]</f>
        <v>16000000</v>
      </c>
      <c r="T66" s="32">
        <v>2</v>
      </c>
      <c r="U66" s="38" t="s">
        <v>182</v>
      </c>
      <c r="V66" s="34">
        <v>0</v>
      </c>
      <c r="W66" s="40"/>
      <c r="X66" s="41"/>
      <c r="Y66" s="41"/>
      <c r="Z66" s="32"/>
      <c r="AA66" s="42"/>
      <c r="AB66" s="43">
        <v>0</v>
      </c>
      <c r="AC66" s="43" t="s">
        <v>44</v>
      </c>
      <c r="AD66" s="34"/>
      <c r="AE66" s="40"/>
      <c r="AF66" s="32"/>
      <c r="AG66" s="20"/>
      <c r="AH66" s="32"/>
      <c r="AI66" s="42"/>
      <c r="AJ66" s="47">
        <v>0</v>
      </c>
      <c r="AK66" s="42"/>
      <c r="AL66" s="47"/>
      <c r="AM66" s="42"/>
      <c r="AN66" s="32"/>
      <c r="AO66" s="42"/>
      <c r="AP66" s="43"/>
      <c r="AQ66" s="43"/>
    </row>
    <row r="67" spans="1:43" s="27" customFormat="1" ht="80.150000000000006" customHeight="1">
      <c r="A67" s="35">
        <v>65</v>
      </c>
      <c r="B67" s="36">
        <v>2083100836</v>
      </c>
      <c r="C67" s="36"/>
      <c r="D67" s="3" t="s">
        <v>184</v>
      </c>
      <c r="E67" s="36"/>
      <c r="F67" s="37"/>
      <c r="G67" s="78" t="e">
        <f>_xlfn.IFNA(VLOOKUP(Table14[[#This Row],[Maximo code]],#REF!,2,0),"0")</f>
        <v>#REF!</v>
      </c>
      <c r="H67" s="78" t="e">
        <f>_xlfn.IFNA(VLOOKUP(Table14[[#This Row],[Maximo code]],#REF!,3,0),"0")</f>
        <v>#REF!</v>
      </c>
      <c r="I67" s="78" t="e">
        <f>ROUNDUP((Table14[[#This Row],[06 month consumption]]/6),0)</f>
        <v>#REF!</v>
      </c>
      <c r="J67" s="78" t="e">
        <f>ROUNDUP(((Table14[[#This Row],[2022]]+Table14[[#This Row],[2023]])/24)*6,0)</f>
        <v>#REF!</v>
      </c>
      <c r="K67" s="79">
        <f>Table14[[#This Row],[Quantity required
(Mar - Sep 2024)]]+Z67+AJ67+AL67+AF67+AN67+V67+AD67+X67+AH67+AB67+AP67</f>
        <v>2</v>
      </c>
      <c r="L67" s="78">
        <v>2</v>
      </c>
      <c r="M67" s="79" t="e">
        <f>Table14[[#This Row],[Monthly consumption rate]]*2.5</f>
        <v>#REF!</v>
      </c>
      <c r="N67" s="78">
        <f>_xlfn.IFNA(VLOOKUP(Table14[[#This Row],[Maximo code]],Sheet3!$A$2:$B$100,2,0),"0")</f>
        <v>1</v>
      </c>
      <c r="O67" s="78" t="e">
        <f>Table14[[#This Row],[Curent WH stock]]-(Table14[[#This Row],[Monthly consumption rate]]*2)</f>
        <v>#REF!</v>
      </c>
      <c r="P67" s="79" t="e">
        <f>Table14[[#This Row],[Total quantity after review]]+Table14[[#This Row],[Minimum Stock (20%)]]-Table14[[#This Row],[WH stock in next 02 moths ]]</f>
        <v>#REF!</v>
      </c>
      <c r="Q67" s="80">
        <v>2</v>
      </c>
      <c r="R67" s="77">
        <f>VLOOKUP(Table14[[#This Row],[Maximo code]],Sheet4!$A$1:$B$112,2,0)</f>
        <v>6000000</v>
      </c>
      <c r="S67" s="77">
        <f>Table14[[#This Row],[Unit Price]]*Table14[[#This Row],[Total Quantity Purchase]]</f>
        <v>12000000</v>
      </c>
      <c r="T67" s="32">
        <v>2</v>
      </c>
      <c r="U67" s="38" t="s">
        <v>182</v>
      </c>
      <c r="V67" s="34">
        <v>0</v>
      </c>
      <c r="W67" s="40"/>
      <c r="X67" s="41"/>
      <c r="Y67" s="41"/>
      <c r="Z67" s="32"/>
      <c r="AA67" s="42"/>
      <c r="AB67" s="43">
        <v>0</v>
      </c>
      <c r="AC67" s="43" t="s">
        <v>44</v>
      </c>
      <c r="AD67" s="34"/>
      <c r="AE67" s="40"/>
      <c r="AF67" s="32"/>
      <c r="AG67" s="20"/>
      <c r="AH67" s="32"/>
      <c r="AI67" s="42"/>
      <c r="AJ67" s="47">
        <v>0</v>
      </c>
      <c r="AK67" s="42"/>
      <c r="AL67" s="47"/>
      <c r="AM67" s="42"/>
      <c r="AN67" s="32"/>
      <c r="AO67" s="42"/>
      <c r="AP67" s="43"/>
      <c r="AQ67" s="43"/>
    </row>
    <row r="68" spans="1:43" s="27" customFormat="1" ht="179.15" customHeight="1">
      <c r="A68" s="35">
        <v>66</v>
      </c>
      <c r="B68" s="36">
        <v>2083100837</v>
      </c>
      <c r="C68" s="36"/>
      <c r="D68" s="3" t="s">
        <v>186</v>
      </c>
      <c r="E68" s="36"/>
      <c r="F68" s="37"/>
      <c r="G68" s="78" t="e">
        <f>_xlfn.IFNA(VLOOKUP(Table14[[#This Row],[Maximo code]],#REF!,2,0),"0")</f>
        <v>#REF!</v>
      </c>
      <c r="H68" s="78" t="e">
        <f>_xlfn.IFNA(VLOOKUP(Table14[[#This Row],[Maximo code]],#REF!,3,0),"0")</f>
        <v>#REF!</v>
      </c>
      <c r="I68" s="78" t="e">
        <f>ROUNDUP((Table14[[#This Row],[06 month consumption]]/6),0)</f>
        <v>#REF!</v>
      </c>
      <c r="J68" s="78" t="e">
        <f>ROUNDUP(((Table14[[#This Row],[2022]]+Table14[[#This Row],[2023]])/24)*6,0)</f>
        <v>#REF!</v>
      </c>
      <c r="K68" s="79">
        <f>Table14[[#This Row],[Quantity required
(Mar - Sep 2024)]]+Z68+AJ68+AL68+AF68+AN68+V68+AD68+X68+AH68+AB68+AP68</f>
        <v>2</v>
      </c>
      <c r="L68" s="78">
        <v>2</v>
      </c>
      <c r="M68" s="79" t="e">
        <f>Table14[[#This Row],[Monthly consumption rate]]*2.5</f>
        <v>#REF!</v>
      </c>
      <c r="N68" s="78">
        <f>_xlfn.IFNA(VLOOKUP(Table14[[#This Row],[Maximo code]],Sheet3!$A$2:$B$100,2,0),"0")</f>
        <v>1</v>
      </c>
      <c r="O68" s="78" t="e">
        <f>Table14[[#This Row],[Curent WH stock]]-(Table14[[#This Row],[Monthly consumption rate]]*2)</f>
        <v>#REF!</v>
      </c>
      <c r="P68" s="79" t="e">
        <f>Table14[[#This Row],[Total quantity after review]]+Table14[[#This Row],[Minimum Stock (20%)]]-Table14[[#This Row],[WH stock in next 02 moths ]]</f>
        <v>#REF!</v>
      </c>
      <c r="Q68" s="80">
        <v>2</v>
      </c>
      <c r="R68" s="77">
        <f>VLOOKUP(Table14[[#This Row],[Maximo code]],Sheet4!$A$1:$B$112,2,0)</f>
        <v>3100000</v>
      </c>
      <c r="S68" s="77">
        <f>Table14[[#This Row],[Unit Price]]*Table14[[#This Row],[Total Quantity Purchase]]</f>
        <v>6200000</v>
      </c>
      <c r="T68" s="32">
        <v>2</v>
      </c>
      <c r="U68" s="38" t="s">
        <v>182</v>
      </c>
      <c r="V68" s="34">
        <v>0</v>
      </c>
      <c r="W68" s="40"/>
      <c r="X68" s="41"/>
      <c r="Y68" s="41"/>
      <c r="Z68" s="32"/>
      <c r="AA68" s="42"/>
      <c r="AB68" s="43">
        <v>0</v>
      </c>
      <c r="AC68" s="43" t="s">
        <v>44</v>
      </c>
      <c r="AD68" s="34"/>
      <c r="AE68" s="40"/>
      <c r="AF68" s="32"/>
      <c r="AG68" s="20"/>
      <c r="AH68" s="32"/>
      <c r="AI68" s="42"/>
      <c r="AJ68" s="47">
        <v>0</v>
      </c>
      <c r="AK68" s="42"/>
      <c r="AL68" s="47"/>
      <c r="AM68" s="42"/>
      <c r="AN68" s="32"/>
      <c r="AO68" s="42"/>
      <c r="AP68" s="43"/>
      <c r="AQ68" s="43"/>
    </row>
    <row r="69" spans="1:43" s="27" customFormat="1" ht="98.15" customHeight="1">
      <c r="A69" s="35">
        <v>67</v>
      </c>
      <c r="B69" s="36">
        <v>2083100355</v>
      </c>
      <c r="C69" s="36"/>
      <c r="D69" s="3" t="s">
        <v>188</v>
      </c>
      <c r="E69" s="36"/>
      <c r="F69" s="37"/>
      <c r="G69" s="78" t="e">
        <f>_xlfn.IFNA(VLOOKUP(Table14[[#This Row],[Maximo code]],#REF!,2,0),"0")</f>
        <v>#REF!</v>
      </c>
      <c r="H69" s="78" t="e">
        <f>_xlfn.IFNA(VLOOKUP(Table14[[#This Row],[Maximo code]],#REF!,3,0),"0")</f>
        <v>#REF!</v>
      </c>
      <c r="I69" s="78" t="e">
        <f>ROUNDUP((Table14[[#This Row],[06 month consumption]]/6),0)</f>
        <v>#REF!</v>
      </c>
      <c r="J69" s="78" t="e">
        <f>ROUNDUP(((Table14[[#This Row],[2022]]+Table14[[#This Row],[2023]])/24)*6,0)</f>
        <v>#REF!</v>
      </c>
      <c r="K69" s="79">
        <f>Table14[[#This Row],[Quantity required
(Mar - Sep 2024)]]+Z69+AJ69+AL69+AF69+AN69+V69+AD69+X69+AH69+AB69+AP69</f>
        <v>0</v>
      </c>
      <c r="L69" s="78"/>
      <c r="M69" s="79" t="e">
        <f>Table14[[#This Row],[Monthly consumption rate]]*2.5</f>
        <v>#REF!</v>
      </c>
      <c r="N69" s="78">
        <f>_xlfn.IFNA(VLOOKUP(Table14[[#This Row],[Maximo code]],Sheet3!$A$2:$B$100,2,0),"0")</f>
        <v>0</v>
      </c>
      <c r="O69" s="78" t="e">
        <f>Table14[[#This Row],[Curent WH stock]]-(Table14[[#This Row],[Monthly consumption rate]]*2)</f>
        <v>#REF!</v>
      </c>
      <c r="P69" s="79" t="e">
        <f>Table14[[#This Row],[Total quantity after review]]+Table14[[#This Row],[Minimum Stock (20%)]]-Table14[[#This Row],[WH stock in next 02 moths ]]</f>
        <v>#REF!</v>
      </c>
      <c r="Q69" s="80" t="e">
        <f>IF(Table14[[#This Row],[Total order]]&gt;0,Table14[[#This Row],[Total order]],"0")</f>
        <v>#REF!</v>
      </c>
      <c r="R69" s="77">
        <f>VLOOKUP(Table14[[#This Row],[Maximo code]],Sheet4!$A$1:$B$112,2,0)</f>
        <v>665000</v>
      </c>
      <c r="S69" s="77" t="e">
        <f>Table14[[#This Row],[Unit Price]]*Table14[[#This Row],[Total Quantity Purchase]]</f>
        <v>#REF!</v>
      </c>
      <c r="T69" s="32"/>
      <c r="U69" s="38"/>
      <c r="V69" s="34">
        <v>0</v>
      </c>
      <c r="W69" s="40"/>
      <c r="X69" s="41"/>
      <c r="Y69" s="41"/>
      <c r="Z69" s="32"/>
      <c r="AA69" s="42"/>
      <c r="AB69" s="43">
        <v>0</v>
      </c>
      <c r="AC69" s="43" t="s">
        <v>44</v>
      </c>
      <c r="AD69" s="34"/>
      <c r="AE69" s="40"/>
      <c r="AF69" s="32"/>
      <c r="AG69" s="20"/>
      <c r="AH69" s="32"/>
      <c r="AI69" s="42"/>
      <c r="AJ69" s="47">
        <v>0</v>
      </c>
      <c r="AK69" s="42"/>
      <c r="AL69" s="47"/>
      <c r="AM69" s="42"/>
      <c r="AN69" s="32"/>
      <c r="AO69" s="42"/>
      <c r="AP69" s="43"/>
      <c r="AQ69" s="43"/>
    </row>
    <row r="70" spans="1:43" s="27" customFormat="1" ht="98.15" customHeight="1">
      <c r="A70" s="35">
        <v>68</v>
      </c>
      <c r="B70" s="36">
        <v>2083100840</v>
      </c>
      <c r="C70" s="36"/>
      <c r="D70" s="3" t="s">
        <v>190</v>
      </c>
      <c r="E70" s="36"/>
      <c r="F70" s="37"/>
      <c r="G70" s="78" t="e">
        <f>_xlfn.IFNA(VLOOKUP(Table14[[#This Row],[Maximo code]],#REF!,2,0),"0")</f>
        <v>#REF!</v>
      </c>
      <c r="H70" s="78" t="e">
        <f>_xlfn.IFNA(VLOOKUP(Table14[[#This Row],[Maximo code]],#REF!,3,0),"0")</f>
        <v>#REF!</v>
      </c>
      <c r="I70" s="78" t="e">
        <f>ROUNDUP((Table14[[#This Row],[06 month consumption]]/6),0)</f>
        <v>#REF!</v>
      </c>
      <c r="J70" s="78" t="e">
        <f>ROUNDUP(((Table14[[#This Row],[2022]]+Table14[[#This Row],[2023]])/24)*6,0)</f>
        <v>#REF!</v>
      </c>
      <c r="K70" s="79">
        <f>Table14[[#This Row],[Quantity required
(Mar - Sep 2024)]]+Z70+AJ70+AL70+AF70+AN70+V70+AD70+X70+AH70+AB70+AP70</f>
        <v>0</v>
      </c>
      <c r="L70" s="78"/>
      <c r="M70" s="79" t="e">
        <f>Table14[[#This Row],[Monthly consumption rate]]*2.5</f>
        <v>#REF!</v>
      </c>
      <c r="N70" s="78">
        <f>_xlfn.IFNA(VLOOKUP(Table14[[#This Row],[Maximo code]],Sheet3!$A$2:$B$100,2,0),"0")</f>
        <v>0</v>
      </c>
      <c r="O70" s="78" t="e">
        <f>Table14[[#This Row],[Curent WH stock]]-(Table14[[#This Row],[Monthly consumption rate]]*2)</f>
        <v>#REF!</v>
      </c>
      <c r="P70" s="79" t="e">
        <f>Table14[[#This Row],[Total quantity after review]]+Table14[[#This Row],[Minimum Stock (20%)]]-Table14[[#This Row],[WH stock in next 02 moths ]]</f>
        <v>#REF!</v>
      </c>
      <c r="Q70" s="80" t="e">
        <f>IF(Table14[[#This Row],[Total order]]&gt;0,Table14[[#This Row],[Total order]],"0")</f>
        <v>#REF!</v>
      </c>
      <c r="R70" s="77">
        <f>VLOOKUP(Table14[[#This Row],[Maximo code]],Sheet4!$A$1:$B$112,2,0)</f>
        <v>100000000</v>
      </c>
      <c r="S70" s="77" t="e">
        <f>Table14[[#This Row],[Unit Price]]*Table14[[#This Row],[Total Quantity Purchase]]</f>
        <v>#REF!</v>
      </c>
      <c r="T70" s="32"/>
      <c r="U70" s="38"/>
      <c r="V70" s="34">
        <v>0</v>
      </c>
      <c r="W70" s="40"/>
      <c r="X70" s="41"/>
      <c r="Y70" s="41"/>
      <c r="Z70" s="32"/>
      <c r="AA70" s="42"/>
      <c r="AB70" s="43">
        <v>0</v>
      </c>
      <c r="AC70" s="43" t="s">
        <v>44</v>
      </c>
      <c r="AD70" s="34"/>
      <c r="AE70" s="40"/>
      <c r="AF70" s="32"/>
      <c r="AG70" s="20"/>
      <c r="AH70" s="32"/>
      <c r="AI70" s="42"/>
      <c r="AJ70" s="47">
        <v>0</v>
      </c>
      <c r="AK70" s="42"/>
      <c r="AL70" s="47"/>
      <c r="AM70" s="42"/>
      <c r="AN70" s="32"/>
      <c r="AO70" s="42"/>
      <c r="AP70" s="43"/>
      <c r="AQ70" s="43"/>
    </row>
    <row r="71" spans="1:43" s="27" customFormat="1" ht="98.15" customHeight="1">
      <c r="A71" s="35">
        <v>69</v>
      </c>
      <c r="B71" s="36">
        <v>2083100841</v>
      </c>
      <c r="C71" s="36"/>
      <c r="D71" s="3" t="s">
        <v>192</v>
      </c>
      <c r="E71" s="36"/>
      <c r="F71" s="37"/>
      <c r="G71" s="78" t="e">
        <f>_xlfn.IFNA(VLOOKUP(Table14[[#This Row],[Maximo code]],#REF!,2,0),"0")</f>
        <v>#REF!</v>
      </c>
      <c r="H71" s="78" t="e">
        <f>_xlfn.IFNA(VLOOKUP(Table14[[#This Row],[Maximo code]],#REF!,3,0),"0")</f>
        <v>#REF!</v>
      </c>
      <c r="I71" s="78" t="e">
        <f>ROUNDUP((Table14[[#This Row],[06 month consumption]]/6),0)</f>
        <v>#REF!</v>
      </c>
      <c r="J71" s="78" t="e">
        <f>ROUNDUP(((Table14[[#This Row],[2022]]+Table14[[#This Row],[2023]])/24)*6,0)</f>
        <v>#REF!</v>
      </c>
      <c r="K71" s="79">
        <f>Table14[[#This Row],[Quantity required
(Mar - Sep 2024)]]+Z71+AJ71+AL71+AF71+AN71+V71+AD71+X71+AH71+AB71+AP71</f>
        <v>20</v>
      </c>
      <c r="L71" s="78">
        <v>20</v>
      </c>
      <c r="M71" s="79" t="e">
        <f>Table14[[#This Row],[Monthly consumption rate]]*2.5</f>
        <v>#REF!</v>
      </c>
      <c r="N71" s="78">
        <f>_xlfn.IFNA(VLOOKUP(Table14[[#This Row],[Maximo code]],Sheet3!$A$2:$B$100,2,0),"0")</f>
        <v>0</v>
      </c>
      <c r="O71" s="78" t="e">
        <f>Table14[[#This Row],[Curent WH stock]]-(Table14[[#This Row],[Monthly consumption rate]]*2)</f>
        <v>#REF!</v>
      </c>
      <c r="P71" s="79" t="e">
        <f>Table14[[#This Row],[Total quantity after review]]+Table14[[#This Row],[Minimum Stock (20%)]]-Table14[[#This Row],[WH stock in next 02 moths ]]</f>
        <v>#REF!</v>
      </c>
      <c r="Q71" s="80" t="e">
        <f>IF(Table14[[#This Row],[Total order]]&gt;0,Table14[[#This Row],[Total order]],"0")</f>
        <v>#REF!</v>
      </c>
      <c r="R71" s="77">
        <f>VLOOKUP(Table14[[#This Row],[Maximo code]],Sheet4!$A$1:$B$112,2,0)</f>
        <v>700000</v>
      </c>
      <c r="S71" s="77" t="e">
        <f>Table14[[#This Row],[Unit Price]]*Table14[[#This Row],[Total Quantity Purchase]]</f>
        <v>#REF!</v>
      </c>
      <c r="T71" s="32">
        <v>20</v>
      </c>
      <c r="U71" s="38" t="s">
        <v>193</v>
      </c>
      <c r="V71" s="34">
        <v>0</v>
      </c>
      <c r="W71" s="40"/>
      <c r="X71" s="41"/>
      <c r="Y71" s="41"/>
      <c r="Z71" s="32"/>
      <c r="AA71" s="42"/>
      <c r="AB71" s="43">
        <v>0</v>
      </c>
      <c r="AC71" s="43" t="s">
        <v>44</v>
      </c>
      <c r="AD71" s="34"/>
      <c r="AE71" s="40"/>
      <c r="AF71" s="32"/>
      <c r="AG71" s="20"/>
      <c r="AH71" s="32"/>
      <c r="AI71" s="42"/>
      <c r="AJ71" s="47">
        <v>0</v>
      </c>
      <c r="AK71" s="42"/>
      <c r="AL71" s="47"/>
      <c r="AM71" s="42"/>
      <c r="AN71" s="32"/>
      <c r="AO71" s="42"/>
      <c r="AP71" s="43"/>
      <c r="AQ71" s="43"/>
    </row>
    <row r="72" spans="1:43" s="27" customFormat="1" ht="127" customHeight="1">
      <c r="A72" s="35">
        <v>70</v>
      </c>
      <c r="B72" s="36">
        <v>2083100851</v>
      </c>
      <c r="C72" s="36"/>
      <c r="D72" s="3" t="s">
        <v>195</v>
      </c>
      <c r="E72" s="36"/>
      <c r="F72" s="37"/>
      <c r="G72" s="78" t="e">
        <f>_xlfn.IFNA(VLOOKUP(Table14[[#This Row],[Maximo code]],#REF!,2,0),"0")</f>
        <v>#REF!</v>
      </c>
      <c r="H72" s="78" t="e">
        <f>_xlfn.IFNA(VLOOKUP(Table14[[#This Row],[Maximo code]],#REF!,3,0),"0")</f>
        <v>#REF!</v>
      </c>
      <c r="I72" s="78" t="e">
        <f>ROUNDUP((Table14[[#This Row],[06 month consumption]]/6),0)</f>
        <v>#REF!</v>
      </c>
      <c r="J72" s="78" t="e">
        <f>ROUNDUP(((Table14[[#This Row],[2022]]+Table14[[#This Row],[2023]])/24)*6,0)</f>
        <v>#REF!</v>
      </c>
      <c r="K72" s="79">
        <f>Table14[[#This Row],[Quantity required
(Mar - Sep 2024)]]+Z72+AJ72+AL72+AF72+AN72+V72+AD72+X72+AH72+AB72+AP72</f>
        <v>0</v>
      </c>
      <c r="L72" s="78"/>
      <c r="M72" s="79" t="e">
        <f>Table14[[#This Row],[Monthly consumption rate]]*2.5</f>
        <v>#REF!</v>
      </c>
      <c r="N72" s="78">
        <f>_xlfn.IFNA(VLOOKUP(Table14[[#This Row],[Maximo code]],Sheet3!$A$2:$B$100,2,0),"0")</f>
        <v>10</v>
      </c>
      <c r="O72" s="78" t="e">
        <f>Table14[[#This Row],[Curent WH stock]]-(Table14[[#This Row],[Monthly consumption rate]]*2)</f>
        <v>#REF!</v>
      </c>
      <c r="P72" s="79" t="e">
        <f>Table14[[#This Row],[Total quantity after review]]+Table14[[#This Row],[Minimum Stock (20%)]]-Table14[[#This Row],[WH stock in next 02 moths ]]</f>
        <v>#REF!</v>
      </c>
      <c r="Q72" s="80" t="e">
        <f>IF(Table14[[#This Row],[Total order]]&gt;0,Table14[[#This Row],[Total order]],"0")</f>
        <v>#REF!</v>
      </c>
      <c r="R72" s="77">
        <f>VLOOKUP(Table14[[#This Row],[Maximo code]],Sheet4!$A$1:$B$112,2,0)</f>
        <v>195000</v>
      </c>
      <c r="S72" s="77" t="e">
        <f>Table14[[#This Row],[Unit Price]]*Table14[[#This Row],[Total Quantity Purchase]]</f>
        <v>#REF!</v>
      </c>
      <c r="T72" s="32"/>
      <c r="U72" s="38"/>
      <c r="V72" s="34">
        <v>0</v>
      </c>
      <c r="W72" s="40"/>
      <c r="X72" s="41"/>
      <c r="Y72" s="41"/>
      <c r="Z72" s="32"/>
      <c r="AA72" s="42"/>
      <c r="AB72" s="43">
        <v>0</v>
      </c>
      <c r="AC72" s="43" t="s">
        <v>44</v>
      </c>
      <c r="AD72" s="34"/>
      <c r="AE72" s="40"/>
      <c r="AF72" s="32"/>
      <c r="AG72" s="20"/>
      <c r="AH72" s="32"/>
      <c r="AI72" s="42"/>
      <c r="AJ72" s="47">
        <v>0</v>
      </c>
      <c r="AK72" s="42"/>
      <c r="AL72" s="47"/>
      <c r="AM72" s="42"/>
      <c r="AN72" s="32"/>
      <c r="AO72" s="42"/>
      <c r="AP72" s="43"/>
      <c r="AQ72" s="43"/>
    </row>
    <row r="73" spans="1:43" s="27" customFormat="1" ht="98.15" customHeight="1">
      <c r="A73" s="35">
        <v>71</v>
      </c>
      <c r="B73" s="36">
        <v>2263100345</v>
      </c>
      <c r="C73" s="36"/>
      <c r="D73" s="3" t="s">
        <v>373</v>
      </c>
      <c r="E73" s="36"/>
      <c r="F73" s="37"/>
      <c r="G73" s="78" t="e">
        <f>_xlfn.IFNA(VLOOKUP(Table14[[#This Row],[Maximo code]],#REF!,2,0),"0")</f>
        <v>#REF!</v>
      </c>
      <c r="H73" s="78" t="e">
        <f>_xlfn.IFNA(VLOOKUP(Table14[[#This Row],[Maximo code]],#REF!,3,0),"0")</f>
        <v>#REF!</v>
      </c>
      <c r="I73" s="78" t="e">
        <f>ROUNDUP((Table14[[#This Row],[06 month consumption]]/6),0)</f>
        <v>#REF!</v>
      </c>
      <c r="J73" s="78" t="e">
        <f>ROUNDUP(((Table14[[#This Row],[2022]]+Table14[[#This Row],[2023]])/24)*6,0)</f>
        <v>#REF!</v>
      </c>
      <c r="K73" s="79">
        <f>Table14[[#This Row],[Quantity required
(Mar - Sep 2024)]]+Z73+AJ73+AL73+AF73+AN73+V73+AD73+X73+AH73+AB73+AP73</f>
        <v>0</v>
      </c>
      <c r="L73" s="78"/>
      <c r="M73" s="79" t="e">
        <f>Table14[[#This Row],[Monthly consumption rate]]*2.5</f>
        <v>#REF!</v>
      </c>
      <c r="N73" s="78" t="str">
        <f>_xlfn.IFNA(VLOOKUP(Table14[[#This Row],[Maximo code]],Sheet3!$A$2:$B$100,2,0),"0")</f>
        <v>0</v>
      </c>
      <c r="O73" s="78" t="e">
        <f>Table14[[#This Row],[Curent WH stock]]-(Table14[[#This Row],[Monthly consumption rate]]*2)</f>
        <v>#REF!</v>
      </c>
      <c r="P73" s="79" t="e">
        <f>Table14[[#This Row],[Total quantity after review]]+Table14[[#This Row],[Minimum Stock (20%)]]-Table14[[#This Row],[WH stock in next 02 moths ]]</f>
        <v>#REF!</v>
      </c>
      <c r="Q73" s="80" t="e">
        <f>IF(Table14[[#This Row],[Total order]]&gt;0,Table14[[#This Row],[Total order]],"0")</f>
        <v>#REF!</v>
      </c>
      <c r="R73" s="77">
        <f>VLOOKUP(Table14[[#This Row],[Maximo code]],Sheet4!$A$1:$B$112,2,0)</f>
        <v>13400000</v>
      </c>
      <c r="S73" s="77" t="e">
        <f>Table14[[#This Row],[Unit Price]]*Table14[[#This Row],[Total Quantity Purchase]]</f>
        <v>#REF!</v>
      </c>
      <c r="T73" s="32"/>
      <c r="U73" s="38"/>
      <c r="V73" s="34">
        <v>0</v>
      </c>
      <c r="W73" s="40"/>
      <c r="X73" s="41"/>
      <c r="Y73" s="41"/>
      <c r="Z73" s="32"/>
      <c r="AA73" s="42"/>
      <c r="AB73" s="43">
        <v>0</v>
      </c>
      <c r="AC73" s="43" t="s">
        <v>44</v>
      </c>
      <c r="AD73" s="34"/>
      <c r="AE73" s="40"/>
      <c r="AF73" s="32"/>
      <c r="AG73" s="20"/>
      <c r="AH73" s="32"/>
      <c r="AI73" s="42"/>
      <c r="AJ73" s="47">
        <v>0</v>
      </c>
      <c r="AK73" s="42"/>
      <c r="AL73" s="47"/>
      <c r="AM73" s="42"/>
      <c r="AN73" s="32"/>
      <c r="AO73" s="42"/>
      <c r="AP73" s="43"/>
      <c r="AQ73" s="43"/>
    </row>
    <row r="74" spans="1:43" s="27" customFormat="1" ht="131.5" customHeight="1">
      <c r="A74" s="35">
        <v>72</v>
      </c>
      <c r="B74" s="36">
        <v>2263100346</v>
      </c>
      <c r="C74" s="36"/>
      <c r="D74" s="3" t="s">
        <v>374</v>
      </c>
      <c r="E74" s="36"/>
      <c r="F74" s="37"/>
      <c r="G74" s="78" t="e">
        <f>_xlfn.IFNA(VLOOKUP(Table14[[#This Row],[Maximo code]],#REF!,2,0),"0")</f>
        <v>#REF!</v>
      </c>
      <c r="H74" s="78" t="e">
        <f>_xlfn.IFNA(VLOOKUP(Table14[[#This Row],[Maximo code]],#REF!,3,0),"0")</f>
        <v>#REF!</v>
      </c>
      <c r="I74" s="78" t="e">
        <f>ROUNDUP((Table14[[#This Row],[06 month consumption]]/6),0)</f>
        <v>#REF!</v>
      </c>
      <c r="J74" s="78" t="e">
        <f>ROUNDUP(((Table14[[#This Row],[2022]]+Table14[[#This Row],[2023]])/24)*6,0)</f>
        <v>#REF!</v>
      </c>
      <c r="K74" s="79">
        <f>Table14[[#This Row],[Quantity required
(Mar - Sep 2024)]]+Z74+AJ74+AL74+AF74+AN74+V74+AD74+X74+AH74+AB74+AP74</f>
        <v>0</v>
      </c>
      <c r="L74" s="78"/>
      <c r="M74" s="79" t="e">
        <f>Table14[[#This Row],[Monthly consumption rate]]*2.5</f>
        <v>#REF!</v>
      </c>
      <c r="N74" s="78" t="str">
        <f>_xlfn.IFNA(VLOOKUP(Table14[[#This Row],[Maximo code]],Sheet3!$A$2:$B$100,2,0),"0")</f>
        <v>0</v>
      </c>
      <c r="O74" s="78" t="e">
        <f>Table14[[#This Row],[Curent WH stock]]-(Table14[[#This Row],[Monthly consumption rate]]*2)</f>
        <v>#REF!</v>
      </c>
      <c r="P74" s="79" t="e">
        <f>Table14[[#This Row],[Total quantity after review]]+Table14[[#This Row],[Minimum Stock (20%)]]-Table14[[#This Row],[WH stock in next 02 moths ]]</f>
        <v>#REF!</v>
      </c>
      <c r="Q74" s="80" t="e">
        <f>IF(Table14[[#This Row],[Total order]]&gt;0,Table14[[#This Row],[Total order]],"0")</f>
        <v>#REF!</v>
      </c>
      <c r="R74" s="77">
        <f>VLOOKUP(Table14[[#This Row],[Maximo code]],Sheet4!$A$1:$B$112,2,0)</f>
        <v>13900000</v>
      </c>
      <c r="S74" s="77" t="e">
        <f>Table14[[#This Row],[Unit Price]]*Table14[[#This Row],[Total Quantity Purchase]]</f>
        <v>#REF!</v>
      </c>
      <c r="T74" s="32"/>
      <c r="U74" s="38"/>
      <c r="V74" s="34">
        <v>0</v>
      </c>
      <c r="W74" s="40"/>
      <c r="X74" s="41"/>
      <c r="Y74" s="41"/>
      <c r="Z74" s="32"/>
      <c r="AA74" s="42"/>
      <c r="AB74" s="43">
        <v>0</v>
      </c>
      <c r="AC74" s="43" t="s">
        <v>44</v>
      </c>
      <c r="AD74" s="34"/>
      <c r="AE74" s="40"/>
      <c r="AF74" s="32"/>
      <c r="AG74" s="20"/>
      <c r="AH74" s="32"/>
      <c r="AI74" s="42"/>
      <c r="AJ74" s="47">
        <v>0</v>
      </c>
      <c r="AK74" s="42"/>
      <c r="AL74" s="47"/>
      <c r="AM74" s="42"/>
      <c r="AN74" s="32"/>
      <c r="AO74" s="42"/>
      <c r="AP74" s="43"/>
      <c r="AQ74" s="43"/>
    </row>
    <row r="75" spans="1:43" s="27" customFormat="1" ht="131.5" customHeight="1">
      <c r="A75" s="35">
        <v>73</v>
      </c>
      <c r="B75" s="36">
        <v>2083100872</v>
      </c>
      <c r="C75" s="36"/>
      <c r="D75" s="3" t="s">
        <v>197</v>
      </c>
      <c r="E75" s="36"/>
      <c r="F75" s="37"/>
      <c r="G75" s="78" t="e">
        <f>_xlfn.IFNA(VLOOKUP(Table14[[#This Row],[Maximo code]],#REF!,2,0),"0")</f>
        <v>#REF!</v>
      </c>
      <c r="H75" s="78" t="e">
        <f>_xlfn.IFNA(VLOOKUP(Table14[[#This Row],[Maximo code]],#REF!,3,0),"0")</f>
        <v>#REF!</v>
      </c>
      <c r="I75" s="78" t="e">
        <f>ROUNDUP((Table14[[#This Row],[06 month consumption]]/6),0)</f>
        <v>#REF!</v>
      </c>
      <c r="J75" s="78" t="e">
        <f>ROUNDUP(((Table14[[#This Row],[2022]]+Table14[[#This Row],[2023]])/24)*6,0)</f>
        <v>#REF!</v>
      </c>
      <c r="K75" s="79">
        <f>Table14[[#This Row],[Quantity required
(Mar - Sep 2024)]]+Z75+AJ75+AL75+AF75+AN75+V75+AD75+X75+AH75+AB75+AP75</f>
        <v>0</v>
      </c>
      <c r="L75" s="78"/>
      <c r="M75" s="79" t="e">
        <f>Table14[[#This Row],[Monthly consumption rate]]*2.5</f>
        <v>#REF!</v>
      </c>
      <c r="N75" s="78">
        <f>_xlfn.IFNA(VLOOKUP(Table14[[#This Row],[Maximo code]],Sheet3!$A$2:$B$100,2,0),"0")</f>
        <v>0</v>
      </c>
      <c r="O75" s="78" t="e">
        <f>Table14[[#This Row],[Curent WH stock]]-(Table14[[#This Row],[Monthly consumption rate]]*2)</f>
        <v>#REF!</v>
      </c>
      <c r="P75" s="79" t="e">
        <f>Table14[[#This Row],[Total quantity after review]]+Table14[[#This Row],[Minimum Stock (20%)]]-Table14[[#This Row],[WH stock in next 02 moths ]]</f>
        <v>#REF!</v>
      </c>
      <c r="Q75" s="80" t="e">
        <f>IF(Table14[[#This Row],[Total order]]&gt;0,Table14[[#This Row],[Total order]],"0")</f>
        <v>#REF!</v>
      </c>
      <c r="R75" s="77">
        <f>VLOOKUP(Table14[[#This Row],[Maximo code]],Sheet4!$A$1:$B$112,2,0)</f>
        <v>11000000</v>
      </c>
      <c r="S75" s="77" t="e">
        <f>Table14[[#This Row],[Unit Price]]*Table14[[#This Row],[Total Quantity Purchase]]</f>
        <v>#REF!</v>
      </c>
      <c r="T75" s="32"/>
      <c r="U75" s="38"/>
      <c r="V75" s="34">
        <v>0</v>
      </c>
      <c r="W75" s="40"/>
      <c r="X75" s="41"/>
      <c r="Y75" s="41"/>
      <c r="Z75" s="32"/>
      <c r="AA75" s="42"/>
      <c r="AB75" s="43">
        <v>0</v>
      </c>
      <c r="AC75" s="43" t="s">
        <v>44</v>
      </c>
      <c r="AD75" s="34"/>
      <c r="AE75" s="40"/>
      <c r="AF75" s="32"/>
      <c r="AG75" s="20"/>
      <c r="AH75" s="32"/>
      <c r="AI75" s="42"/>
      <c r="AJ75" s="47">
        <v>0</v>
      </c>
      <c r="AK75" s="42"/>
      <c r="AL75" s="47"/>
      <c r="AM75" s="42"/>
      <c r="AN75" s="32"/>
      <c r="AO75" s="42"/>
      <c r="AP75" s="43"/>
      <c r="AQ75" s="43"/>
    </row>
    <row r="76" spans="1:43" s="27" customFormat="1" ht="131.5" customHeight="1">
      <c r="A76" s="35">
        <v>74</v>
      </c>
      <c r="B76" s="36">
        <v>2083100873</v>
      </c>
      <c r="C76" s="36"/>
      <c r="D76" s="3" t="s">
        <v>199</v>
      </c>
      <c r="E76" s="36"/>
      <c r="F76" s="37"/>
      <c r="G76" s="78" t="e">
        <f>_xlfn.IFNA(VLOOKUP(Table14[[#This Row],[Maximo code]],#REF!,2,0),"0")</f>
        <v>#REF!</v>
      </c>
      <c r="H76" s="78" t="e">
        <f>_xlfn.IFNA(VLOOKUP(Table14[[#This Row],[Maximo code]],#REF!,3,0),"0")</f>
        <v>#REF!</v>
      </c>
      <c r="I76" s="78" t="e">
        <f>ROUNDUP((Table14[[#This Row],[06 month consumption]]/6),0)</f>
        <v>#REF!</v>
      </c>
      <c r="J76" s="78" t="e">
        <f>ROUNDUP(((Table14[[#This Row],[2022]]+Table14[[#This Row],[2023]])/24)*6,0)</f>
        <v>#REF!</v>
      </c>
      <c r="K76" s="79">
        <f>Table14[[#This Row],[Quantity required
(Mar - Sep 2024)]]+Z76+AJ76+AL76+AF76+AN76+V76+AD76+X76+AH76+AB76+AP76</f>
        <v>10</v>
      </c>
      <c r="L76" s="78">
        <v>10</v>
      </c>
      <c r="M76" s="79" t="e">
        <f>Table14[[#This Row],[Monthly consumption rate]]*2.5</f>
        <v>#REF!</v>
      </c>
      <c r="N76" s="78">
        <f>_xlfn.IFNA(VLOOKUP(Table14[[#This Row],[Maximo code]],Sheet3!$A$2:$B$100,2,0),"0")</f>
        <v>0</v>
      </c>
      <c r="O76" s="78" t="e">
        <f>Table14[[#This Row],[Curent WH stock]]-(Table14[[#This Row],[Monthly consumption rate]]*2)</f>
        <v>#REF!</v>
      </c>
      <c r="P76" s="79" t="e">
        <f>Table14[[#This Row],[Total quantity after review]]+Table14[[#This Row],[Minimum Stock (20%)]]-Table14[[#This Row],[WH stock in next 02 moths ]]</f>
        <v>#REF!</v>
      </c>
      <c r="Q76" s="80" t="e">
        <f>IF(Table14[[#This Row],[Total order]]&gt;0,Table14[[#This Row],[Total order]],"0")</f>
        <v>#REF!</v>
      </c>
      <c r="R76" s="77">
        <f>VLOOKUP(Table14[[#This Row],[Maximo code]],Sheet4!$A$1:$B$112,2,0)</f>
        <v>4000000</v>
      </c>
      <c r="S76" s="77" t="e">
        <f>Table14[[#This Row],[Unit Price]]*Table14[[#This Row],[Total Quantity Purchase]]</f>
        <v>#REF!</v>
      </c>
      <c r="T76" s="32"/>
      <c r="U76" s="38"/>
      <c r="V76" s="34">
        <v>0</v>
      </c>
      <c r="W76" s="40"/>
      <c r="X76" s="41"/>
      <c r="Y76" s="41"/>
      <c r="Z76" s="32"/>
      <c r="AA76" s="42"/>
      <c r="AB76" s="43">
        <v>0</v>
      </c>
      <c r="AC76" s="43" t="s">
        <v>44</v>
      </c>
      <c r="AD76" s="34"/>
      <c r="AE76" s="40"/>
      <c r="AF76" s="32"/>
      <c r="AG76" s="20"/>
      <c r="AH76" s="32">
        <v>10</v>
      </c>
      <c r="AI76" s="42" t="s">
        <v>856</v>
      </c>
      <c r="AJ76" s="47">
        <v>0</v>
      </c>
      <c r="AK76" s="42"/>
      <c r="AL76" s="47"/>
      <c r="AM76" s="42"/>
      <c r="AN76" s="32"/>
      <c r="AO76" s="42"/>
      <c r="AP76" s="43"/>
      <c r="AQ76" s="43"/>
    </row>
    <row r="77" spans="1:43" s="27" customFormat="1" ht="131.5" customHeight="1">
      <c r="A77" s="35">
        <v>75</v>
      </c>
      <c r="B77" s="36">
        <v>2083100874</v>
      </c>
      <c r="C77" s="36"/>
      <c r="D77" s="3" t="s">
        <v>201</v>
      </c>
      <c r="E77" s="36"/>
      <c r="F77" s="37"/>
      <c r="G77" s="78" t="e">
        <f>_xlfn.IFNA(VLOOKUP(Table14[[#This Row],[Maximo code]],#REF!,2,0),"0")</f>
        <v>#REF!</v>
      </c>
      <c r="H77" s="78" t="e">
        <f>_xlfn.IFNA(VLOOKUP(Table14[[#This Row],[Maximo code]],#REF!,3,0),"0")</f>
        <v>#REF!</v>
      </c>
      <c r="I77" s="78" t="e">
        <f>ROUNDUP((Table14[[#This Row],[06 month consumption]]/6),0)</f>
        <v>#REF!</v>
      </c>
      <c r="J77" s="78" t="e">
        <f>ROUNDUP(((Table14[[#This Row],[2022]]+Table14[[#This Row],[2023]])/24)*6,0)</f>
        <v>#REF!</v>
      </c>
      <c r="K77" s="79">
        <f>Table14[[#This Row],[Quantity required
(Mar - Sep 2024)]]+Z77+AJ77+AL77+AF77+AN77+V77+AD77+X77+AH77+AB77+AP77</f>
        <v>10</v>
      </c>
      <c r="L77" s="78">
        <v>10</v>
      </c>
      <c r="M77" s="79" t="e">
        <f>Table14[[#This Row],[Monthly consumption rate]]*2.5</f>
        <v>#REF!</v>
      </c>
      <c r="N77" s="78">
        <f>_xlfn.IFNA(VLOOKUP(Table14[[#This Row],[Maximo code]],Sheet3!$A$2:$B$100,2,0),"0")</f>
        <v>0</v>
      </c>
      <c r="O77" s="78" t="e">
        <f>Table14[[#This Row],[Curent WH stock]]-(Table14[[#This Row],[Monthly consumption rate]]*2)</f>
        <v>#REF!</v>
      </c>
      <c r="P77" s="79" t="e">
        <f>Table14[[#This Row],[Total quantity after review]]+Table14[[#This Row],[Minimum Stock (20%)]]-Table14[[#This Row],[WH stock in next 02 moths ]]</f>
        <v>#REF!</v>
      </c>
      <c r="Q77" s="80" t="e">
        <f>IF(Table14[[#This Row],[Total order]]&gt;0,Table14[[#This Row],[Total order]],"0")</f>
        <v>#REF!</v>
      </c>
      <c r="R77" s="77">
        <f>VLOOKUP(Table14[[#This Row],[Maximo code]],Sheet4!$A$1:$B$112,2,0)</f>
        <v>3000000</v>
      </c>
      <c r="S77" s="77" t="e">
        <f>Table14[[#This Row],[Unit Price]]*Table14[[#This Row],[Total Quantity Purchase]]</f>
        <v>#REF!</v>
      </c>
      <c r="T77" s="32"/>
      <c r="U77" s="38"/>
      <c r="V77" s="34">
        <v>0</v>
      </c>
      <c r="W77" s="40"/>
      <c r="X77" s="41"/>
      <c r="Y77" s="41"/>
      <c r="Z77" s="32"/>
      <c r="AA77" s="42"/>
      <c r="AB77" s="43">
        <v>0</v>
      </c>
      <c r="AC77" s="43" t="s">
        <v>44</v>
      </c>
      <c r="AD77" s="34"/>
      <c r="AE77" s="40"/>
      <c r="AF77" s="32">
        <v>6</v>
      </c>
      <c r="AG77" s="20" t="s">
        <v>202</v>
      </c>
      <c r="AH77" s="32">
        <v>4</v>
      </c>
      <c r="AI77" s="42" t="s">
        <v>857</v>
      </c>
      <c r="AJ77" s="47">
        <v>0</v>
      </c>
      <c r="AK77" s="42"/>
      <c r="AL77" s="47"/>
      <c r="AM77" s="42"/>
      <c r="AN77" s="32"/>
      <c r="AO77" s="42"/>
      <c r="AP77" s="43"/>
      <c r="AQ77" s="43"/>
    </row>
    <row r="78" spans="1:43" s="27" customFormat="1" ht="131.5" customHeight="1">
      <c r="A78" s="35">
        <v>76</v>
      </c>
      <c r="B78" s="36">
        <v>2083100882</v>
      </c>
      <c r="C78" s="36"/>
      <c r="D78" s="3" t="s">
        <v>204</v>
      </c>
      <c r="E78" s="36"/>
      <c r="F78" s="37"/>
      <c r="G78" s="78" t="e">
        <f>_xlfn.IFNA(VLOOKUP(Table14[[#This Row],[Maximo code]],#REF!,2,0),"0")</f>
        <v>#REF!</v>
      </c>
      <c r="H78" s="78" t="e">
        <f>_xlfn.IFNA(VLOOKUP(Table14[[#This Row],[Maximo code]],#REF!,3,0),"0")</f>
        <v>#REF!</v>
      </c>
      <c r="I78" s="78" t="e">
        <f>ROUNDUP((Table14[[#This Row],[06 month consumption]]/6),0)</f>
        <v>#REF!</v>
      </c>
      <c r="J78" s="78" t="e">
        <f>ROUNDUP(((Table14[[#This Row],[2022]]+Table14[[#This Row],[2023]])/24)*6,0)</f>
        <v>#REF!</v>
      </c>
      <c r="K78" s="79">
        <f>Table14[[#This Row],[Quantity required
(Mar - Sep 2024)]]+Z78+AJ78+AL78+AF78+AN78+V78+AD78+X78+AH78+AB78+AP78</f>
        <v>0</v>
      </c>
      <c r="L78" s="78"/>
      <c r="M78" s="79" t="e">
        <f>Table14[[#This Row],[Monthly consumption rate]]*2.5</f>
        <v>#REF!</v>
      </c>
      <c r="N78" s="78">
        <f>_xlfn.IFNA(VLOOKUP(Table14[[#This Row],[Maximo code]],Sheet3!$A$2:$B$100,2,0),"0")</f>
        <v>0</v>
      </c>
      <c r="O78" s="78" t="e">
        <f>Table14[[#This Row],[Curent WH stock]]-(Table14[[#This Row],[Monthly consumption rate]]*2)</f>
        <v>#REF!</v>
      </c>
      <c r="P78" s="79" t="e">
        <f>Table14[[#This Row],[Total quantity after review]]+Table14[[#This Row],[Minimum Stock (20%)]]-Table14[[#This Row],[WH stock in next 02 moths ]]</f>
        <v>#REF!</v>
      </c>
      <c r="Q78" s="80" t="e">
        <f>IF(Table14[[#This Row],[Total order]]&gt;0,Table14[[#This Row],[Total order]],"0")</f>
        <v>#REF!</v>
      </c>
      <c r="R78" s="77">
        <f>VLOOKUP(Table14[[#This Row],[Maximo code]],Sheet4!$A$1:$B$112,2,0)</f>
        <v>5300000</v>
      </c>
      <c r="S78" s="77" t="e">
        <f>Table14[[#This Row],[Unit Price]]*Table14[[#This Row],[Total Quantity Purchase]]</f>
        <v>#REF!</v>
      </c>
      <c r="T78" s="32"/>
      <c r="U78" s="38"/>
      <c r="V78" s="34">
        <v>0</v>
      </c>
      <c r="W78" s="40"/>
      <c r="X78" s="41"/>
      <c r="Y78" s="41"/>
      <c r="Z78" s="32"/>
      <c r="AA78" s="42"/>
      <c r="AB78" s="43">
        <v>0</v>
      </c>
      <c r="AC78" s="43" t="s">
        <v>44</v>
      </c>
      <c r="AD78" s="34"/>
      <c r="AE78" s="40"/>
      <c r="AF78" s="32"/>
      <c r="AG78" s="20"/>
      <c r="AH78" s="32"/>
      <c r="AI78" s="42"/>
      <c r="AJ78" s="47">
        <v>0</v>
      </c>
      <c r="AK78" s="42"/>
      <c r="AL78" s="47"/>
      <c r="AM78" s="42"/>
      <c r="AN78" s="32"/>
      <c r="AO78" s="42"/>
      <c r="AP78" s="43"/>
      <c r="AQ78" s="43"/>
    </row>
    <row r="79" spans="1:43" s="27" customFormat="1" ht="131.5" customHeight="1">
      <c r="A79" s="35">
        <v>77</v>
      </c>
      <c r="B79" s="36">
        <v>2083100883</v>
      </c>
      <c r="C79" s="36"/>
      <c r="D79" s="3" t="s">
        <v>206</v>
      </c>
      <c r="E79" s="36"/>
      <c r="F79" s="37"/>
      <c r="G79" s="78" t="e">
        <f>_xlfn.IFNA(VLOOKUP(Table14[[#This Row],[Maximo code]],#REF!,2,0),"0")</f>
        <v>#REF!</v>
      </c>
      <c r="H79" s="78" t="e">
        <f>_xlfn.IFNA(VLOOKUP(Table14[[#This Row],[Maximo code]],#REF!,3,0),"0")</f>
        <v>#REF!</v>
      </c>
      <c r="I79" s="78" t="e">
        <f>ROUNDUP((Table14[[#This Row],[06 month consumption]]/6),0)</f>
        <v>#REF!</v>
      </c>
      <c r="J79" s="78" t="e">
        <f>ROUNDUP(((Table14[[#This Row],[2022]]+Table14[[#This Row],[2023]])/24)*6,0)</f>
        <v>#REF!</v>
      </c>
      <c r="K79" s="79">
        <f>Table14[[#This Row],[Quantity required
(Mar - Sep 2024)]]+Z79+AJ79+AL79+AF79+AN79+V79+AD79+X79+AH79+AB79+AP79</f>
        <v>0</v>
      </c>
      <c r="L79" s="78"/>
      <c r="M79" s="79" t="e">
        <f>Table14[[#This Row],[Monthly consumption rate]]*2.5</f>
        <v>#REF!</v>
      </c>
      <c r="N79" s="78">
        <f>_xlfn.IFNA(VLOOKUP(Table14[[#This Row],[Maximo code]],Sheet3!$A$2:$B$100,2,0),"0")</f>
        <v>0</v>
      </c>
      <c r="O79" s="78" t="e">
        <f>Table14[[#This Row],[Curent WH stock]]-(Table14[[#This Row],[Monthly consumption rate]]*2)</f>
        <v>#REF!</v>
      </c>
      <c r="P79" s="79" t="e">
        <f>Table14[[#This Row],[Total quantity after review]]+Table14[[#This Row],[Minimum Stock (20%)]]-Table14[[#This Row],[WH stock in next 02 moths ]]</f>
        <v>#REF!</v>
      </c>
      <c r="Q79" s="80" t="e">
        <f>IF(Table14[[#This Row],[Total order]]&gt;0,Table14[[#This Row],[Total order]],"0")</f>
        <v>#REF!</v>
      </c>
      <c r="R79" s="77">
        <f>VLOOKUP(Table14[[#This Row],[Maximo code]],Sheet4!$A$1:$B$112,2,0)</f>
        <v>12000000</v>
      </c>
      <c r="S79" s="77" t="e">
        <f>Table14[[#This Row],[Unit Price]]*Table14[[#This Row],[Total Quantity Purchase]]</f>
        <v>#REF!</v>
      </c>
      <c r="T79" s="32"/>
      <c r="U79" s="38"/>
      <c r="V79" s="34">
        <v>0</v>
      </c>
      <c r="W79" s="40"/>
      <c r="X79" s="41"/>
      <c r="Y79" s="41"/>
      <c r="Z79" s="32"/>
      <c r="AA79" s="42"/>
      <c r="AB79" s="43">
        <v>0</v>
      </c>
      <c r="AC79" s="43" t="s">
        <v>44</v>
      </c>
      <c r="AD79" s="34"/>
      <c r="AE79" s="40"/>
      <c r="AF79" s="32"/>
      <c r="AG79" s="20"/>
      <c r="AH79" s="32"/>
      <c r="AI79" s="42"/>
      <c r="AJ79" s="47">
        <v>0</v>
      </c>
      <c r="AK79" s="42"/>
      <c r="AL79" s="47"/>
      <c r="AM79" s="42"/>
      <c r="AN79" s="32"/>
      <c r="AO79" s="42"/>
      <c r="AP79" s="43"/>
      <c r="AQ79" s="43"/>
    </row>
    <row r="80" spans="1:43" s="27" customFormat="1" ht="131.5" customHeight="1">
      <c r="A80" s="35">
        <v>78</v>
      </c>
      <c r="B80" s="36">
        <v>2083100887</v>
      </c>
      <c r="C80" s="36"/>
      <c r="D80" s="3" t="s">
        <v>208</v>
      </c>
      <c r="E80" s="36"/>
      <c r="F80" s="37"/>
      <c r="G80" s="78" t="e">
        <f>_xlfn.IFNA(VLOOKUP(Table14[[#This Row],[Maximo code]],#REF!,2,0),"0")</f>
        <v>#REF!</v>
      </c>
      <c r="H80" s="78" t="e">
        <f>_xlfn.IFNA(VLOOKUP(Table14[[#This Row],[Maximo code]],#REF!,3,0),"0")</f>
        <v>#REF!</v>
      </c>
      <c r="I80" s="78" t="e">
        <f>ROUNDUP((Table14[[#This Row],[06 month consumption]]/6),0)</f>
        <v>#REF!</v>
      </c>
      <c r="J80" s="78" t="e">
        <f>ROUNDUP(((Table14[[#This Row],[2022]]+Table14[[#This Row],[2023]])/24)*6,0)</f>
        <v>#REF!</v>
      </c>
      <c r="K80" s="79">
        <f>Table14[[#This Row],[Quantity required
(Mar - Sep 2024)]]+Z80+AJ80+AL80+AF80+AN80+V80+AD80+X80+AH80+AB80+AP80</f>
        <v>0</v>
      </c>
      <c r="L80" s="78"/>
      <c r="M80" s="79" t="e">
        <f>Table14[[#This Row],[Monthly consumption rate]]*2.5</f>
        <v>#REF!</v>
      </c>
      <c r="N80" s="78">
        <f>_xlfn.IFNA(VLOOKUP(Table14[[#This Row],[Maximo code]],Sheet3!$A$2:$B$100,2,0),"0")</f>
        <v>0</v>
      </c>
      <c r="O80" s="78" t="e">
        <f>Table14[[#This Row],[Curent WH stock]]-(Table14[[#This Row],[Monthly consumption rate]]*2)</f>
        <v>#REF!</v>
      </c>
      <c r="P80" s="79" t="e">
        <f>Table14[[#This Row],[Total quantity after review]]+Table14[[#This Row],[Minimum Stock (20%)]]-Table14[[#This Row],[WH stock in next 02 moths ]]</f>
        <v>#REF!</v>
      </c>
      <c r="Q80" s="80" t="e">
        <f>IF(Table14[[#This Row],[Total order]]&gt;0,Table14[[#This Row],[Total order]],"0")</f>
        <v>#REF!</v>
      </c>
      <c r="R80" s="77">
        <f>VLOOKUP(Table14[[#This Row],[Maximo code]],Sheet4!$A$1:$B$112,2,0)</f>
        <v>547000</v>
      </c>
      <c r="S80" s="77" t="e">
        <f>Table14[[#This Row],[Unit Price]]*Table14[[#This Row],[Total Quantity Purchase]]</f>
        <v>#REF!</v>
      </c>
      <c r="T80" s="32"/>
      <c r="U80" s="38"/>
      <c r="V80" s="34">
        <v>0</v>
      </c>
      <c r="W80" s="40"/>
      <c r="X80" s="41"/>
      <c r="Y80" s="41"/>
      <c r="Z80" s="32"/>
      <c r="AA80" s="42"/>
      <c r="AB80" s="43">
        <v>0</v>
      </c>
      <c r="AC80" s="43" t="s">
        <v>44</v>
      </c>
      <c r="AD80" s="34"/>
      <c r="AE80" s="40"/>
      <c r="AF80" s="32"/>
      <c r="AG80" s="20"/>
      <c r="AH80" s="32"/>
      <c r="AI80" s="42"/>
      <c r="AJ80" s="47">
        <v>0</v>
      </c>
      <c r="AK80" s="42"/>
      <c r="AL80" s="47"/>
      <c r="AM80" s="42"/>
      <c r="AN80" s="32"/>
      <c r="AO80" s="42"/>
      <c r="AP80" s="43"/>
      <c r="AQ80" s="43"/>
    </row>
    <row r="81" spans="1:43" s="27" customFormat="1" ht="131.5" customHeight="1">
      <c r="A81" s="35">
        <v>79</v>
      </c>
      <c r="B81" s="36">
        <v>2083100888</v>
      </c>
      <c r="C81" s="36"/>
      <c r="D81" s="3" t="s">
        <v>210</v>
      </c>
      <c r="E81" s="36"/>
      <c r="F81" s="37"/>
      <c r="G81" s="78" t="e">
        <f>_xlfn.IFNA(VLOOKUP(Table14[[#This Row],[Maximo code]],#REF!,2,0),"0")</f>
        <v>#REF!</v>
      </c>
      <c r="H81" s="78" t="e">
        <f>_xlfn.IFNA(VLOOKUP(Table14[[#This Row],[Maximo code]],#REF!,3,0),"0")</f>
        <v>#REF!</v>
      </c>
      <c r="I81" s="78" t="e">
        <f>ROUNDUP((Table14[[#This Row],[06 month consumption]]/6),0)</f>
        <v>#REF!</v>
      </c>
      <c r="J81" s="78" t="e">
        <f>ROUNDUP(((Table14[[#This Row],[2022]]+Table14[[#This Row],[2023]])/24)*6,0)</f>
        <v>#REF!</v>
      </c>
      <c r="K81" s="79">
        <f>Table14[[#This Row],[Quantity required
(Mar - Sep 2024)]]+Z81+AJ81+AL81+AF81+AN81+V81+AD81+X81+AH81+AB81+AP81</f>
        <v>0</v>
      </c>
      <c r="L81" s="78"/>
      <c r="M81" s="79" t="e">
        <f>Table14[[#This Row],[Monthly consumption rate]]*2.5</f>
        <v>#REF!</v>
      </c>
      <c r="N81" s="78">
        <f>_xlfn.IFNA(VLOOKUP(Table14[[#This Row],[Maximo code]],Sheet3!$A$2:$B$100,2,0),"0")</f>
        <v>0</v>
      </c>
      <c r="O81" s="78" t="e">
        <f>Table14[[#This Row],[Curent WH stock]]-(Table14[[#This Row],[Monthly consumption rate]]*2)</f>
        <v>#REF!</v>
      </c>
      <c r="P81" s="79" t="e">
        <f>Table14[[#This Row],[Total quantity after review]]+Table14[[#This Row],[Minimum Stock (20%)]]-Table14[[#This Row],[WH stock in next 02 moths ]]</f>
        <v>#REF!</v>
      </c>
      <c r="Q81" s="80" t="e">
        <f>IF(Table14[[#This Row],[Total order]]&gt;0,Table14[[#This Row],[Total order]],"0")</f>
        <v>#REF!</v>
      </c>
      <c r="R81" s="77">
        <f>VLOOKUP(Table14[[#This Row],[Maximo code]],Sheet4!$A$1:$B$112,2,0)</f>
        <v>452000</v>
      </c>
      <c r="S81" s="77" t="e">
        <f>Table14[[#This Row],[Unit Price]]*Table14[[#This Row],[Total Quantity Purchase]]</f>
        <v>#REF!</v>
      </c>
      <c r="T81" s="32"/>
      <c r="U81" s="38"/>
      <c r="V81" s="34">
        <v>0</v>
      </c>
      <c r="W81" s="40"/>
      <c r="X81" s="41"/>
      <c r="Y81" s="41"/>
      <c r="Z81" s="32"/>
      <c r="AA81" s="42"/>
      <c r="AB81" s="43">
        <v>0</v>
      </c>
      <c r="AC81" s="43" t="s">
        <v>44</v>
      </c>
      <c r="AD81" s="34"/>
      <c r="AE81" s="40"/>
      <c r="AF81" s="32"/>
      <c r="AG81" s="20"/>
      <c r="AH81" s="32"/>
      <c r="AI81" s="42"/>
      <c r="AJ81" s="47">
        <v>0</v>
      </c>
      <c r="AK81" s="42"/>
      <c r="AL81" s="47"/>
      <c r="AM81" s="42"/>
      <c r="AN81" s="32"/>
      <c r="AO81" s="42"/>
      <c r="AP81" s="43"/>
      <c r="AQ81" s="43"/>
    </row>
    <row r="82" spans="1:43" s="27" customFormat="1" ht="106" customHeight="1">
      <c r="A82" s="35">
        <v>80</v>
      </c>
      <c r="B82" s="36">
        <v>2083100334</v>
      </c>
      <c r="C82" s="36"/>
      <c r="D82" s="3" t="s">
        <v>212</v>
      </c>
      <c r="E82" s="36"/>
      <c r="F82" s="37"/>
      <c r="G82" s="78" t="e">
        <f>_xlfn.IFNA(VLOOKUP(Table14[[#This Row],[Maximo code]],#REF!,2,0),"0")</f>
        <v>#REF!</v>
      </c>
      <c r="H82" s="78" t="e">
        <f>_xlfn.IFNA(VLOOKUP(Table14[[#This Row],[Maximo code]],#REF!,3,0),"0")</f>
        <v>#REF!</v>
      </c>
      <c r="I82" s="78" t="e">
        <f>ROUNDUP((Table14[[#This Row],[06 month consumption]]/6),0)</f>
        <v>#REF!</v>
      </c>
      <c r="J82" s="78" t="e">
        <f>ROUNDUP(((Table14[[#This Row],[2022]]+Table14[[#This Row],[2023]])/24)*6,0)</f>
        <v>#REF!</v>
      </c>
      <c r="K82" s="79">
        <f>Table14[[#This Row],[Quantity required
(Mar - Sep 2024)]]+Z82+AJ82+AL82+AF82+AN82+V82+AD82+X82+AH82+AB82+AP82</f>
        <v>180</v>
      </c>
      <c r="L82" s="78">
        <v>800</v>
      </c>
      <c r="M82" s="79" t="e">
        <f>Table14[[#This Row],[Monthly consumption rate]]*2.5</f>
        <v>#REF!</v>
      </c>
      <c r="N82" s="78">
        <f>_xlfn.IFNA(VLOOKUP(Table14[[#This Row],[Maximo code]],Sheet3!$A$2:$B$100,2,0),"0")</f>
        <v>0</v>
      </c>
      <c r="O82" s="78" t="e">
        <f>Table14[[#This Row],[Curent WH stock]]-(Table14[[#This Row],[Monthly consumption rate]]*2)</f>
        <v>#REF!</v>
      </c>
      <c r="P82" s="79" t="e">
        <f>Table14[[#This Row],[Total quantity after review]]+Table14[[#This Row],[Minimum Stock (20%)]]-Table14[[#This Row],[WH stock in next 02 moths ]]</f>
        <v>#REF!</v>
      </c>
      <c r="Q82" s="80">
        <v>0</v>
      </c>
      <c r="R82" s="77">
        <f>VLOOKUP(Table14[[#This Row],[Maximo code]],Sheet4!$A$1:$B$112,2,0)</f>
        <v>52000</v>
      </c>
      <c r="S82" s="77">
        <f>Table14[[#This Row],[Unit Price]]*Table14[[#This Row],[Total Quantity Purchase]]</f>
        <v>0</v>
      </c>
      <c r="T82" s="32">
        <v>110</v>
      </c>
      <c r="U82" s="38" t="s">
        <v>162</v>
      </c>
      <c r="V82" s="34">
        <v>0</v>
      </c>
      <c r="W82" s="40"/>
      <c r="X82" s="41"/>
      <c r="Y82" s="41"/>
      <c r="Z82" s="32">
        <v>70</v>
      </c>
      <c r="AA82" s="21" t="s">
        <v>168</v>
      </c>
      <c r="AB82" s="43">
        <v>0</v>
      </c>
      <c r="AC82" s="43" t="s">
        <v>44</v>
      </c>
      <c r="AD82" s="34"/>
      <c r="AE82" s="40"/>
      <c r="AF82" s="32"/>
      <c r="AG82" s="20"/>
      <c r="AH82" s="32"/>
      <c r="AI82" s="42"/>
      <c r="AJ82" s="47">
        <v>0</v>
      </c>
      <c r="AK82" s="42"/>
      <c r="AL82" s="47"/>
      <c r="AM82" s="42"/>
      <c r="AN82" s="32"/>
      <c r="AO82" s="42"/>
      <c r="AP82" s="43"/>
      <c r="AQ82" s="43"/>
    </row>
    <row r="83" spans="1:43" s="27" customFormat="1" ht="106" customHeight="1">
      <c r="A83" s="35">
        <v>81</v>
      </c>
      <c r="B83" s="36">
        <v>2083100825</v>
      </c>
      <c r="C83" s="36"/>
      <c r="D83" s="3" t="s">
        <v>214</v>
      </c>
      <c r="E83" s="36" t="s">
        <v>29</v>
      </c>
      <c r="F83" s="37"/>
      <c r="G83" s="78" t="e">
        <f>_xlfn.IFNA(VLOOKUP(Table14[[#This Row],[Maximo code]],#REF!,2,0),"0")</f>
        <v>#REF!</v>
      </c>
      <c r="H83" s="78" t="e">
        <f>_xlfn.IFNA(VLOOKUP(Table14[[#This Row],[Maximo code]],#REF!,3,0),"0")</f>
        <v>#REF!</v>
      </c>
      <c r="I83" s="78" t="e">
        <f>ROUNDUP((Table14[[#This Row],[06 month consumption]]/6),0)</f>
        <v>#REF!</v>
      </c>
      <c r="J83" s="78" t="e">
        <f>ROUNDUP(((Table14[[#This Row],[2022]]+Table14[[#This Row],[2023]])/24)*6,0)</f>
        <v>#REF!</v>
      </c>
      <c r="K83" s="79">
        <f>Table14[[#This Row],[Quantity required
(Mar - Sep 2024)]]+Z83+AJ83+AL83+AF83+AN83+V83+AD83+X83+AH83+AB83+AP83</f>
        <v>220</v>
      </c>
      <c r="L83" s="78">
        <v>220</v>
      </c>
      <c r="M83" s="79" t="e">
        <f>Table14[[#This Row],[Monthly consumption rate]]*2.5</f>
        <v>#REF!</v>
      </c>
      <c r="N83" s="78">
        <f>_xlfn.IFNA(VLOOKUP(Table14[[#This Row],[Maximo code]],Sheet3!$A$2:$B$100,2,0),"0")</f>
        <v>300</v>
      </c>
      <c r="O83" s="78" t="e">
        <f>Table14[[#This Row],[Curent WH stock]]-(Table14[[#This Row],[Monthly consumption rate]]*2)</f>
        <v>#REF!</v>
      </c>
      <c r="P83" s="79" t="e">
        <f>Table14[[#This Row],[Total quantity after review]]+Table14[[#This Row],[Minimum Stock (20%)]]-Table14[[#This Row],[WH stock in next 02 moths ]]</f>
        <v>#REF!</v>
      </c>
      <c r="Q83" s="80" t="e">
        <f>IF(Table14[[#This Row],[Total order]]&gt;0,Table14[[#This Row],[Total order]],"0")</f>
        <v>#REF!</v>
      </c>
      <c r="R83" s="77">
        <f>VLOOKUP(Table14[[#This Row],[Maximo code]],Sheet4!$A$1:$B$112,2,0)</f>
        <v>59000</v>
      </c>
      <c r="S83" s="77" t="e">
        <f>Table14[[#This Row],[Unit Price]]*Table14[[#This Row],[Total Quantity Purchase]]</f>
        <v>#REF!</v>
      </c>
      <c r="T83" s="32">
        <v>120</v>
      </c>
      <c r="U83" s="38" t="s">
        <v>842</v>
      </c>
      <c r="V83" s="34">
        <v>0</v>
      </c>
      <c r="W83" s="40"/>
      <c r="X83" s="41"/>
      <c r="Y83" s="41"/>
      <c r="Z83" s="32"/>
      <c r="AA83" s="42"/>
      <c r="AB83" s="43">
        <v>0</v>
      </c>
      <c r="AC83" s="43" t="s">
        <v>44</v>
      </c>
      <c r="AD83" s="34"/>
      <c r="AE83" s="40"/>
      <c r="AF83" s="32"/>
      <c r="AG83" s="20"/>
      <c r="AH83" s="32"/>
      <c r="AI83" s="42"/>
      <c r="AJ83" s="47">
        <v>0</v>
      </c>
      <c r="AK83" s="42"/>
      <c r="AL83" s="47">
        <v>100</v>
      </c>
      <c r="AM83" s="49" t="s">
        <v>858</v>
      </c>
      <c r="AN83" s="32"/>
      <c r="AO83" s="42"/>
      <c r="AP83" s="43"/>
      <c r="AQ83" s="43"/>
    </row>
    <row r="84" spans="1:43" s="27" customFormat="1" ht="106" customHeight="1">
      <c r="A84" s="35">
        <v>82</v>
      </c>
      <c r="B84" s="36">
        <v>2083100263</v>
      </c>
      <c r="C84" s="36"/>
      <c r="D84" s="3" t="s">
        <v>216</v>
      </c>
      <c r="E84" s="36" t="s">
        <v>29</v>
      </c>
      <c r="F84" s="37"/>
      <c r="G84" s="78" t="e">
        <f>_xlfn.IFNA(VLOOKUP(Table14[[#This Row],[Maximo code]],#REF!,2,0),"0")</f>
        <v>#REF!</v>
      </c>
      <c r="H84" s="78" t="e">
        <f>_xlfn.IFNA(VLOOKUP(Table14[[#This Row],[Maximo code]],#REF!,3,0),"0")</f>
        <v>#REF!</v>
      </c>
      <c r="I84" s="78" t="e">
        <f>ROUNDUP((Table14[[#This Row],[06 month consumption]]/6),0)</f>
        <v>#REF!</v>
      </c>
      <c r="J84" s="78" t="e">
        <f>ROUNDUP(((Table14[[#This Row],[2022]]+Table14[[#This Row],[2023]])/24)*6,0)</f>
        <v>#REF!</v>
      </c>
      <c r="K84" s="79">
        <f>Table14[[#This Row],[Quantity required
(Mar - Sep 2024)]]+Z84+AJ84+AL84+AF84+AN84+V84+AD84+X84+AH84+AB84+AP84</f>
        <v>390</v>
      </c>
      <c r="L84" s="78">
        <v>240</v>
      </c>
      <c r="M84" s="79" t="e">
        <f>Table14[[#This Row],[Monthly consumption rate]]*2.5</f>
        <v>#REF!</v>
      </c>
      <c r="N84" s="78">
        <f>_xlfn.IFNA(VLOOKUP(Table14[[#This Row],[Maximo code]],Sheet3!$A$2:$B$100,2,0),"0")</f>
        <v>860</v>
      </c>
      <c r="O84" s="78" t="e">
        <f>Table14[[#This Row],[Curent WH stock]]-(Table14[[#This Row],[Monthly consumption rate]]*2)</f>
        <v>#REF!</v>
      </c>
      <c r="P84" s="79" t="e">
        <f>Table14[[#This Row],[Total quantity after review]]+Table14[[#This Row],[Minimum Stock (20%)]]-Table14[[#This Row],[WH stock in next 02 moths ]]</f>
        <v>#REF!</v>
      </c>
      <c r="Q84" s="80" t="e">
        <f>IF(Table14[[#This Row],[Total order]]&gt;0,Table14[[#This Row],[Total order]],"0")</f>
        <v>#REF!</v>
      </c>
      <c r="R84" s="77">
        <f>VLOOKUP(Table14[[#This Row],[Maximo code]],Sheet4!$A$1:$B$112,2,0)</f>
        <v>21000</v>
      </c>
      <c r="S84" s="77" t="e">
        <f>Table14[[#This Row],[Unit Price]]*Table14[[#This Row],[Total Quantity Purchase]]</f>
        <v>#REF!</v>
      </c>
      <c r="T84" s="32">
        <v>240</v>
      </c>
      <c r="U84" s="38" t="s">
        <v>842</v>
      </c>
      <c r="V84" s="34">
        <v>0</v>
      </c>
      <c r="W84" s="40"/>
      <c r="X84" s="41"/>
      <c r="Y84" s="41"/>
      <c r="Z84" s="32"/>
      <c r="AA84" s="42"/>
      <c r="AB84" s="43">
        <v>150</v>
      </c>
      <c r="AC84" s="43" t="s">
        <v>44</v>
      </c>
      <c r="AD84" s="34"/>
      <c r="AE84" s="40"/>
      <c r="AF84" s="32"/>
      <c r="AG84" s="20"/>
      <c r="AH84" s="32"/>
      <c r="AI84" s="42"/>
      <c r="AJ84" s="47">
        <v>0</v>
      </c>
      <c r="AK84" s="42"/>
      <c r="AL84" s="47"/>
      <c r="AM84" s="42"/>
      <c r="AN84" s="32"/>
      <c r="AO84" s="42"/>
      <c r="AP84" s="43"/>
      <c r="AQ84" s="43"/>
    </row>
    <row r="85" spans="1:43" s="27" customFormat="1" ht="106" customHeight="1">
      <c r="A85" s="35">
        <v>83</v>
      </c>
      <c r="B85" s="36">
        <v>2083100827</v>
      </c>
      <c r="C85" s="36"/>
      <c r="D85" s="3" t="s">
        <v>218</v>
      </c>
      <c r="E85" s="36" t="s">
        <v>29</v>
      </c>
      <c r="F85" s="37"/>
      <c r="G85" s="78" t="e">
        <f>_xlfn.IFNA(VLOOKUP(Table14[[#This Row],[Maximo code]],#REF!,2,0),"0")</f>
        <v>#REF!</v>
      </c>
      <c r="H85" s="78" t="e">
        <f>_xlfn.IFNA(VLOOKUP(Table14[[#This Row],[Maximo code]],#REF!,3,0),"0")</f>
        <v>#REF!</v>
      </c>
      <c r="I85" s="78" t="e">
        <f>ROUNDUP((Table14[[#This Row],[06 month consumption]]/6),0)</f>
        <v>#REF!</v>
      </c>
      <c r="J85" s="78" t="e">
        <f>ROUNDUP(((Table14[[#This Row],[2022]]+Table14[[#This Row],[2023]])/24)*6,0)</f>
        <v>#REF!</v>
      </c>
      <c r="K85" s="79">
        <f>Table14[[#This Row],[Quantity required
(Mar - Sep 2024)]]+Z85+AJ85+AL85+AF85+AN85+V85+AD85+X85+AH85+AB85+AP85</f>
        <v>270</v>
      </c>
      <c r="L85" s="78">
        <v>120</v>
      </c>
      <c r="M85" s="79" t="e">
        <f>Table14[[#This Row],[Monthly consumption rate]]*2.5</f>
        <v>#REF!</v>
      </c>
      <c r="N85" s="78">
        <f>_xlfn.IFNA(VLOOKUP(Table14[[#This Row],[Maximo code]],Sheet3!$A$2:$B$100,2,0),"0")</f>
        <v>100</v>
      </c>
      <c r="O85" s="78" t="e">
        <f>Table14[[#This Row],[Curent WH stock]]-(Table14[[#This Row],[Monthly consumption rate]]*2)</f>
        <v>#REF!</v>
      </c>
      <c r="P85" s="79" t="e">
        <f>Table14[[#This Row],[Total quantity after review]]+Table14[[#This Row],[Minimum Stock (20%)]]-Table14[[#This Row],[WH stock in next 02 moths ]]</f>
        <v>#REF!</v>
      </c>
      <c r="Q85" s="80" t="e">
        <f>IF(Table14[[#This Row],[Total order]]&gt;0,Table14[[#This Row],[Total order]],"0")</f>
        <v>#REF!</v>
      </c>
      <c r="R85" s="77">
        <f>VLOOKUP(Table14[[#This Row],[Maximo code]],Sheet4!$A$1:$B$112,2,0)</f>
        <v>28500</v>
      </c>
      <c r="S85" s="77" t="e">
        <f>Table14[[#This Row],[Unit Price]]*Table14[[#This Row],[Total Quantity Purchase]]</f>
        <v>#REF!</v>
      </c>
      <c r="T85" s="32">
        <v>120</v>
      </c>
      <c r="U85" s="38" t="s">
        <v>842</v>
      </c>
      <c r="V85" s="34">
        <v>0</v>
      </c>
      <c r="W85" s="40"/>
      <c r="X85" s="41"/>
      <c r="Y85" s="41"/>
      <c r="Z85" s="32"/>
      <c r="AA85" s="42"/>
      <c r="AB85" s="43">
        <v>150</v>
      </c>
      <c r="AC85" s="43" t="s">
        <v>44</v>
      </c>
      <c r="AD85" s="34"/>
      <c r="AE85" s="40"/>
      <c r="AF85" s="32"/>
      <c r="AG85" s="20"/>
      <c r="AH85" s="32"/>
      <c r="AI85" s="42"/>
      <c r="AJ85" s="47">
        <v>0</v>
      </c>
      <c r="AK85" s="42"/>
      <c r="AL85" s="47"/>
      <c r="AM85" s="42"/>
      <c r="AN85" s="32"/>
      <c r="AO85" s="42"/>
      <c r="AP85" s="43"/>
      <c r="AQ85" s="43"/>
    </row>
    <row r="86" spans="1:43" s="27" customFormat="1" ht="106" customHeight="1">
      <c r="A86" s="35">
        <v>84</v>
      </c>
      <c r="B86" s="36">
        <v>2083100833</v>
      </c>
      <c r="C86" s="36"/>
      <c r="D86" s="3" t="s">
        <v>220</v>
      </c>
      <c r="E86" s="36" t="s">
        <v>29</v>
      </c>
      <c r="F86" s="37"/>
      <c r="G86" s="78" t="e">
        <f>_xlfn.IFNA(VLOOKUP(Table14[[#This Row],[Maximo code]],#REF!,2,0),"0")</f>
        <v>#REF!</v>
      </c>
      <c r="H86" s="78" t="e">
        <f>_xlfn.IFNA(VLOOKUP(Table14[[#This Row],[Maximo code]],#REF!,3,0),"0")</f>
        <v>#REF!</v>
      </c>
      <c r="I86" s="78" t="e">
        <f>ROUNDUP((Table14[[#This Row],[06 month consumption]]/6),0)</f>
        <v>#REF!</v>
      </c>
      <c r="J86" s="78" t="e">
        <f>ROUNDUP(((Table14[[#This Row],[2022]]+Table14[[#This Row],[2023]])/24)*6,0)</f>
        <v>#REF!</v>
      </c>
      <c r="K86" s="79">
        <f>Table14[[#This Row],[Quantity required
(Mar - Sep 2024)]]+Z86+AJ86+AL86+AF86+AN86+V86+AD86+X86+AH86+AB86+AP86</f>
        <v>140</v>
      </c>
      <c r="L86" s="78">
        <v>140</v>
      </c>
      <c r="M86" s="79" t="e">
        <f>Table14[[#This Row],[Monthly consumption rate]]*2.5</f>
        <v>#REF!</v>
      </c>
      <c r="N86" s="78">
        <f>_xlfn.IFNA(VLOOKUP(Table14[[#This Row],[Maximo code]],Sheet3!$A$2:$B$100,2,0),"0")</f>
        <v>0</v>
      </c>
      <c r="O86" s="78" t="e">
        <f>Table14[[#This Row],[Curent WH stock]]-(Table14[[#This Row],[Monthly consumption rate]]*2)</f>
        <v>#REF!</v>
      </c>
      <c r="P86" s="79" t="e">
        <f>Table14[[#This Row],[Total quantity after review]]+Table14[[#This Row],[Minimum Stock (20%)]]-Table14[[#This Row],[WH stock in next 02 moths ]]</f>
        <v>#REF!</v>
      </c>
      <c r="Q86" s="80" t="e">
        <f>IF(Table14[[#This Row],[Total order]]&gt;0,Table14[[#This Row],[Total order]],"0")</f>
        <v>#REF!</v>
      </c>
      <c r="R86" s="77">
        <f>VLOOKUP(Table14[[#This Row],[Maximo code]],Sheet4!$A$1:$B$112,2,0)</f>
        <v>388000</v>
      </c>
      <c r="S86" s="77" t="e">
        <f>Table14[[#This Row],[Unit Price]]*Table14[[#This Row],[Total Quantity Purchase]]</f>
        <v>#REF!</v>
      </c>
      <c r="T86" s="32">
        <v>110</v>
      </c>
      <c r="U86" s="38" t="s">
        <v>162</v>
      </c>
      <c r="V86" s="34">
        <v>0</v>
      </c>
      <c r="W86" s="40"/>
      <c r="X86" s="41"/>
      <c r="Y86" s="41"/>
      <c r="Z86" s="32"/>
      <c r="AA86" s="42"/>
      <c r="AB86" s="43">
        <v>30</v>
      </c>
      <c r="AC86" s="43" t="s">
        <v>859</v>
      </c>
      <c r="AD86" s="34"/>
      <c r="AE86" s="40"/>
      <c r="AF86" s="32"/>
      <c r="AG86" s="20"/>
      <c r="AH86" s="32"/>
      <c r="AI86" s="42"/>
      <c r="AJ86" s="47">
        <v>0</v>
      </c>
      <c r="AK86" s="42"/>
      <c r="AL86" s="47"/>
      <c r="AM86" s="42"/>
      <c r="AN86" s="32"/>
      <c r="AO86" s="42"/>
      <c r="AP86" s="43"/>
      <c r="AQ86" s="43"/>
    </row>
    <row r="87" spans="1:43" s="27" customFormat="1" ht="106" customHeight="1">
      <c r="A87" s="35">
        <v>85</v>
      </c>
      <c r="B87" s="36">
        <v>2083100834</v>
      </c>
      <c r="C87" s="36"/>
      <c r="D87" s="3" t="s">
        <v>222</v>
      </c>
      <c r="E87" s="36" t="s">
        <v>29</v>
      </c>
      <c r="F87" s="37"/>
      <c r="G87" s="78" t="e">
        <f>_xlfn.IFNA(VLOOKUP(Table14[[#This Row],[Maximo code]],#REF!,2,0),"0")</f>
        <v>#REF!</v>
      </c>
      <c r="H87" s="78" t="e">
        <f>_xlfn.IFNA(VLOOKUP(Table14[[#This Row],[Maximo code]],#REF!,3,0),"0")</f>
        <v>#REF!</v>
      </c>
      <c r="I87" s="78" t="e">
        <f>ROUNDUP((Table14[[#This Row],[06 month consumption]]/6),0)</f>
        <v>#REF!</v>
      </c>
      <c r="J87" s="78" t="e">
        <f>ROUNDUP(((Table14[[#This Row],[2022]]+Table14[[#This Row],[2023]])/24)*6,0)</f>
        <v>#REF!</v>
      </c>
      <c r="K87" s="79">
        <f>Table14[[#This Row],[Quantity required
(Mar - Sep 2024)]]+Z87+AJ87+AL87+AF87+AN87+V87+AD87+X87+AH87+AB87+AP87</f>
        <v>88</v>
      </c>
      <c r="L87" s="78">
        <v>88</v>
      </c>
      <c r="M87" s="79" t="e">
        <f>Table14[[#This Row],[Monthly consumption rate]]*2.5</f>
        <v>#REF!</v>
      </c>
      <c r="N87" s="78">
        <f>_xlfn.IFNA(VLOOKUP(Table14[[#This Row],[Maximo code]],Sheet3!$A$2:$B$100,2,0),"0")</f>
        <v>0</v>
      </c>
      <c r="O87" s="78" t="e">
        <f>Table14[[#This Row],[Curent WH stock]]-(Table14[[#This Row],[Monthly consumption rate]]*2)</f>
        <v>#REF!</v>
      </c>
      <c r="P87" s="79" t="e">
        <f>Table14[[#This Row],[Total quantity after review]]+Table14[[#This Row],[Minimum Stock (20%)]]-Table14[[#This Row],[WH stock in next 02 moths ]]</f>
        <v>#REF!</v>
      </c>
      <c r="Q87" s="80" t="e">
        <f>IF(Table14[[#This Row],[Total order]]&gt;0,Table14[[#This Row],[Total order]],"0")</f>
        <v>#REF!</v>
      </c>
      <c r="R87" s="77">
        <f>VLOOKUP(Table14[[#This Row],[Maximo code]],Sheet4!$A$1:$B$112,2,0)</f>
        <v>427000</v>
      </c>
      <c r="S87" s="77" t="e">
        <f>Table14[[#This Row],[Unit Price]]*Table14[[#This Row],[Total Quantity Purchase]]</f>
        <v>#REF!</v>
      </c>
      <c r="T87" s="32">
        <v>10</v>
      </c>
      <c r="U87" s="38" t="s">
        <v>162</v>
      </c>
      <c r="V87" s="34">
        <v>0</v>
      </c>
      <c r="W87" s="40"/>
      <c r="X87" s="41"/>
      <c r="Y87" s="41"/>
      <c r="Z87" s="32"/>
      <c r="AA87" s="42"/>
      <c r="AB87" s="43">
        <v>0</v>
      </c>
      <c r="AC87" s="43" t="s">
        <v>44</v>
      </c>
      <c r="AD87" s="32">
        <v>50</v>
      </c>
      <c r="AE87" s="32" t="s">
        <v>860</v>
      </c>
      <c r="AF87" s="32"/>
      <c r="AG87" s="20"/>
      <c r="AH87" s="32">
        <v>20</v>
      </c>
      <c r="AI87" s="42" t="s">
        <v>861</v>
      </c>
      <c r="AJ87" s="47">
        <v>8</v>
      </c>
      <c r="AK87" s="49" t="s">
        <v>170</v>
      </c>
      <c r="AL87" s="47"/>
      <c r="AM87" s="49"/>
      <c r="AN87" s="32"/>
      <c r="AO87" s="42"/>
      <c r="AP87" s="43"/>
      <c r="AQ87" s="43"/>
    </row>
    <row r="88" spans="1:43" s="27" customFormat="1" ht="106" customHeight="1">
      <c r="A88" s="35">
        <v>86</v>
      </c>
      <c r="B88" s="36">
        <v>2083100839</v>
      </c>
      <c r="C88" s="36"/>
      <c r="D88" s="3" t="s">
        <v>224</v>
      </c>
      <c r="E88" s="36" t="s">
        <v>43</v>
      </c>
      <c r="F88" s="37"/>
      <c r="G88" s="78" t="e">
        <f>_xlfn.IFNA(VLOOKUP(Table14[[#This Row],[Maximo code]],#REF!,2,0),"0")</f>
        <v>#REF!</v>
      </c>
      <c r="H88" s="78" t="e">
        <f>_xlfn.IFNA(VLOOKUP(Table14[[#This Row],[Maximo code]],#REF!,3,0),"0")</f>
        <v>#REF!</v>
      </c>
      <c r="I88" s="78" t="e">
        <f>ROUNDUP((Table14[[#This Row],[06 month consumption]]/6),0)</f>
        <v>#REF!</v>
      </c>
      <c r="J88" s="78" t="e">
        <f>ROUNDUP(((Table14[[#This Row],[2022]]+Table14[[#This Row],[2023]])/24)*6,0)</f>
        <v>#REF!</v>
      </c>
      <c r="K88" s="79">
        <f>Table14[[#This Row],[Quantity required
(Mar - Sep 2024)]]+Z88+AJ88+AL88+AF88+AN88+V88+AD88+X88+AH88+AB88+AP88</f>
        <v>0</v>
      </c>
      <c r="L88" s="78"/>
      <c r="M88" s="79" t="e">
        <f>Table14[[#This Row],[Monthly consumption rate]]*2.5</f>
        <v>#REF!</v>
      </c>
      <c r="N88" s="78">
        <f>_xlfn.IFNA(VLOOKUP(Table14[[#This Row],[Maximo code]],Sheet3!$A$2:$B$100,2,0),"0")</f>
        <v>5</v>
      </c>
      <c r="O88" s="78" t="e">
        <f>Table14[[#This Row],[Curent WH stock]]-(Table14[[#This Row],[Monthly consumption rate]]*2)</f>
        <v>#REF!</v>
      </c>
      <c r="P88" s="79" t="e">
        <f>Table14[[#This Row],[Total quantity after review]]+Table14[[#This Row],[Minimum Stock (20%)]]-Table14[[#This Row],[WH stock in next 02 moths ]]</f>
        <v>#REF!</v>
      </c>
      <c r="Q88" s="80" t="e">
        <f>IF(Table14[[#This Row],[Total order]]&gt;0,Table14[[#This Row],[Total order]],"0")</f>
        <v>#REF!</v>
      </c>
      <c r="R88" s="77">
        <f>VLOOKUP(Table14[[#This Row],[Maximo code]],Sheet4!$A$1:$B$112,2,0)</f>
        <v>5037000</v>
      </c>
      <c r="S88" s="77" t="e">
        <f>Table14[[#This Row],[Unit Price]]*Table14[[#This Row],[Total Quantity Purchase]]</f>
        <v>#REF!</v>
      </c>
      <c r="T88" s="32"/>
      <c r="U88" s="38"/>
      <c r="V88" s="34">
        <v>0</v>
      </c>
      <c r="W88" s="40"/>
      <c r="X88" s="41"/>
      <c r="Y88" s="41"/>
      <c r="Z88" s="32"/>
      <c r="AA88" s="42"/>
      <c r="AB88" s="43">
        <v>0</v>
      </c>
      <c r="AC88" s="43" t="s">
        <v>44</v>
      </c>
      <c r="AD88" s="34"/>
      <c r="AE88" s="40"/>
      <c r="AF88" s="32"/>
      <c r="AG88" s="20"/>
      <c r="AH88" s="32"/>
      <c r="AI88" s="42"/>
      <c r="AJ88" s="47">
        <v>0</v>
      </c>
      <c r="AK88" s="42"/>
      <c r="AL88" s="47"/>
      <c r="AM88" s="42"/>
      <c r="AN88" s="32"/>
      <c r="AO88" s="42"/>
      <c r="AP88" s="43"/>
      <c r="AQ88" s="43"/>
    </row>
    <row r="89" spans="1:43" s="27" customFormat="1" ht="106" customHeight="1">
      <c r="A89" s="35">
        <v>87</v>
      </c>
      <c r="B89" s="36">
        <v>2083100842</v>
      </c>
      <c r="C89" s="36"/>
      <c r="D89" s="3" t="s">
        <v>226</v>
      </c>
      <c r="E89" s="36" t="s">
        <v>29</v>
      </c>
      <c r="F89" s="37"/>
      <c r="G89" s="78" t="e">
        <f>_xlfn.IFNA(VLOOKUP(Table14[[#This Row],[Maximo code]],#REF!,2,0),"0")</f>
        <v>#REF!</v>
      </c>
      <c r="H89" s="78" t="e">
        <f>_xlfn.IFNA(VLOOKUP(Table14[[#This Row],[Maximo code]],#REF!,3,0),"0")</f>
        <v>#REF!</v>
      </c>
      <c r="I89" s="78" t="e">
        <f>ROUNDUP((Table14[[#This Row],[06 month consumption]]/6),0)</f>
        <v>#REF!</v>
      </c>
      <c r="J89" s="78" t="e">
        <f>ROUNDUP(((Table14[[#This Row],[2022]]+Table14[[#This Row],[2023]])/24)*6,0)</f>
        <v>#REF!</v>
      </c>
      <c r="K89" s="79">
        <f>Table14[[#This Row],[Quantity required
(Mar - Sep 2024)]]+Z89+AJ89+AL89+AF89+AN89+V89+AD89+X89+AH89+AB89+AP89</f>
        <v>10</v>
      </c>
      <c r="L89" s="78">
        <v>10</v>
      </c>
      <c r="M89" s="79" t="e">
        <f>Table14[[#This Row],[Monthly consumption rate]]*2.5</f>
        <v>#REF!</v>
      </c>
      <c r="N89" s="78">
        <f>_xlfn.IFNA(VLOOKUP(Table14[[#This Row],[Maximo code]],Sheet3!$A$2:$B$100,2,0),"0")</f>
        <v>0</v>
      </c>
      <c r="O89" s="78" t="e">
        <f>Table14[[#This Row],[Curent WH stock]]-(Table14[[#This Row],[Monthly consumption rate]]*2)</f>
        <v>#REF!</v>
      </c>
      <c r="P89" s="79" t="e">
        <f>Table14[[#This Row],[Total quantity after review]]+Table14[[#This Row],[Minimum Stock (20%)]]-Table14[[#This Row],[WH stock in next 02 moths ]]</f>
        <v>#REF!</v>
      </c>
      <c r="Q89" s="80" t="e">
        <f>IF(Table14[[#This Row],[Total order]]&gt;0,Table14[[#This Row],[Total order]],"0")</f>
        <v>#REF!</v>
      </c>
      <c r="R89" s="77">
        <f>VLOOKUP(Table14[[#This Row],[Maximo code]],Sheet4!$A$1:$B$112,2,0)</f>
        <v>119000</v>
      </c>
      <c r="S89" s="77" t="e">
        <f>Table14[[#This Row],[Unit Price]]*Table14[[#This Row],[Total Quantity Purchase]]</f>
        <v>#REF!</v>
      </c>
      <c r="T89" s="32">
        <v>10</v>
      </c>
      <c r="U89" s="38" t="s">
        <v>193</v>
      </c>
      <c r="V89" s="34">
        <v>0</v>
      </c>
      <c r="W89" s="40"/>
      <c r="X89" s="41"/>
      <c r="Y89" s="41"/>
      <c r="Z89" s="32"/>
      <c r="AA89" s="42"/>
      <c r="AB89" s="43">
        <v>0</v>
      </c>
      <c r="AC89" s="43" t="s">
        <v>44</v>
      </c>
      <c r="AD89" s="34"/>
      <c r="AE89" s="40"/>
      <c r="AF89" s="32"/>
      <c r="AG89" s="20"/>
      <c r="AH89" s="32"/>
      <c r="AI89" s="42"/>
      <c r="AJ89" s="47">
        <v>0</v>
      </c>
      <c r="AK89" s="42"/>
      <c r="AL89" s="47"/>
      <c r="AM89" s="42"/>
      <c r="AN89" s="32"/>
      <c r="AO89" s="42"/>
      <c r="AP89" s="43"/>
      <c r="AQ89" s="43"/>
    </row>
    <row r="90" spans="1:43" s="27" customFormat="1" ht="106" customHeight="1">
      <c r="A90" s="35">
        <v>88</v>
      </c>
      <c r="B90" s="36">
        <v>2083100843</v>
      </c>
      <c r="C90" s="36"/>
      <c r="D90" s="3" t="s">
        <v>228</v>
      </c>
      <c r="E90" s="36" t="s">
        <v>132</v>
      </c>
      <c r="F90" s="37"/>
      <c r="G90" s="78" t="e">
        <f>_xlfn.IFNA(VLOOKUP(Table14[[#This Row],[Maximo code]],#REF!,2,0),"0")</f>
        <v>#REF!</v>
      </c>
      <c r="H90" s="78" t="e">
        <f>_xlfn.IFNA(VLOOKUP(Table14[[#This Row],[Maximo code]],#REF!,3,0),"0")</f>
        <v>#REF!</v>
      </c>
      <c r="I90" s="78" t="e">
        <f>ROUNDUP((Table14[[#This Row],[06 month consumption]]/6),0)</f>
        <v>#REF!</v>
      </c>
      <c r="J90" s="78" t="e">
        <f>ROUNDUP(((Table14[[#This Row],[2022]]+Table14[[#This Row],[2023]])/24)*6,0)</f>
        <v>#REF!</v>
      </c>
      <c r="K90" s="79">
        <f>Table14[[#This Row],[Quantity required
(Mar - Sep 2024)]]+Z90+AJ90+AL90+AF90+AN90+V90+AD90+X90+AH90+AB90+AP90</f>
        <v>150</v>
      </c>
      <c r="L90" s="78">
        <v>150</v>
      </c>
      <c r="M90" s="79" t="e">
        <f>Table14[[#This Row],[Monthly consumption rate]]*2.5</f>
        <v>#REF!</v>
      </c>
      <c r="N90" s="78">
        <f>_xlfn.IFNA(VLOOKUP(Table14[[#This Row],[Maximo code]],Sheet3!$A$2:$B$100,2,0),"0")</f>
        <v>0</v>
      </c>
      <c r="O90" s="78" t="e">
        <f>Table14[[#This Row],[Curent WH stock]]-(Table14[[#This Row],[Monthly consumption rate]]*2)</f>
        <v>#REF!</v>
      </c>
      <c r="P90" s="79" t="e">
        <f>Table14[[#This Row],[Total quantity after review]]+Table14[[#This Row],[Minimum Stock (20%)]]-Table14[[#This Row],[WH stock in next 02 moths ]]</f>
        <v>#REF!</v>
      </c>
      <c r="Q90" s="80" t="e">
        <f>IF(Table14[[#This Row],[Total order]]&gt;0,Table14[[#This Row],[Total order]],"0")</f>
        <v>#REF!</v>
      </c>
      <c r="R90" s="77">
        <f>VLOOKUP(Table14[[#This Row],[Maximo code]],Sheet4!$A$1:$B$112,2,0)</f>
        <v>32000</v>
      </c>
      <c r="S90" s="77" t="e">
        <f>Table14[[#This Row],[Unit Price]]*Table14[[#This Row],[Total Quantity Purchase]]</f>
        <v>#REF!</v>
      </c>
      <c r="T90" s="32">
        <v>150</v>
      </c>
      <c r="U90" s="38" t="s">
        <v>233</v>
      </c>
      <c r="V90" s="34">
        <v>0</v>
      </c>
      <c r="W90" s="40"/>
      <c r="X90" s="41"/>
      <c r="Y90" s="41"/>
      <c r="Z90" s="32"/>
      <c r="AA90" s="42"/>
      <c r="AB90" s="43">
        <v>0</v>
      </c>
      <c r="AC90" s="43" t="s">
        <v>44</v>
      </c>
      <c r="AD90" s="34"/>
      <c r="AE90" s="40"/>
      <c r="AF90" s="32"/>
      <c r="AG90" s="20"/>
      <c r="AH90" s="32"/>
      <c r="AI90" s="42"/>
      <c r="AJ90" s="47">
        <v>0</v>
      </c>
      <c r="AK90" s="42"/>
      <c r="AL90" s="47"/>
      <c r="AM90" s="42"/>
      <c r="AN90" s="32"/>
      <c r="AO90" s="42"/>
      <c r="AP90" s="43"/>
      <c r="AQ90" s="43"/>
    </row>
    <row r="91" spans="1:43" s="27" customFormat="1" ht="106" customHeight="1">
      <c r="A91" s="35">
        <v>89</v>
      </c>
      <c r="B91" s="36">
        <v>2083100848</v>
      </c>
      <c r="C91" s="36"/>
      <c r="D91" s="3" t="s">
        <v>230</v>
      </c>
      <c r="E91" s="36" t="s">
        <v>132</v>
      </c>
      <c r="F91" s="37"/>
      <c r="G91" s="78" t="e">
        <f>_xlfn.IFNA(VLOOKUP(Table14[[#This Row],[Maximo code]],#REF!,2,0),"0")</f>
        <v>#REF!</v>
      </c>
      <c r="H91" s="78" t="e">
        <f>_xlfn.IFNA(VLOOKUP(Table14[[#This Row],[Maximo code]],#REF!,3,0),"0")</f>
        <v>#REF!</v>
      </c>
      <c r="I91" s="78" t="e">
        <f>ROUNDUP((Table14[[#This Row],[06 month consumption]]/6),0)</f>
        <v>#REF!</v>
      </c>
      <c r="J91" s="78" t="e">
        <f>ROUNDUP(((Table14[[#This Row],[2022]]+Table14[[#This Row],[2023]])/24)*6,0)</f>
        <v>#REF!</v>
      </c>
      <c r="K91" s="79">
        <f>Table14[[#This Row],[Quantity required
(Mar - Sep 2024)]]+Z91+AJ91+AL91+AF91+AN91+V91+AD91+X91+AH91+AB91+AP91</f>
        <v>0</v>
      </c>
      <c r="L91" s="78"/>
      <c r="M91" s="79" t="e">
        <f>Table14[[#This Row],[Monthly consumption rate]]*2.5</f>
        <v>#REF!</v>
      </c>
      <c r="N91" s="78">
        <f>_xlfn.IFNA(VLOOKUP(Table14[[#This Row],[Maximo code]],Sheet3!$A$2:$B$100,2,0),"0")</f>
        <v>0</v>
      </c>
      <c r="O91" s="78" t="e">
        <f>Table14[[#This Row],[Curent WH stock]]-(Table14[[#This Row],[Monthly consumption rate]]*2)</f>
        <v>#REF!</v>
      </c>
      <c r="P91" s="79" t="e">
        <f>Table14[[#This Row],[Total quantity after review]]+Table14[[#This Row],[Minimum Stock (20%)]]-Table14[[#This Row],[WH stock in next 02 moths ]]</f>
        <v>#REF!</v>
      </c>
      <c r="Q91" s="80" t="e">
        <f>IF(Table14[[#This Row],[Total order]]&gt;0,Table14[[#This Row],[Total order]],"0")</f>
        <v>#REF!</v>
      </c>
      <c r="R91" s="77">
        <f>VLOOKUP(Table14[[#This Row],[Maximo code]],Sheet4!$A$1:$B$112,2,0)</f>
        <v>1339000</v>
      </c>
      <c r="S91" s="77" t="e">
        <f>Table14[[#This Row],[Unit Price]]*Table14[[#This Row],[Total Quantity Purchase]]</f>
        <v>#REF!</v>
      </c>
      <c r="T91" s="32"/>
      <c r="U91" s="38"/>
      <c r="V91" s="34">
        <v>0</v>
      </c>
      <c r="W91" s="40"/>
      <c r="X91" s="41"/>
      <c r="Y91" s="41"/>
      <c r="Z91" s="32"/>
      <c r="AA91" s="42"/>
      <c r="AB91" s="43">
        <v>0</v>
      </c>
      <c r="AC91" s="43" t="s">
        <v>44</v>
      </c>
      <c r="AD91" s="34"/>
      <c r="AE91" s="40"/>
      <c r="AF91" s="32"/>
      <c r="AG91" s="20"/>
      <c r="AH91" s="32"/>
      <c r="AI91" s="42"/>
      <c r="AJ91" s="47">
        <v>0</v>
      </c>
      <c r="AK91" s="42"/>
      <c r="AL91" s="47"/>
      <c r="AM91" s="42"/>
      <c r="AN91" s="32"/>
      <c r="AO91" s="42"/>
      <c r="AP91" s="43"/>
      <c r="AQ91" s="43"/>
    </row>
    <row r="92" spans="1:43" s="27" customFormat="1" ht="106" customHeight="1">
      <c r="A92" s="35">
        <v>90</v>
      </c>
      <c r="B92" s="36">
        <v>2083100849</v>
      </c>
      <c r="C92" s="36"/>
      <c r="D92" s="3" t="s">
        <v>232</v>
      </c>
      <c r="E92" s="36" t="s">
        <v>132</v>
      </c>
      <c r="F92" s="37"/>
      <c r="G92" s="78" t="e">
        <f>_xlfn.IFNA(VLOOKUP(Table14[[#This Row],[Maximo code]],#REF!,2,0),"0")</f>
        <v>#REF!</v>
      </c>
      <c r="H92" s="78" t="e">
        <f>_xlfn.IFNA(VLOOKUP(Table14[[#This Row],[Maximo code]],#REF!,3,0),"0")</f>
        <v>#REF!</v>
      </c>
      <c r="I92" s="78" t="e">
        <f>ROUNDUP((Table14[[#This Row],[06 month consumption]]/6),0)</f>
        <v>#REF!</v>
      </c>
      <c r="J92" s="78" t="e">
        <f>ROUNDUP(((Table14[[#This Row],[2022]]+Table14[[#This Row],[2023]])/24)*6,0)</f>
        <v>#REF!</v>
      </c>
      <c r="K92" s="79">
        <f>Table14[[#This Row],[Quantity required
(Mar - Sep 2024)]]+Z92+AJ92+AL92+AF92+AN92+V92+AD92+X92+AH92+AB92+AP92</f>
        <v>10</v>
      </c>
      <c r="L92" s="78">
        <v>10</v>
      </c>
      <c r="M92" s="79" t="e">
        <f>Table14[[#This Row],[Monthly consumption rate]]*2.5</f>
        <v>#REF!</v>
      </c>
      <c r="N92" s="78">
        <f>_xlfn.IFNA(VLOOKUP(Table14[[#This Row],[Maximo code]],Sheet3!$A$2:$B$100,2,0),"0")</f>
        <v>0</v>
      </c>
      <c r="O92" s="78" t="e">
        <f>Table14[[#This Row],[Curent WH stock]]-(Table14[[#This Row],[Monthly consumption rate]]*2)</f>
        <v>#REF!</v>
      </c>
      <c r="P92" s="79" t="e">
        <f>Table14[[#This Row],[Total quantity after review]]+Table14[[#This Row],[Minimum Stock (20%)]]-Table14[[#This Row],[WH stock in next 02 moths ]]</f>
        <v>#REF!</v>
      </c>
      <c r="Q92" s="80" t="e">
        <f>IF(Table14[[#This Row],[Total order]]&gt;0,Table14[[#This Row],[Total order]],"0")</f>
        <v>#REF!</v>
      </c>
      <c r="R92" s="77">
        <f>VLOOKUP(Table14[[#This Row],[Maximo code]],Sheet4!$A$1:$B$112,2,0)</f>
        <v>175000</v>
      </c>
      <c r="S92" s="77" t="e">
        <f>Table14[[#This Row],[Unit Price]]*Table14[[#This Row],[Total Quantity Purchase]]</f>
        <v>#REF!</v>
      </c>
      <c r="T92" s="32">
        <v>10</v>
      </c>
      <c r="U92" s="38" t="s">
        <v>233</v>
      </c>
      <c r="V92" s="34">
        <v>0</v>
      </c>
      <c r="W92" s="40"/>
      <c r="X92" s="41"/>
      <c r="Y92" s="41"/>
      <c r="Z92" s="32"/>
      <c r="AA92" s="42"/>
      <c r="AB92" s="43">
        <v>0</v>
      </c>
      <c r="AC92" s="43" t="s">
        <v>44</v>
      </c>
      <c r="AD92" s="34"/>
      <c r="AE92" s="40"/>
      <c r="AF92" s="32"/>
      <c r="AG92" s="20"/>
      <c r="AH92" s="32"/>
      <c r="AI92" s="42"/>
      <c r="AJ92" s="47">
        <v>0</v>
      </c>
      <c r="AK92" s="42"/>
      <c r="AL92" s="47"/>
      <c r="AM92" s="42"/>
      <c r="AN92" s="32"/>
      <c r="AO92" s="42"/>
      <c r="AP92" s="43"/>
      <c r="AQ92" s="43"/>
    </row>
    <row r="93" spans="1:43" s="27" customFormat="1" ht="106" customHeight="1">
      <c r="A93" s="35">
        <v>91</v>
      </c>
      <c r="B93" s="36">
        <v>2083100852</v>
      </c>
      <c r="C93" s="36"/>
      <c r="D93" s="3" t="s">
        <v>234</v>
      </c>
      <c r="E93" s="36" t="s">
        <v>132</v>
      </c>
      <c r="F93" s="37"/>
      <c r="G93" s="78" t="e">
        <f>_xlfn.IFNA(VLOOKUP(Table14[[#This Row],[Maximo code]],#REF!,2,0),"0")</f>
        <v>#REF!</v>
      </c>
      <c r="H93" s="78" t="e">
        <f>_xlfn.IFNA(VLOOKUP(Table14[[#This Row],[Maximo code]],#REF!,3,0),"0")</f>
        <v>#REF!</v>
      </c>
      <c r="I93" s="78" t="e">
        <f>ROUNDUP((Table14[[#This Row],[06 month consumption]]/6),0)</f>
        <v>#REF!</v>
      </c>
      <c r="J93" s="78" t="e">
        <f>ROUNDUP(((Table14[[#This Row],[2022]]+Table14[[#This Row],[2023]])/24)*6,0)</f>
        <v>#REF!</v>
      </c>
      <c r="K93" s="79">
        <f>Table14[[#This Row],[Quantity required
(Mar - Sep 2024)]]+Z93+AJ93+AL93+AF93+AN93+V93+AD93+X93+AH93+AB93+AP93</f>
        <v>20</v>
      </c>
      <c r="L93" s="78">
        <v>20</v>
      </c>
      <c r="M93" s="79" t="e">
        <f>Table14[[#This Row],[Monthly consumption rate]]*2.5</f>
        <v>#REF!</v>
      </c>
      <c r="N93" s="78">
        <f>_xlfn.IFNA(VLOOKUP(Table14[[#This Row],[Maximo code]],Sheet3!$A$2:$B$100,2,0),"0")</f>
        <v>0</v>
      </c>
      <c r="O93" s="78" t="e">
        <f>Table14[[#This Row],[Curent WH stock]]-(Table14[[#This Row],[Monthly consumption rate]]*2)</f>
        <v>#REF!</v>
      </c>
      <c r="P93" s="79" t="e">
        <f>Table14[[#This Row],[Total quantity after review]]+Table14[[#This Row],[Minimum Stock (20%)]]-Table14[[#This Row],[WH stock in next 02 moths ]]</f>
        <v>#REF!</v>
      </c>
      <c r="Q93" s="80">
        <v>0</v>
      </c>
      <c r="R93" s="77">
        <f>VLOOKUP(Table14[[#This Row],[Maximo code]],Sheet4!$A$1:$B$112,2,0)</f>
        <v>3600</v>
      </c>
      <c r="S93" s="77">
        <f>Table14[[#This Row],[Unit Price]]*Table14[[#This Row],[Total Quantity Purchase]]</f>
        <v>0</v>
      </c>
      <c r="T93" s="32">
        <v>20</v>
      </c>
      <c r="U93" s="38" t="s">
        <v>162</v>
      </c>
      <c r="V93" s="34">
        <v>0</v>
      </c>
      <c r="W93" s="40"/>
      <c r="X93" s="41"/>
      <c r="Y93" s="41"/>
      <c r="Z93" s="32"/>
      <c r="AA93" s="42"/>
      <c r="AB93" s="43">
        <v>0</v>
      </c>
      <c r="AC93" s="43" t="s">
        <v>44</v>
      </c>
      <c r="AD93" s="34"/>
      <c r="AE93" s="40"/>
      <c r="AF93" s="32"/>
      <c r="AG93" s="20"/>
      <c r="AH93" s="32"/>
      <c r="AI93" s="42"/>
      <c r="AJ93" s="47">
        <v>0</v>
      </c>
      <c r="AK93" s="42"/>
      <c r="AL93" s="47"/>
      <c r="AM93" s="42"/>
      <c r="AN93" s="32"/>
      <c r="AO93" s="42"/>
      <c r="AP93" s="43"/>
      <c r="AQ93" s="43"/>
    </row>
    <row r="94" spans="1:43" s="27" customFormat="1" ht="106" customHeight="1">
      <c r="A94" s="35">
        <v>92</v>
      </c>
      <c r="B94" s="36">
        <v>2083100853</v>
      </c>
      <c r="C94" s="36"/>
      <c r="D94" s="3" t="s">
        <v>236</v>
      </c>
      <c r="E94" s="36" t="s">
        <v>132</v>
      </c>
      <c r="F94" s="37"/>
      <c r="G94" s="78" t="e">
        <f>_xlfn.IFNA(VLOOKUP(Table14[[#This Row],[Maximo code]],#REF!,2,0),"0")</f>
        <v>#REF!</v>
      </c>
      <c r="H94" s="78" t="e">
        <f>_xlfn.IFNA(VLOOKUP(Table14[[#This Row],[Maximo code]],#REF!,3,0),"0")</f>
        <v>#REF!</v>
      </c>
      <c r="I94" s="78" t="e">
        <f>ROUNDUP((Table14[[#This Row],[06 month consumption]]/6),0)</f>
        <v>#REF!</v>
      </c>
      <c r="J94" s="78" t="e">
        <f>ROUNDUP(((Table14[[#This Row],[2022]]+Table14[[#This Row],[2023]])/24)*6,0)</f>
        <v>#REF!</v>
      </c>
      <c r="K94" s="79">
        <f>Table14[[#This Row],[Quantity required
(Mar - Sep 2024)]]+Z94+AJ94+AL94+AF94+AN94+V94+AD94+X94+AH94+AB94+AP94</f>
        <v>25</v>
      </c>
      <c r="L94" s="78">
        <v>0</v>
      </c>
      <c r="M94" s="79" t="e">
        <f>Table14[[#This Row],[Monthly consumption rate]]*2.5</f>
        <v>#REF!</v>
      </c>
      <c r="N94" s="78">
        <f>_xlfn.IFNA(VLOOKUP(Table14[[#This Row],[Maximo code]],Sheet3!$A$2:$B$100,2,0),"0")</f>
        <v>0</v>
      </c>
      <c r="O94" s="78" t="e">
        <f>Table14[[#This Row],[Curent WH stock]]-(Table14[[#This Row],[Monthly consumption rate]]*2)</f>
        <v>#REF!</v>
      </c>
      <c r="P94" s="79" t="e">
        <f>Table14[[#This Row],[Total quantity after review]]+Table14[[#This Row],[Minimum Stock (20%)]]-Table14[[#This Row],[WH stock in next 02 moths ]]</f>
        <v>#REF!</v>
      </c>
      <c r="Q94" s="80" t="e">
        <f>IF(Table14[[#This Row],[Total order]]&gt;0,Table14[[#This Row],[Total order]],"0")</f>
        <v>#REF!</v>
      </c>
      <c r="R94" s="77">
        <f>VLOOKUP(Table14[[#This Row],[Maximo code]],Sheet4!$A$1:$B$112,2,0)</f>
        <v>3706000</v>
      </c>
      <c r="S94" s="77" t="e">
        <f>Table14[[#This Row],[Unit Price]]*Table14[[#This Row],[Total Quantity Purchase]]</f>
        <v>#REF!</v>
      </c>
      <c r="T94" s="32">
        <v>20</v>
      </c>
      <c r="U94" s="38" t="s">
        <v>103</v>
      </c>
      <c r="V94" s="34">
        <v>0</v>
      </c>
      <c r="W94" s="40"/>
      <c r="X94" s="41"/>
      <c r="Y94" s="41"/>
      <c r="Z94" s="32">
        <v>5</v>
      </c>
      <c r="AA94" s="21" t="s">
        <v>862</v>
      </c>
      <c r="AB94" s="43">
        <v>0</v>
      </c>
      <c r="AC94" s="43" t="s">
        <v>44</v>
      </c>
      <c r="AD94" s="34"/>
      <c r="AE94" s="40"/>
      <c r="AF94" s="32"/>
      <c r="AG94" s="20"/>
      <c r="AH94" s="32"/>
      <c r="AI94" s="42"/>
      <c r="AJ94" s="47">
        <v>0</v>
      </c>
      <c r="AK94" s="42"/>
      <c r="AL94" s="47"/>
      <c r="AM94" s="42"/>
      <c r="AN94" s="32"/>
      <c r="AO94" s="42"/>
      <c r="AP94" s="43"/>
      <c r="AQ94" s="43"/>
    </row>
    <row r="95" spans="1:43" s="27" customFormat="1" ht="106" customHeight="1">
      <c r="A95" s="35">
        <v>93</v>
      </c>
      <c r="B95" s="36">
        <v>2083100854</v>
      </c>
      <c r="C95" s="36"/>
      <c r="D95" s="3" t="s">
        <v>238</v>
      </c>
      <c r="E95" s="36" t="s">
        <v>29</v>
      </c>
      <c r="F95" s="37"/>
      <c r="G95" s="78" t="e">
        <f>_xlfn.IFNA(VLOOKUP(Table14[[#This Row],[Maximo code]],#REF!,2,0),"0")</f>
        <v>#REF!</v>
      </c>
      <c r="H95" s="78" t="e">
        <f>_xlfn.IFNA(VLOOKUP(Table14[[#This Row],[Maximo code]],#REF!,3,0),"0")</f>
        <v>#REF!</v>
      </c>
      <c r="I95" s="78" t="e">
        <f>ROUNDUP((Table14[[#This Row],[06 month consumption]]/6),0)</f>
        <v>#REF!</v>
      </c>
      <c r="J95" s="78" t="e">
        <f>ROUNDUP(((Table14[[#This Row],[2022]]+Table14[[#This Row],[2023]])/24)*6,0)</f>
        <v>#REF!</v>
      </c>
      <c r="K95" s="79">
        <f>Table14[[#This Row],[Quantity required
(Mar - Sep 2024)]]+Z95+AJ95+AL95+AF95+AN95+V95+AD95+X95+AH95+AB95+AP95</f>
        <v>4</v>
      </c>
      <c r="L95" s="78">
        <v>0</v>
      </c>
      <c r="M95" s="79" t="e">
        <f>Table14[[#This Row],[Monthly consumption rate]]*2.5</f>
        <v>#REF!</v>
      </c>
      <c r="N95" s="78">
        <f>_xlfn.IFNA(VLOOKUP(Table14[[#This Row],[Maximo code]],Sheet3!$A$2:$B$100,2,0),"0")</f>
        <v>0</v>
      </c>
      <c r="O95" s="78" t="e">
        <f>Table14[[#This Row],[Curent WH stock]]-(Table14[[#This Row],[Monthly consumption rate]]*2)</f>
        <v>#REF!</v>
      </c>
      <c r="P95" s="79" t="e">
        <f>Table14[[#This Row],[Total quantity after review]]+Table14[[#This Row],[Minimum Stock (20%)]]-Table14[[#This Row],[WH stock in next 02 moths ]]</f>
        <v>#REF!</v>
      </c>
      <c r="Q95" s="80" t="e">
        <f>IF(Table14[[#This Row],[Total order]]&gt;0,Table14[[#This Row],[Total order]],"0")</f>
        <v>#REF!</v>
      </c>
      <c r="R95" s="77">
        <f>VLOOKUP(Table14[[#This Row],[Maximo code]],Sheet4!$A$1:$B$112,2,0)</f>
        <v>8414000</v>
      </c>
      <c r="S95" s="77" t="e">
        <f>Table14[[#This Row],[Unit Price]]*Table14[[#This Row],[Total Quantity Purchase]]</f>
        <v>#REF!</v>
      </c>
      <c r="T95" s="32">
        <v>2</v>
      </c>
      <c r="U95" s="38" t="s">
        <v>103</v>
      </c>
      <c r="V95" s="34">
        <v>0</v>
      </c>
      <c r="W95" s="40"/>
      <c r="X95" s="41"/>
      <c r="Y95" s="41"/>
      <c r="Z95" s="32">
        <v>2</v>
      </c>
      <c r="AA95" s="21" t="s">
        <v>862</v>
      </c>
      <c r="AB95" s="43">
        <v>0</v>
      </c>
      <c r="AC95" s="43" t="s">
        <v>44</v>
      </c>
      <c r="AD95" s="34"/>
      <c r="AE95" s="40"/>
      <c r="AF95" s="32"/>
      <c r="AG95" s="20"/>
      <c r="AH95" s="32"/>
      <c r="AI95" s="42"/>
      <c r="AJ95" s="47">
        <v>0</v>
      </c>
      <c r="AK95" s="42"/>
      <c r="AL95" s="47"/>
      <c r="AM95" s="42"/>
      <c r="AN95" s="32"/>
      <c r="AO95" s="42"/>
      <c r="AP95" s="43"/>
      <c r="AQ95" s="43"/>
    </row>
    <row r="96" spans="1:43" s="27" customFormat="1" ht="106" customHeight="1">
      <c r="A96" s="35">
        <v>94</v>
      </c>
      <c r="B96" s="36">
        <v>2083100855</v>
      </c>
      <c r="C96" s="36"/>
      <c r="D96" s="3" t="s">
        <v>240</v>
      </c>
      <c r="E96" s="36" t="s">
        <v>132</v>
      </c>
      <c r="F96" s="37"/>
      <c r="G96" s="78" t="e">
        <f>_xlfn.IFNA(VLOOKUP(Table14[[#This Row],[Maximo code]],#REF!,2,0),"0")</f>
        <v>#REF!</v>
      </c>
      <c r="H96" s="78" t="e">
        <f>_xlfn.IFNA(VLOOKUP(Table14[[#This Row],[Maximo code]],#REF!,3,0),"0")</f>
        <v>#REF!</v>
      </c>
      <c r="I96" s="78" t="e">
        <f>ROUNDUP((Table14[[#This Row],[06 month consumption]]/6),0)</f>
        <v>#REF!</v>
      </c>
      <c r="J96" s="78" t="e">
        <f>ROUNDUP(((Table14[[#This Row],[2022]]+Table14[[#This Row],[2023]])/24)*6,0)</f>
        <v>#REF!</v>
      </c>
      <c r="K96" s="79">
        <f>Table14[[#This Row],[Quantity required
(Mar - Sep 2024)]]+Z96+AJ96+AL96+AF96+AN96+V96+AD96+X96+AH96+AB96+AP96</f>
        <v>2</v>
      </c>
      <c r="L96" s="78">
        <v>0</v>
      </c>
      <c r="M96" s="79" t="e">
        <f>Table14[[#This Row],[Monthly consumption rate]]*2.5</f>
        <v>#REF!</v>
      </c>
      <c r="N96" s="78">
        <f>_xlfn.IFNA(VLOOKUP(Table14[[#This Row],[Maximo code]],Sheet3!$A$2:$B$100,2,0),"0")</f>
        <v>0</v>
      </c>
      <c r="O96" s="78" t="e">
        <f>Table14[[#This Row],[Curent WH stock]]-(Table14[[#This Row],[Monthly consumption rate]]*2)</f>
        <v>#REF!</v>
      </c>
      <c r="P96" s="79" t="e">
        <f>Table14[[#This Row],[Total quantity after review]]+Table14[[#This Row],[Minimum Stock (20%)]]-Table14[[#This Row],[WH stock in next 02 moths ]]</f>
        <v>#REF!</v>
      </c>
      <c r="Q96" s="80" t="e">
        <f>IF(Table14[[#This Row],[Total order]]&gt;0,Table14[[#This Row],[Total order]],"0")</f>
        <v>#REF!</v>
      </c>
      <c r="R96" s="77">
        <f>VLOOKUP(Table14[[#This Row],[Maximo code]],Sheet4!$A$1:$B$112,2,0)</f>
        <v>26375000</v>
      </c>
      <c r="S96" s="77" t="e">
        <f>Table14[[#This Row],[Unit Price]]*Table14[[#This Row],[Total Quantity Purchase]]</f>
        <v>#REF!</v>
      </c>
      <c r="T96" s="32">
        <v>2</v>
      </c>
      <c r="U96" s="38" t="s">
        <v>103</v>
      </c>
      <c r="V96" s="34">
        <v>0</v>
      </c>
      <c r="W96" s="40"/>
      <c r="X96" s="41"/>
      <c r="Y96" s="41"/>
      <c r="Z96" s="32"/>
      <c r="AA96" s="42"/>
      <c r="AB96" s="43">
        <v>0</v>
      </c>
      <c r="AC96" s="43" t="s">
        <v>44</v>
      </c>
      <c r="AD96" s="34"/>
      <c r="AE96" s="40"/>
      <c r="AF96" s="32"/>
      <c r="AG96" s="20"/>
      <c r="AH96" s="32"/>
      <c r="AI96" s="42"/>
      <c r="AJ96" s="47">
        <v>0</v>
      </c>
      <c r="AK96" s="42"/>
      <c r="AL96" s="47"/>
      <c r="AM96" s="42"/>
      <c r="AN96" s="32"/>
      <c r="AO96" s="42"/>
      <c r="AP96" s="43"/>
      <c r="AQ96" s="43"/>
    </row>
    <row r="97" spans="1:48" ht="106" customHeight="1">
      <c r="A97" s="35">
        <v>95</v>
      </c>
      <c r="B97" s="36">
        <v>2083100856</v>
      </c>
      <c r="C97" s="36"/>
      <c r="D97" s="3" t="s">
        <v>242</v>
      </c>
      <c r="E97" s="36" t="s">
        <v>132</v>
      </c>
      <c r="F97" s="37"/>
      <c r="G97" s="78" t="e">
        <f>_xlfn.IFNA(VLOOKUP(Table14[[#This Row],[Maximo code]],#REF!,2,0),"0")</f>
        <v>#REF!</v>
      </c>
      <c r="H97" s="78" t="e">
        <f>_xlfn.IFNA(VLOOKUP(Table14[[#This Row],[Maximo code]],#REF!,3,0),"0")</f>
        <v>#REF!</v>
      </c>
      <c r="I97" s="78" t="e">
        <f>ROUNDUP((Table14[[#This Row],[06 month consumption]]/6),0)</f>
        <v>#REF!</v>
      </c>
      <c r="J97" s="78" t="e">
        <f>ROUNDUP(((Table14[[#This Row],[2022]]+Table14[[#This Row],[2023]])/24)*6,0)</f>
        <v>#REF!</v>
      </c>
      <c r="K97" s="79">
        <f>Table14[[#This Row],[Quantity required
(Mar - Sep 2024)]]+Z97+AJ97+AL97+AF97+AN97+V97+AD97+X97+AH97+AB97+AP97</f>
        <v>2</v>
      </c>
      <c r="L97" s="78">
        <v>0</v>
      </c>
      <c r="M97" s="79" t="e">
        <f>Table14[[#This Row],[Monthly consumption rate]]*2.5</f>
        <v>#REF!</v>
      </c>
      <c r="N97" s="78">
        <f>_xlfn.IFNA(VLOOKUP(Table14[[#This Row],[Maximo code]],Sheet3!$A$2:$B$100,2,0),"0")</f>
        <v>0</v>
      </c>
      <c r="O97" s="78" t="e">
        <f>Table14[[#This Row],[Curent WH stock]]-(Table14[[#This Row],[Monthly consumption rate]]*2)</f>
        <v>#REF!</v>
      </c>
      <c r="P97" s="79" t="e">
        <f>Table14[[#This Row],[Total quantity after review]]+Table14[[#This Row],[Minimum Stock (20%)]]-Table14[[#This Row],[WH stock in next 02 moths ]]</f>
        <v>#REF!</v>
      </c>
      <c r="Q97" s="80" t="e">
        <f>IF(Table14[[#This Row],[Total order]]&gt;0,Table14[[#This Row],[Total order]],"0")</f>
        <v>#REF!</v>
      </c>
      <c r="R97" s="77">
        <f>VLOOKUP(Table14[[#This Row],[Maximo code]],Sheet4!$A$1:$B$112,2,0)</f>
        <v>27247000</v>
      </c>
      <c r="S97" s="77" t="e">
        <f>Table14[[#This Row],[Unit Price]]*Table14[[#This Row],[Total Quantity Purchase]]</f>
        <v>#REF!</v>
      </c>
      <c r="T97" s="32">
        <v>2</v>
      </c>
      <c r="U97" s="38" t="s">
        <v>103</v>
      </c>
      <c r="V97" s="34">
        <v>0</v>
      </c>
      <c r="W97" s="40"/>
      <c r="X97" s="41"/>
      <c r="Y97" s="41"/>
      <c r="Z97" s="32"/>
      <c r="AA97" s="42"/>
      <c r="AB97" s="43">
        <v>0</v>
      </c>
      <c r="AC97" s="43" t="s">
        <v>44</v>
      </c>
      <c r="AD97" s="34"/>
      <c r="AE97" s="40"/>
      <c r="AF97" s="32"/>
      <c r="AG97" s="20"/>
      <c r="AH97" s="32"/>
      <c r="AI97" s="42"/>
      <c r="AJ97" s="47">
        <v>0</v>
      </c>
      <c r="AK97" s="42"/>
      <c r="AL97" s="47"/>
      <c r="AM97" s="42"/>
      <c r="AN97" s="32"/>
      <c r="AO97" s="42"/>
      <c r="AP97" s="43"/>
      <c r="AQ97" s="43"/>
      <c r="AR97" s="27"/>
      <c r="AS97" s="27"/>
      <c r="AT97" s="27"/>
      <c r="AV97" s="27"/>
    </row>
    <row r="98" spans="1:48" ht="106" customHeight="1">
      <c r="A98" s="35">
        <v>96</v>
      </c>
      <c r="B98" s="36">
        <v>2083100857</v>
      </c>
      <c r="C98" s="36"/>
      <c r="D98" s="3" t="s">
        <v>244</v>
      </c>
      <c r="E98" s="36" t="s">
        <v>43</v>
      </c>
      <c r="F98" s="37"/>
      <c r="G98" s="78" t="e">
        <f>_xlfn.IFNA(VLOOKUP(Table14[[#This Row],[Maximo code]],#REF!,2,0),"0")</f>
        <v>#REF!</v>
      </c>
      <c r="H98" s="78" t="e">
        <f>_xlfn.IFNA(VLOOKUP(Table14[[#This Row],[Maximo code]],#REF!,3,0),"0")</f>
        <v>#REF!</v>
      </c>
      <c r="I98" s="78" t="e">
        <f>ROUNDUP((Table14[[#This Row],[06 month consumption]]/6),0)</f>
        <v>#REF!</v>
      </c>
      <c r="J98" s="78" t="e">
        <f>ROUNDUP(((Table14[[#This Row],[2022]]+Table14[[#This Row],[2023]])/24)*6,0)</f>
        <v>#REF!</v>
      </c>
      <c r="K98" s="79">
        <f>Table14[[#This Row],[Quantity required
(Mar - Sep 2024)]]+Z98+AJ98+AL98+AF98+AN98+V98+AD98+X98+AH98+AB98+AP98</f>
        <v>2</v>
      </c>
      <c r="L98" s="78">
        <v>0</v>
      </c>
      <c r="M98" s="79" t="e">
        <f>Table14[[#This Row],[Monthly consumption rate]]*2.5</f>
        <v>#REF!</v>
      </c>
      <c r="N98" s="78">
        <f>_xlfn.IFNA(VLOOKUP(Table14[[#This Row],[Maximo code]],Sheet3!$A$2:$B$100,2,0),"0")</f>
        <v>0</v>
      </c>
      <c r="O98" s="78" t="e">
        <f>Table14[[#This Row],[Curent WH stock]]-(Table14[[#This Row],[Monthly consumption rate]]*2)</f>
        <v>#REF!</v>
      </c>
      <c r="P98" s="79" t="e">
        <f>Table14[[#This Row],[Total quantity after review]]+Table14[[#This Row],[Minimum Stock (20%)]]-Table14[[#This Row],[WH stock in next 02 moths ]]</f>
        <v>#REF!</v>
      </c>
      <c r="Q98" s="80" t="e">
        <f>IF(Table14[[#This Row],[Total order]]&gt;0,Table14[[#This Row],[Total order]],"0")</f>
        <v>#REF!</v>
      </c>
      <c r="R98" s="77">
        <f>VLOOKUP(Table14[[#This Row],[Maximo code]],Sheet4!$A$1:$B$112,2,0)</f>
        <v>101720000</v>
      </c>
      <c r="S98" s="77" t="e">
        <f>Table14[[#This Row],[Unit Price]]*Table14[[#This Row],[Total Quantity Purchase]]</f>
        <v>#REF!</v>
      </c>
      <c r="T98" s="32">
        <v>2</v>
      </c>
      <c r="U98" s="38" t="s">
        <v>103</v>
      </c>
      <c r="V98" s="34">
        <v>0</v>
      </c>
      <c r="W98" s="40"/>
      <c r="X98" s="41"/>
      <c r="Y98" s="41"/>
      <c r="Z98" s="32"/>
      <c r="AA98" s="42"/>
      <c r="AB98" s="43">
        <v>0</v>
      </c>
      <c r="AC98" s="43" t="s">
        <v>44</v>
      </c>
      <c r="AD98" s="34"/>
      <c r="AE98" s="40"/>
      <c r="AF98" s="32"/>
      <c r="AG98" s="20"/>
      <c r="AH98" s="32"/>
      <c r="AI98" s="42"/>
      <c r="AJ98" s="47">
        <v>0</v>
      </c>
      <c r="AK98" s="42"/>
      <c r="AL98" s="47"/>
      <c r="AM98" s="42"/>
      <c r="AN98" s="32"/>
      <c r="AO98" s="42"/>
      <c r="AP98" s="43"/>
      <c r="AQ98" s="43"/>
      <c r="AR98" s="27"/>
      <c r="AS98" s="27"/>
      <c r="AT98" s="27"/>
      <c r="AV98" s="27"/>
    </row>
    <row r="99" spans="1:48" ht="106" customHeight="1">
      <c r="A99" s="35">
        <v>97</v>
      </c>
      <c r="B99" s="36">
        <v>2083100858</v>
      </c>
      <c r="C99" s="36"/>
      <c r="D99" s="3" t="s">
        <v>245</v>
      </c>
      <c r="E99" s="36" t="s">
        <v>132</v>
      </c>
      <c r="F99" s="37"/>
      <c r="G99" s="78" t="e">
        <f>_xlfn.IFNA(VLOOKUP(Table14[[#This Row],[Maximo code]],#REF!,2,0),"0")</f>
        <v>#REF!</v>
      </c>
      <c r="H99" s="78" t="e">
        <f>_xlfn.IFNA(VLOOKUP(Table14[[#This Row],[Maximo code]],#REF!,3,0),"0")</f>
        <v>#REF!</v>
      </c>
      <c r="I99" s="78" t="e">
        <f>ROUNDUP((Table14[[#This Row],[06 month consumption]]/6),0)</f>
        <v>#REF!</v>
      </c>
      <c r="J99" s="78" t="e">
        <f>ROUNDUP(((Table14[[#This Row],[2022]]+Table14[[#This Row],[2023]])/24)*6,0)</f>
        <v>#REF!</v>
      </c>
      <c r="K99" s="79">
        <f>Table14[[#This Row],[Quantity required
(Mar - Sep 2024)]]+Z99+AJ99+AL99+AF99+AN99+V99+AD99+X99+AH99+AB99+AP99</f>
        <v>2</v>
      </c>
      <c r="L99" s="78">
        <v>0</v>
      </c>
      <c r="M99" s="79" t="e">
        <f>Table14[[#This Row],[Monthly consumption rate]]*2.5</f>
        <v>#REF!</v>
      </c>
      <c r="N99" s="78">
        <f>_xlfn.IFNA(VLOOKUP(Table14[[#This Row],[Maximo code]],Sheet3!$A$2:$B$100,2,0),"0")</f>
        <v>0</v>
      </c>
      <c r="O99" s="78" t="e">
        <f>Table14[[#This Row],[Curent WH stock]]-(Table14[[#This Row],[Monthly consumption rate]]*2)</f>
        <v>#REF!</v>
      </c>
      <c r="P99" s="79" t="e">
        <f>Table14[[#This Row],[Total quantity after review]]+Table14[[#This Row],[Minimum Stock (20%)]]-Table14[[#This Row],[WH stock in next 02 moths ]]</f>
        <v>#REF!</v>
      </c>
      <c r="Q99" s="80" t="e">
        <f>IF(Table14[[#This Row],[Total order]]&gt;0,Table14[[#This Row],[Total order]],"0")</f>
        <v>#REF!</v>
      </c>
      <c r="R99" s="77">
        <f>VLOOKUP(Table14[[#This Row],[Maximo code]],Sheet4!$A$1:$B$112,2,0)</f>
        <v>8558000</v>
      </c>
      <c r="S99" s="77" t="e">
        <f>Table14[[#This Row],[Unit Price]]*Table14[[#This Row],[Total Quantity Purchase]]</f>
        <v>#REF!</v>
      </c>
      <c r="T99" s="32">
        <v>2</v>
      </c>
      <c r="U99" s="38" t="s">
        <v>103</v>
      </c>
      <c r="V99" s="34">
        <v>0</v>
      </c>
      <c r="W99" s="40"/>
      <c r="X99" s="41"/>
      <c r="Y99" s="41"/>
      <c r="Z99" s="32"/>
      <c r="AA99" s="42"/>
      <c r="AB99" s="43">
        <v>0</v>
      </c>
      <c r="AC99" s="43" t="s">
        <v>44</v>
      </c>
      <c r="AD99" s="34"/>
      <c r="AE99" s="40"/>
      <c r="AF99" s="32"/>
      <c r="AG99" s="20"/>
      <c r="AH99" s="32"/>
      <c r="AI99" s="42"/>
      <c r="AJ99" s="47">
        <v>0</v>
      </c>
      <c r="AK99" s="42"/>
      <c r="AL99" s="47"/>
      <c r="AM99" s="42"/>
      <c r="AN99" s="32"/>
      <c r="AO99" s="42"/>
      <c r="AP99" s="43"/>
      <c r="AQ99" s="43"/>
      <c r="AR99" s="27"/>
      <c r="AS99" s="27"/>
      <c r="AT99" s="27"/>
      <c r="AV99" s="27"/>
    </row>
    <row r="100" spans="1:48" ht="106" customHeight="1">
      <c r="A100" s="35">
        <v>98</v>
      </c>
      <c r="B100" s="36">
        <v>2083100859</v>
      </c>
      <c r="C100" s="36"/>
      <c r="D100" s="3"/>
      <c r="E100" s="36" t="s">
        <v>29</v>
      </c>
      <c r="F100" s="37"/>
      <c r="G100" s="78" t="e">
        <f>_xlfn.IFNA(VLOOKUP(Table14[[#This Row],[Maximo code]],#REF!,2,0),"0")</f>
        <v>#REF!</v>
      </c>
      <c r="H100" s="78" t="e">
        <f>_xlfn.IFNA(VLOOKUP(Table14[[#This Row],[Maximo code]],#REF!,3,0),"0")</f>
        <v>#REF!</v>
      </c>
      <c r="I100" s="78" t="e">
        <f>ROUNDUP((Table14[[#This Row],[06 month consumption]]/6),0)</f>
        <v>#REF!</v>
      </c>
      <c r="J100" s="78" t="e">
        <f>ROUNDUP(((Table14[[#This Row],[2022]]+Table14[[#This Row],[2023]])/24)*6,0)</f>
        <v>#REF!</v>
      </c>
      <c r="K100" s="79">
        <f>Table14[[#This Row],[Quantity required
(Mar - Sep 2024)]]+Z100+AJ100+AL100+AF100+AN100+V100+AD100+X100+AH100+AB100+AP100</f>
        <v>0</v>
      </c>
      <c r="L100" s="78">
        <v>0</v>
      </c>
      <c r="M100" s="79" t="e">
        <f>Table14[[#This Row],[Monthly consumption rate]]*2.5</f>
        <v>#REF!</v>
      </c>
      <c r="N100" s="78">
        <f>_xlfn.IFNA(VLOOKUP(Table14[[#This Row],[Maximo code]],Sheet3!$A$2:$B$100,2,0),"0")</f>
        <v>0</v>
      </c>
      <c r="O100" s="78" t="e">
        <f>Table14[[#This Row],[Curent WH stock]]-(Table14[[#This Row],[Monthly consumption rate]]*2)</f>
        <v>#REF!</v>
      </c>
      <c r="P100" s="79" t="e">
        <f>Table14[[#This Row],[Total quantity after review]]+Table14[[#This Row],[Minimum Stock (20%)]]-Table14[[#This Row],[WH stock in next 02 moths ]]</f>
        <v>#REF!</v>
      </c>
      <c r="Q100" s="80" t="e">
        <f>IF(Table14[[#This Row],[Total order]]&gt;0,Table14[[#This Row],[Total order]],"0")</f>
        <v>#REF!</v>
      </c>
      <c r="R100" s="77">
        <f>VLOOKUP(Table14[[#This Row],[Maximo code]],Sheet4!$A$1:$B$112,2,0)</f>
        <v>499000</v>
      </c>
      <c r="S100" s="77" t="e">
        <f>Table14[[#This Row],[Unit Price]]*Table14[[#This Row],[Total Quantity Purchase]]</f>
        <v>#REF!</v>
      </c>
      <c r="T100" s="32"/>
      <c r="U100" s="38"/>
      <c r="V100" s="34">
        <v>0</v>
      </c>
      <c r="W100" s="40"/>
      <c r="X100" s="41"/>
      <c r="Y100" s="41"/>
      <c r="Z100" s="32"/>
      <c r="AA100" s="42"/>
      <c r="AB100" s="43">
        <v>0</v>
      </c>
      <c r="AC100" s="43" t="s">
        <v>44</v>
      </c>
      <c r="AD100" s="34"/>
      <c r="AE100" s="40"/>
      <c r="AF100" s="32"/>
      <c r="AG100" s="20"/>
      <c r="AH100" s="32"/>
      <c r="AI100" s="42"/>
      <c r="AJ100" s="47">
        <v>0</v>
      </c>
      <c r="AK100" s="42"/>
      <c r="AL100" s="47"/>
      <c r="AM100" s="42"/>
      <c r="AN100" s="32"/>
      <c r="AO100" s="42"/>
      <c r="AP100" s="43"/>
      <c r="AQ100" s="43"/>
      <c r="AR100" s="27"/>
      <c r="AS100" s="27"/>
      <c r="AT100" s="27"/>
      <c r="AV100" s="27"/>
    </row>
    <row r="101" spans="1:48" ht="106" customHeight="1">
      <c r="A101" s="35">
        <v>99</v>
      </c>
      <c r="B101" s="36">
        <v>2083100861</v>
      </c>
      <c r="C101" s="36"/>
      <c r="D101" s="3" t="s">
        <v>249</v>
      </c>
      <c r="E101" s="36" t="s">
        <v>132</v>
      </c>
      <c r="F101" s="37"/>
      <c r="G101" s="78" t="e">
        <f>_xlfn.IFNA(VLOOKUP(Table14[[#This Row],[Maximo code]],#REF!,2,0),"0")</f>
        <v>#REF!</v>
      </c>
      <c r="H101" s="78" t="e">
        <f>_xlfn.IFNA(VLOOKUP(Table14[[#This Row],[Maximo code]],#REF!,3,0),"0")</f>
        <v>#REF!</v>
      </c>
      <c r="I101" s="78" t="e">
        <f>ROUNDUP((Table14[[#This Row],[06 month consumption]]/6),0)</f>
        <v>#REF!</v>
      </c>
      <c r="J101" s="78" t="e">
        <f>ROUNDUP(((Table14[[#This Row],[2022]]+Table14[[#This Row],[2023]])/24)*6,0)</f>
        <v>#REF!</v>
      </c>
      <c r="K101" s="79">
        <f>Table14[[#This Row],[Quantity required
(Mar - Sep 2024)]]+Z101+AJ101+AL101+AF101+AN101+V101+AD101+X101+AH101+AB101+AP101</f>
        <v>0</v>
      </c>
      <c r="L101" s="78">
        <v>0</v>
      </c>
      <c r="M101" s="79" t="e">
        <f>Table14[[#This Row],[Monthly consumption rate]]*2.5</f>
        <v>#REF!</v>
      </c>
      <c r="N101" s="78">
        <f>_xlfn.IFNA(VLOOKUP(Table14[[#This Row],[Maximo code]],Sheet3!$A$2:$B$100,2,0),"0")</f>
        <v>0</v>
      </c>
      <c r="O101" s="78" t="e">
        <f>Table14[[#This Row],[Curent WH stock]]-(Table14[[#This Row],[Monthly consumption rate]]*2)</f>
        <v>#REF!</v>
      </c>
      <c r="P101" s="79" t="e">
        <f>Table14[[#This Row],[Total quantity after review]]+Table14[[#This Row],[Minimum Stock (20%)]]-Table14[[#This Row],[WH stock in next 02 moths ]]</f>
        <v>#REF!</v>
      </c>
      <c r="Q101" s="80" t="e">
        <f>IF(Table14[[#This Row],[Total order]]&gt;0,Table14[[#This Row],[Total order]],"0")</f>
        <v>#REF!</v>
      </c>
      <c r="R101" s="77">
        <f>VLOOKUP(Table14[[#This Row],[Maximo code]],Sheet4!$A$1:$B$112,2,0)</f>
        <v>759000</v>
      </c>
      <c r="S101" s="77" t="e">
        <f>Table14[[#This Row],[Unit Price]]*Table14[[#This Row],[Total Quantity Purchase]]</f>
        <v>#REF!</v>
      </c>
      <c r="T101" s="32"/>
      <c r="U101" s="38"/>
      <c r="V101" s="58">
        <v>0</v>
      </c>
      <c r="W101" s="59"/>
      <c r="X101" s="41"/>
      <c r="Y101" s="41"/>
      <c r="Z101" s="54"/>
      <c r="AA101" s="60"/>
      <c r="AB101" s="43">
        <v>0</v>
      </c>
      <c r="AC101" s="43" t="s">
        <v>44</v>
      </c>
      <c r="AD101" s="58"/>
      <c r="AE101" s="59"/>
      <c r="AF101" s="60"/>
      <c r="AG101" s="61"/>
      <c r="AH101" s="60"/>
      <c r="AI101" s="60"/>
      <c r="AJ101" s="47">
        <v>0</v>
      </c>
      <c r="AK101" s="60"/>
      <c r="AL101" s="47"/>
      <c r="AM101" s="60"/>
      <c r="AN101" s="62"/>
      <c r="AO101" s="60"/>
      <c r="AP101" s="43"/>
      <c r="AQ101" s="43"/>
      <c r="AR101" s="27"/>
      <c r="AS101" s="27"/>
      <c r="AT101" s="27"/>
      <c r="AV101" s="27"/>
    </row>
    <row r="102" spans="1:48" ht="106" customHeight="1">
      <c r="A102" s="35">
        <v>100</v>
      </c>
      <c r="B102" s="36">
        <v>2083100863</v>
      </c>
      <c r="C102" s="36"/>
      <c r="D102" s="3" t="s">
        <v>251</v>
      </c>
      <c r="E102" s="36" t="s">
        <v>29</v>
      </c>
      <c r="F102" s="37"/>
      <c r="G102" s="78" t="e">
        <f>_xlfn.IFNA(VLOOKUP(Table14[[#This Row],[Maximo code]],#REF!,2,0),"0")</f>
        <v>#REF!</v>
      </c>
      <c r="H102" s="78" t="e">
        <f>_xlfn.IFNA(VLOOKUP(Table14[[#This Row],[Maximo code]],#REF!,3,0),"0")</f>
        <v>#REF!</v>
      </c>
      <c r="I102" s="78" t="e">
        <f>ROUNDUP((Table14[[#This Row],[06 month consumption]]/6),0)</f>
        <v>#REF!</v>
      </c>
      <c r="J102" s="78" t="e">
        <f>ROUNDUP(((Table14[[#This Row],[2022]]+Table14[[#This Row],[2023]])/24)*6,0)</f>
        <v>#REF!</v>
      </c>
      <c r="K102" s="79">
        <f>Table14[[#This Row],[Quantity required
(Mar - Sep 2024)]]+Z102+AJ102+AL102+AF102+AN102+V102+AD102+X102+AH102+AB102+AP102</f>
        <v>0</v>
      </c>
      <c r="L102" s="78">
        <v>0</v>
      </c>
      <c r="M102" s="79" t="e">
        <f>Table14[[#This Row],[Monthly consumption rate]]*2.5</f>
        <v>#REF!</v>
      </c>
      <c r="N102" s="78">
        <f>_xlfn.IFNA(VLOOKUP(Table14[[#This Row],[Maximo code]],Sheet3!$A$2:$B$100,2,0),"0")</f>
        <v>0</v>
      </c>
      <c r="O102" s="78" t="e">
        <f>Table14[[#This Row],[Curent WH stock]]-(Table14[[#This Row],[Monthly consumption rate]]*2)</f>
        <v>#REF!</v>
      </c>
      <c r="P102" s="79" t="e">
        <f>Table14[[#This Row],[Total quantity after review]]+Table14[[#This Row],[Minimum Stock (20%)]]-Table14[[#This Row],[WH stock in next 02 moths ]]</f>
        <v>#REF!</v>
      </c>
      <c r="Q102" s="80" t="e">
        <f>IF(Table14[[#This Row],[Total order]]&gt;0,Table14[[#This Row],[Total order]],"0")</f>
        <v>#REF!</v>
      </c>
      <c r="R102" s="77">
        <f>VLOOKUP(Table14[[#This Row],[Maximo code]],Sheet4!$A$1:$B$112,2,0)</f>
        <v>300000</v>
      </c>
      <c r="S102" s="77" t="e">
        <f>Table14[[#This Row],[Unit Price]]*Table14[[#This Row],[Total Quantity Purchase]]</f>
        <v>#REF!</v>
      </c>
      <c r="T102" s="32"/>
      <c r="U102" s="38"/>
      <c r="V102" s="58">
        <v>0</v>
      </c>
      <c r="W102" s="59"/>
      <c r="X102" s="41"/>
      <c r="Y102" s="41"/>
      <c r="Z102" s="54"/>
      <c r="AA102" s="60"/>
      <c r="AB102" s="43">
        <v>0</v>
      </c>
      <c r="AC102" s="43" t="s">
        <v>44</v>
      </c>
      <c r="AD102" s="58"/>
      <c r="AE102" s="59"/>
      <c r="AF102" s="60"/>
      <c r="AG102" s="61"/>
      <c r="AH102" s="60"/>
      <c r="AI102" s="60"/>
      <c r="AJ102" s="47">
        <v>0</v>
      </c>
      <c r="AK102" s="60"/>
      <c r="AL102" s="47"/>
      <c r="AM102" s="60"/>
      <c r="AN102" s="62"/>
      <c r="AO102" s="60"/>
      <c r="AP102" s="43"/>
      <c r="AQ102" s="43"/>
      <c r="AR102" s="27"/>
      <c r="AS102" s="27"/>
      <c r="AT102" s="27"/>
      <c r="AV102" s="27"/>
    </row>
    <row r="103" spans="1:48" ht="106" customHeight="1">
      <c r="A103" s="35">
        <v>101</v>
      </c>
      <c r="B103" s="36">
        <v>2083100865</v>
      </c>
      <c r="C103" s="36"/>
      <c r="D103" s="3" t="s">
        <v>253</v>
      </c>
      <c r="E103" s="36" t="s">
        <v>43</v>
      </c>
      <c r="F103" s="37"/>
      <c r="G103" s="78" t="e">
        <f>_xlfn.IFNA(VLOOKUP(Table14[[#This Row],[Maximo code]],#REF!,2,0),"0")</f>
        <v>#REF!</v>
      </c>
      <c r="H103" s="78" t="e">
        <f>_xlfn.IFNA(VLOOKUP(Table14[[#This Row],[Maximo code]],#REF!,3,0),"0")</f>
        <v>#REF!</v>
      </c>
      <c r="I103" s="78" t="e">
        <f>ROUNDUP((Table14[[#This Row],[06 month consumption]]/6),0)</f>
        <v>#REF!</v>
      </c>
      <c r="J103" s="78" t="e">
        <f>ROUNDUP(((Table14[[#This Row],[2022]]+Table14[[#This Row],[2023]])/24)*6,0)</f>
        <v>#REF!</v>
      </c>
      <c r="K103" s="79">
        <f>Table14[[#This Row],[Quantity required
(Mar - Sep 2024)]]+Z103+AJ103+AL103+AF103+AN103+V103+AD103+X103+AH103+AB103+AP103</f>
        <v>0</v>
      </c>
      <c r="L103" s="78">
        <v>0</v>
      </c>
      <c r="M103" s="79" t="e">
        <f>Table14[[#This Row],[Monthly consumption rate]]*2.5</f>
        <v>#REF!</v>
      </c>
      <c r="N103" s="78">
        <f>_xlfn.IFNA(VLOOKUP(Table14[[#This Row],[Maximo code]],Sheet3!$A$2:$B$100,2,0),"0")</f>
        <v>0</v>
      </c>
      <c r="O103" s="78" t="e">
        <f>Table14[[#This Row],[Curent WH stock]]-(Table14[[#This Row],[Monthly consumption rate]]*2)</f>
        <v>#REF!</v>
      </c>
      <c r="P103" s="79" t="e">
        <f>Table14[[#This Row],[Total quantity after review]]+Table14[[#This Row],[Minimum Stock (20%)]]-Table14[[#This Row],[WH stock in next 02 moths ]]</f>
        <v>#REF!</v>
      </c>
      <c r="Q103" s="80" t="e">
        <f>IF(Table14[[#This Row],[Total order]]&gt;0,Table14[[#This Row],[Total order]],"0")</f>
        <v>#REF!</v>
      </c>
      <c r="R103" s="77">
        <f>VLOOKUP(Table14[[#This Row],[Maximo code]],Sheet4!$A$1:$B$112,2,0)</f>
        <v>30690000</v>
      </c>
      <c r="S103" s="77" t="e">
        <f>Table14[[#This Row],[Unit Price]]*Table14[[#This Row],[Total Quantity Purchase]]</f>
        <v>#REF!</v>
      </c>
      <c r="T103" s="32"/>
      <c r="U103" s="38"/>
      <c r="V103" s="58">
        <v>0</v>
      </c>
      <c r="W103" s="59"/>
      <c r="X103" s="41"/>
      <c r="Y103" s="41"/>
      <c r="Z103" s="54"/>
      <c r="AA103" s="60"/>
      <c r="AB103" s="43">
        <v>0</v>
      </c>
      <c r="AC103" s="43" t="s">
        <v>44</v>
      </c>
      <c r="AD103" s="58"/>
      <c r="AE103" s="59"/>
      <c r="AF103" s="60"/>
      <c r="AG103" s="61"/>
      <c r="AH103" s="60"/>
      <c r="AI103" s="60"/>
      <c r="AJ103" s="47">
        <v>0</v>
      </c>
      <c r="AK103" s="60"/>
      <c r="AL103" s="47"/>
      <c r="AM103" s="60"/>
      <c r="AN103" s="62"/>
      <c r="AO103" s="60"/>
      <c r="AP103" s="43"/>
      <c r="AQ103" s="43"/>
      <c r="AR103" s="27"/>
      <c r="AS103" s="27"/>
      <c r="AT103" s="27"/>
      <c r="AV103" s="27"/>
    </row>
    <row r="104" spans="1:48" ht="106" customHeight="1">
      <c r="A104" s="35">
        <v>102</v>
      </c>
      <c r="B104" s="36">
        <v>2083100871</v>
      </c>
      <c r="C104" s="36"/>
      <c r="D104" s="3" t="s">
        <v>375</v>
      </c>
      <c r="E104" s="36" t="s">
        <v>29</v>
      </c>
      <c r="F104" s="37"/>
      <c r="G104" s="78" t="e">
        <f>_xlfn.IFNA(VLOOKUP(Table14[[#This Row],[Maximo code]],#REF!,2,0),"0")</f>
        <v>#REF!</v>
      </c>
      <c r="H104" s="78" t="e">
        <f>_xlfn.IFNA(VLOOKUP(Table14[[#This Row],[Maximo code]],#REF!,3,0),"0")</f>
        <v>#REF!</v>
      </c>
      <c r="I104" s="78" t="e">
        <f>ROUNDUP((Table14[[#This Row],[06 month consumption]]/6),0)</f>
        <v>#REF!</v>
      </c>
      <c r="J104" s="78" t="e">
        <f>ROUNDUP(((Table14[[#This Row],[2022]]+Table14[[#This Row],[2023]])/24)*6,0)</f>
        <v>#REF!</v>
      </c>
      <c r="K104" s="79">
        <f>Table14[[#This Row],[Quantity required
(Mar - Sep 2024)]]+Z104+AJ104+AL104+AF104+AN104+V104+AD104+X104+AH104+AB104+AP104</f>
        <v>5</v>
      </c>
      <c r="L104" s="78">
        <v>5</v>
      </c>
      <c r="M104" s="79" t="e">
        <f>Table14[[#This Row],[Monthly consumption rate]]*2.5</f>
        <v>#REF!</v>
      </c>
      <c r="N104" s="78">
        <f>_xlfn.IFNA(VLOOKUP(Table14[[#This Row],[Maximo code]],Sheet3!$A$2:$B$100,2,0),"0")</f>
        <v>0</v>
      </c>
      <c r="O104" s="78" t="e">
        <f>Table14[[#This Row],[Curent WH stock]]-(Table14[[#This Row],[Monthly consumption rate]]*2)</f>
        <v>#REF!</v>
      </c>
      <c r="P104" s="79" t="e">
        <f>Table14[[#This Row],[Total quantity after review]]+Table14[[#This Row],[Minimum Stock (20%)]]-Table14[[#This Row],[WH stock in next 02 moths ]]</f>
        <v>#REF!</v>
      </c>
      <c r="Q104" s="80" t="e">
        <f>IF(Table14[[#This Row],[Total order]]&gt;0,Table14[[#This Row],[Total order]],"0")</f>
        <v>#REF!</v>
      </c>
      <c r="R104" s="77">
        <f>VLOOKUP(Table14[[#This Row],[Maximo code]],Sheet4!$A$1:$B$112,2,0)</f>
        <v>1592000</v>
      </c>
      <c r="S104" s="77" t="e">
        <f>Table14[[#This Row],[Unit Price]]*Table14[[#This Row],[Total Quantity Purchase]]</f>
        <v>#REF!</v>
      </c>
      <c r="T104" s="32">
        <v>5</v>
      </c>
      <c r="U104" s="38" t="s">
        <v>162</v>
      </c>
      <c r="V104" s="58">
        <v>0</v>
      </c>
      <c r="W104" s="59"/>
      <c r="X104" s="41"/>
      <c r="Y104" s="41"/>
      <c r="Z104" s="54"/>
      <c r="AA104" s="60"/>
      <c r="AB104" s="43">
        <v>0</v>
      </c>
      <c r="AC104" s="43" t="s">
        <v>44</v>
      </c>
      <c r="AD104" s="58"/>
      <c r="AE104" s="59"/>
      <c r="AF104" s="60"/>
      <c r="AG104" s="61"/>
      <c r="AH104" s="60"/>
      <c r="AI104" s="60"/>
      <c r="AJ104" s="47">
        <v>0</v>
      </c>
      <c r="AK104" s="60"/>
      <c r="AL104" s="47"/>
      <c r="AM104" s="60"/>
      <c r="AN104" s="62"/>
      <c r="AO104" s="60"/>
      <c r="AP104" s="43"/>
      <c r="AQ104" s="43"/>
      <c r="AR104" s="27"/>
      <c r="AS104" s="27"/>
      <c r="AT104" s="27"/>
      <c r="AV104" s="27"/>
    </row>
    <row r="105" spans="1:48" ht="106" customHeight="1">
      <c r="A105" s="35">
        <v>103</v>
      </c>
      <c r="B105" s="63">
        <v>2083100885</v>
      </c>
      <c r="C105" s="63"/>
      <c r="D105" s="64" t="s">
        <v>255</v>
      </c>
      <c r="E105" s="63" t="s">
        <v>29</v>
      </c>
      <c r="F105" s="65"/>
      <c r="G105" s="78" t="e">
        <f>_xlfn.IFNA(VLOOKUP(Table14[[#This Row],[Maximo code]],#REF!,2,0),"0")</f>
        <v>#REF!</v>
      </c>
      <c r="H105" s="78" t="e">
        <f>_xlfn.IFNA(VLOOKUP(Table14[[#This Row],[Maximo code]],#REF!,3,0),"0")</f>
        <v>#REF!</v>
      </c>
      <c r="I105" s="78" t="e">
        <f>ROUNDUP((Table14[[#This Row],[06 month consumption]]/6),0)</f>
        <v>#REF!</v>
      </c>
      <c r="J105" s="78" t="e">
        <f>ROUNDUP(((Table14[[#This Row],[2022]]+Table14[[#This Row],[2023]])/24)*6,0)</f>
        <v>#REF!</v>
      </c>
      <c r="K105" s="79">
        <f>Table14[[#This Row],[Quantity required
(Mar - Sep 2024)]]+Z105+AJ105+AL105+AF105+AN105+V105+AD105+X105+AH105+AB105+AP105</f>
        <v>6</v>
      </c>
      <c r="L105" s="78">
        <v>6</v>
      </c>
      <c r="M105" s="79" t="e">
        <f>Table14[[#This Row],[Monthly consumption rate]]*2.5</f>
        <v>#REF!</v>
      </c>
      <c r="N105" s="78">
        <f>_xlfn.IFNA(VLOOKUP(Table14[[#This Row],[Maximo code]],Sheet3!$A$2:$B$100,2,0),"0")</f>
        <v>0</v>
      </c>
      <c r="O105" s="78" t="e">
        <f>Table14[[#This Row],[Curent WH stock]]-(Table14[[#This Row],[Monthly consumption rate]]*2)</f>
        <v>#REF!</v>
      </c>
      <c r="P105" s="79" t="e">
        <f>Table14[[#This Row],[Total quantity after review]]+Table14[[#This Row],[Minimum Stock (20%)]]-Table14[[#This Row],[WH stock in next 02 moths ]]</f>
        <v>#REF!</v>
      </c>
      <c r="Q105" s="80" t="e">
        <f>IF(Table14[[#This Row],[Total order]]&gt;0,Table14[[#This Row],[Total order]],"0")</f>
        <v>#REF!</v>
      </c>
      <c r="R105" s="77">
        <f>VLOOKUP(Table14[[#This Row],[Maximo code]],Sheet4!$A$1:$B$112,2,0)</f>
        <v>259000</v>
      </c>
      <c r="S105" s="77" t="e">
        <f>Table14[[#This Row],[Unit Price]]*Table14[[#This Row],[Total Quantity Purchase]]</f>
        <v>#REF!</v>
      </c>
      <c r="T105" s="32">
        <v>6</v>
      </c>
      <c r="U105" s="38" t="s">
        <v>256</v>
      </c>
      <c r="V105" s="58">
        <v>0</v>
      </c>
      <c r="W105" s="59"/>
      <c r="X105" s="41"/>
      <c r="Y105" s="41"/>
      <c r="Z105" s="54"/>
      <c r="AA105" s="60"/>
      <c r="AB105" s="43">
        <v>0</v>
      </c>
      <c r="AC105" s="43" t="s">
        <v>44</v>
      </c>
      <c r="AD105" s="58"/>
      <c r="AE105" s="59"/>
      <c r="AF105" s="60"/>
      <c r="AG105" s="61"/>
      <c r="AH105" s="60"/>
      <c r="AI105" s="60"/>
      <c r="AJ105" s="47">
        <v>0</v>
      </c>
      <c r="AK105" s="60"/>
      <c r="AL105" s="47"/>
      <c r="AM105" s="60"/>
      <c r="AN105" s="62"/>
      <c r="AO105" s="60"/>
      <c r="AP105" s="43"/>
      <c r="AQ105" s="43"/>
      <c r="AR105" s="27"/>
      <c r="AS105" s="27"/>
      <c r="AT105" s="27"/>
      <c r="AV105" s="27"/>
    </row>
    <row r="106" spans="1:48" ht="107.5" customHeight="1">
      <c r="A106" s="35">
        <v>104</v>
      </c>
      <c r="B106" s="63">
        <v>2083100886</v>
      </c>
      <c r="C106" s="63"/>
      <c r="D106" s="64" t="s">
        <v>376</v>
      </c>
      <c r="E106" s="63" t="s">
        <v>29</v>
      </c>
      <c r="F106" s="55"/>
      <c r="G106" s="78" t="e">
        <f>_xlfn.IFNA(VLOOKUP(Table14[[#This Row],[Maximo code]],#REF!,2,0),"0")</f>
        <v>#REF!</v>
      </c>
      <c r="H106" s="78" t="e">
        <f>_xlfn.IFNA(VLOOKUP(Table14[[#This Row],[Maximo code]],#REF!,3,0),"0")</f>
        <v>#REF!</v>
      </c>
      <c r="I106" s="78" t="e">
        <f>ROUNDUP((Table14[[#This Row],[06 month consumption]]/6),0)</f>
        <v>#REF!</v>
      </c>
      <c r="J106" s="78" t="e">
        <f>ROUNDUP(((Table14[[#This Row],[2022]]+Table14[[#This Row],[2023]])/24)*6,0)</f>
        <v>#REF!</v>
      </c>
      <c r="K106" s="79">
        <f>Table14[[#This Row],[Quantity required
(Mar - Sep 2024)]]+Z106+AJ106+AL106+AF106+AN106+V106+AD106+X106+AH106+AB106+AP106</f>
        <v>4</v>
      </c>
      <c r="L106" s="78">
        <v>4</v>
      </c>
      <c r="M106" s="79" t="e">
        <f>Table14[[#This Row],[Monthly consumption rate]]*2.5</f>
        <v>#REF!</v>
      </c>
      <c r="N106" s="78">
        <f>_xlfn.IFNA(VLOOKUP(Table14[[#This Row],[Maximo code]],Sheet3!$A$2:$B$100,2,0),"0")</f>
        <v>0</v>
      </c>
      <c r="O106" s="78" t="e">
        <f>Table14[[#This Row],[Curent WH stock]]-(Table14[[#This Row],[Monthly consumption rate]]*2)</f>
        <v>#REF!</v>
      </c>
      <c r="P106" s="79" t="e">
        <f>Table14[[#This Row],[Total quantity after review]]+Table14[[#This Row],[Minimum Stock (20%)]]-Table14[[#This Row],[WH stock in next 02 moths ]]</f>
        <v>#REF!</v>
      </c>
      <c r="Q106" s="80" t="e">
        <f>IF(Table14[[#This Row],[Total order]]&gt;0,Table14[[#This Row],[Total order]],"0")</f>
        <v>#REF!</v>
      </c>
      <c r="R106" s="77">
        <f>VLOOKUP(Table14[[#This Row],[Maximo code]],Sheet4!$A$1:$B$112,2,0)</f>
        <v>1550000</v>
      </c>
      <c r="S106" s="77" t="e">
        <f>Table14[[#This Row],[Unit Price]]*Table14[[#This Row],[Total Quantity Purchase]]</f>
        <v>#REF!</v>
      </c>
      <c r="T106" s="32">
        <v>1</v>
      </c>
      <c r="U106" s="38" t="s">
        <v>256</v>
      </c>
      <c r="V106" s="58">
        <v>0</v>
      </c>
      <c r="W106" s="59"/>
      <c r="X106" s="41"/>
      <c r="Y106" s="41"/>
      <c r="Z106" s="54"/>
      <c r="AA106" s="60"/>
      <c r="AB106" s="43">
        <v>0</v>
      </c>
      <c r="AC106" s="43" t="s">
        <v>44</v>
      </c>
      <c r="AD106" s="54">
        <v>3</v>
      </c>
      <c r="AE106" s="32" t="s">
        <v>863</v>
      </c>
      <c r="AF106" s="60"/>
      <c r="AG106" s="61"/>
      <c r="AH106" s="60"/>
      <c r="AI106" s="60"/>
      <c r="AJ106" s="47">
        <v>0</v>
      </c>
      <c r="AK106" s="60"/>
      <c r="AL106" s="47"/>
      <c r="AM106" s="60"/>
      <c r="AN106" s="62"/>
      <c r="AO106" s="60"/>
      <c r="AP106" s="43"/>
      <c r="AQ106" s="43"/>
      <c r="AR106" s="27"/>
      <c r="AS106" s="27"/>
      <c r="AT106" s="27"/>
      <c r="AV106" s="27"/>
    </row>
    <row r="107" spans="1:48">
      <c r="AL107" s="27"/>
    </row>
    <row r="108" spans="1:48">
      <c r="AL108" s="27"/>
    </row>
  </sheetData>
  <autoFilter ref="U2:AO106" xr:uid="{F2ECD49C-89CB-4687-A7F1-6CE5AB3F2C89}"/>
  <mergeCells count="12">
    <mergeCell ref="AP1:AQ1"/>
    <mergeCell ref="AL1:AM1"/>
    <mergeCell ref="AF1:AG1"/>
    <mergeCell ref="AN1:AO1"/>
    <mergeCell ref="V1:W1"/>
    <mergeCell ref="AD1:AE1"/>
    <mergeCell ref="Z1:AA1"/>
    <mergeCell ref="T1:U1"/>
    <mergeCell ref="AJ1:AK1"/>
    <mergeCell ref="X1:Y1"/>
    <mergeCell ref="AH1:AI1"/>
    <mergeCell ref="AB1:AC1"/>
  </mergeCells>
  <phoneticPr fontId="8" type="noConversion"/>
  <conditionalFormatting sqref="S3:S10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{233FE8CB-110B-4DD6-A94C-ABA0BF4F5A2A}</x14:id>
        </ext>
      </extLst>
    </cfRule>
  </conditionalFormatting>
  <pageMargins left="0.7" right="0.7" top="0.75" bottom="0.75" header="0.3" footer="0.3"/>
  <pageSetup paperSize="8" scale="16" fitToHeight="0" orientation="landscape" r:id="rId1"/>
  <headerFooter>
    <oddHeader>&amp;L&amp;"Calibri"&amp;10&amp;K000000 [ NSRP INTERNAL ]&amp;1#_x000D_</oddHead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3FE8CB-110B-4DD6-A94C-ABA0BF4F5A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S3:S106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4B888-565D-4CC8-B252-750A86B52A2B}">
  <sheetPr filterMode="1"/>
  <dimension ref="A1:V437"/>
  <sheetViews>
    <sheetView workbookViewId="0">
      <selection activeCell="K133" sqref="K133"/>
    </sheetView>
  </sheetViews>
  <sheetFormatPr defaultRowHeight="14.5"/>
  <cols>
    <col min="1" max="1" width="10.81640625" bestFit="1" customWidth="1"/>
    <col min="2" max="2" width="102" bestFit="1" customWidth="1"/>
    <col min="4" max="4" width="20.81640625" bestFit="1" customWidth="1"/>
    <col min="5" max="5" width="20.81640625" customWidth="1"/>
    <col min="6" max="6" width="20.81640625" style="25" customWidth="1"/>
    <col min="7" max="7" width="4.81640625" style="24" bestFit="1" customWidth="1"/>
    <col min="12" max="12" width="17.453125" customWidth="1"/>
  </cols>
  <sheetData>
    <row r="1" spans="1:22">
      <c r="A1" t="s">
        <v>377</v>
      </c>
      <c r="B1" t="s">
        <v>261</v>
      </c>
      <c r="C1" t="s">
        <v>378</v>
      </c>
      <c r="D1" t="s">
        <v>864</v>
      </c>
      <c r="E1" t="s">
        <v>865</v>
      </c>
      <c r="F1" t="s">
        <v>866</v>
      </c>
      <c r="G1" s="24" t="s">
        <v>260</v>
      </c>
      <c r="H1" t="s">
        <v>379</v>
      </c>
      <c r="I1" t="s">
        <v>380</v>
      </c>
      <c r="J1" t="s">
        <v>381</v>
      </c>
      <c r="K1" t="s">
        <v>382</v>
      </c>
      <c r="L1" t="s">
        <v>383</v>
      </c>
      <c r="M1" t="s">
        <v>384</v>
      </c>
      <c r="N1" t="s">
        <v>385</v>
      </c>
      <c r="O1" t="s">
        <v>386</v>
      </c>
      <c r="P1" t="s">
        <v>387</v>
      </c>
      <c r="Q1" t="s">
        <v>388</v>
      </c>
      <c r="R1" t="s">
        <v>389</v>
      </c>
      <c r="S1" t="s">
        <v>390</v>
      </c>
      <c r="T1" t="s">
        <v>391</v>
      </c>
      <c r="U1" t="s">
        <v>392</v>
      </c>
      <c r="V1" t="s">
        <v>393</v>
      </c>
    </row>
    <row r="2" spans="1:22" hidden="1">
      <c r="A2">
        <v>2083100228</v>
      </c>
      <c r="B2" t="s">
        <v>290</v>
      </c>
      <c r="C2" t="s">
        <v>394</v>
      </c>
      <c r="D2" t="s">
        <v>571</v>
      </c>
      <c r="E2" s="5">
        <v>44578</v>
      </c>
      <c r="F2" s="25">
        <v>44578</v>
      </c>
      <c r="G2" s="24">
        <f t="shared" ref="G2:G65" si="0">YEAR(F2)</f>
        <v>2022</v>
      </c>
      <c r="H2">
        <v>48</v>
      </c>
      <c r="I2" t="s">
        <v>395</v>
      </c>
      <c r="L2" t="s">
        <v>515</v>
      </c>
      <c r="O2" t="s">
        <v>561</v>
      </c>
      <c r="P2">
        <v>13.99</v>
      </c>
      <c r="Q2">
        <v>671.52</v>
      </c>
      <c r="S2" t="s">
        <v>396</v>
      </c>
      <c r="T2" t="s">
        <v>397</v>
      </c>
      <c r="U2" t="s">
        <v>867</v>
      </c>
      <c r="V2" t="s">
        <v>572</v>
      </c>
    </row>
    <row r="3" spans="1:22" hidden="1">
      <c r="A3">
        <v>2083100595</v>
      </c>
      <c r="B3" t="s">
        <v>295</v>
      </c>
      <c r="C3" t="s">
        <v>394</v>
      </c>
      <c r="D3" t="s">
        <v>571</v>
      </c>
      <c r="E3" s="5">
        <v>44578</v>
      </c>
      <c r="F3" s="25">
        <v>44578</v>
      </c>
      <c r="G3" s="24">
        <f t="shared" si="0"/>
        <v>2022</v>
      </c>
      <c r="H3">
        <v>50</v>
      </c>
      <c r="I3" t="s">
        <v>395</v>
      </c>
      <c r="L3" t="s">
        <v>515</v>
      </c>
      <c r="O3" t="s">
        <v>635</v>
      </c>
      <c r="P3">
        <v>48.96</v>
      </c>
      <c r="Q3">
        <v>2448</v>
      </c>
      <c r="S3" t="s">
        <v>396</v>
      </c>
      <c r="T3" t="s">
        <v>397</v>
      </c>
      <c r="U3" t="s">
        <v>867</v>
      </c>
      <c r="V3" t="s">
        <v>572</v>
      </c>
    </row>
    <row r="4" spans="1:22" hidden="1">
      <c r="A4">
        <v>2083100228</v>
      </c>
      <c r="B4" t="s">
        <v>290</v>
      </c>
      <c r="C4" t="s">
        <v>394</v>
      </c>
      <c r="D4" t="s">
        <v>568</v>
      </c>
      <c r="E4" s="5">
        <v>44580</v>
      </c>
      <c r="F4" s="25">
        <v>44580</v>
      </c>
      <c r="G4" s="24">
        <f t="shared" si="0"/>
        <v>2022</v>
      </c>
      <c r="H4">
        <v>60</v>
      </c>
      <c r="I4" t="s">
        <v>395</v>
      </c>
      <c r="L4" t="s">
        <v>569</v>
      </c>
      <c r="O4" t="s">
        <v>490</v>
      </c>
      <c r="P4">
        <v>13.99</v>
      </c>
      <c r="Q4">
        <v>839.4</v>
      </c>
      <c r="S4" t="s">
        <v>396</v>
      </c>
      <c r="T4" t="s">
        <v>397</v>
      </c>
      <c r="U4" t="s">
        <v>867</v>
      </c>
      <c r="V4" t="s">
        <v>570</v>
      </c>
    </row>
    <row r="5" spans="1:22" hidden="1">
      <c r="A5">
        <v>2083100237</v>
      </c>
      <c r="B5" t="s">
        <v>270</v>
      </c>
      <c r="C5" t="s">
        <v>394</v>
      </c>
      <c r="D5" t="s">
        <v>568</v>
      </c>
      <c r="E5" s="5">
        <v>44580</v>
      </c>
      <c r="F5" s="25">
        <v>44580</v>
      </c>
      <c r="G5" s="24">
        <f t="shared" si="0"/>
        <v>2022</v>
      </c>
      <c r="H5">
        <v>30</v>
      </c>
      <c r="I5" t="s">
        <v>395</v>
      </c>
      <c r="L5" t="s">
        <v>569</v>
      </c>
      <c r="O5" t="s">
        <v>480</v>
      </c>
      <c r="P5">
        <v>17.34</v>
      </c>
      <c r="Q5">
        <v>520.20000000000005</v>
      </c>
      <c r="S5" t="s">
        <v>396</v>
      </c>
      <c r="T5" t="s">
        <v>397</v>
      </c>
      <c r="U5" t="s">
        <v>867</v>
      </c>
      <c r="V5" t="s">
        <v>570</v>
      </c>
    </row>
    <row r="6" spans="1:22" hidden="1">
      <c r="A6">
        <v>2083100607</v>
      </c>
      <c r="B6" t="s">
        <v>265</v>
      </c>
      <c r="C6" t="s">
        <v>394</v>
      </c>
      <c r="D6" t="s">
        <v>568</v>
      </c>
      <c r="E6" s="5">
        <v>44580</v>
      </c>
      <c r="F6" s="25">
        <v>44580</v>
      </c>
      <c r="G6" s="24">
        <f t="shared" si="0"/>
        <v>2022</v>
      </c>
      <c r="H6">
        <v>70</v>
      </c>
      <c r="I6" t="s">
        <v>395</v>
      </c>
      <c r="L6" t="s">
        <v>569</v>
      </c>
      <c r="O6" t="s">
        <v>480</v>
      </c>
      <c r="P6">
        <v>18.25</v>
      </c>
      <c r="Q6">
        <v>1277.5</v>
      </c>
      <c r="S6" t="s">
        <v>396</v>
      </c>
      <c r="T6" t="s">
        <v>397</v>
      </c>
      <c r="U6" t="s">
        <v>867</v>
      </c>
      <c r="V6" t="s">
        <v>570</v>
      </c>
    </row>
    <row r="7" spans="1:22" hidden="1">
      <c r="A7">
        <v>2083100595</v>
      </c>
      <c r="B7" t="s">
        <v>295</v>
      </c>
      <c r="C7" t="s">
        <v>394</v>
      </c>
      <c r="D7" t="s">
        <v>568</v>
      </c>
      <c r="E7" s="5">
        <v>44580</v>
      </c>
      <c r="F7" s="25">
        <v>44580</v>
      </c>
      <c r="G7" s="24">
        <f t="shared" si="0"/>
        <v>2022</v>
      </c>
      <c r="H7">
        <v>20</v>
      </c>
      <c r="I7" t="s">
        <v>395</v>
      </c>
      <c r="L7" t="s">
        <v>569</v>
      </c>
      <c r="O7" t="s">
        <v>868</v>
      </c>
      <c r="P7">
        <v>48.96</v>
      </c>
      <c r="Q7">
        <v>979.2</v>
      </c>
      <c r="S7" t="s">
        <v>396</v>
      </c>
      <c r="T7" t="s">
        <v>397</v>
      </c>
      <c r="U7" t="s">
        <v>867</v>
      </c>
      <c r="V7" t="s">
        <v>570</v>
      </c>
    </row>
    <row r="8" spans="1:22">
      <c r="A8">
        <v>2083100594</v>
      </c>
      <c r="B8" t="s">
        <v>298</v>
      </c>
      <c r="C8" t="s">
        <v>394</v>
      </c>
      <c r="D8" t="s">
        <v>565</v>
      </c>
      <c r="E8" s="5">
        <v>44582</v>
      </c>
      <c r="F8" s="25">
        <v>44582</v>
      </c>
      <c r="G8" s="24">
        <f t="shared" si="0"/>
        <v>2022</v>
      </c>
      <c r="H8">
        <v>50</v>
      </c>
      <c r="I8" t="s">
        <v>395</v>
      </c>
      <c r="L8" t="s">
        <v>566</v>
      </c>
      <c r="O8" t="s">
        <v>637</v>
      </c>
      <c r="P8">
        <v>15.86</v>
      </c>
      <c r="Q8">
        <v>793</v>
      </c>
      <c r="S8" t="s">
        <v>396</v>
      </c>
      <c r="T8" t="s">
        <v>397</v>
      </c>
      <c r="U8" t="s">
        <v>867</v>
      </c>
      <c r="V8" t="s">
        <v>567</v>
      </c>
    </row>
    <row r="9" spans="1:22" hidden="1">
      <c r="A9">
        <v>2083100228</v>
      </c>
      <c r="B9" t="s">
        <v>290</v>
      </c>
      <c r="C9" t="s">
        <v>394</v>
      </c>
      <c r="D9" t="s">
        <v>565</v>
      </c>
      <c r="E9" s="5">
        <v>44582</v>
      </c>
      <c r="F9" s="25">
        <v>44582</v>
      </c>
      <c r="G9" s="24">
        <f t="shared" si="0"/>
        <v>2022</v>
      </c>
      <c r="H9">
        <v>24</v>
      </c>
      <c r="I9" t="s">
        <v>395</v>
      </c>
      <c r="L9" t="s">
        <v>566</v>
      </c>
      <c r="O9" t="s">
        <v>490</v>
      </c>
      <c r="P9">
        <v>13.99</v>
      </c>
      <c r="Q9">
        <v>335.76</v>
      </c>
      <c r="S9" t="s">
        <v>396</v>
      </c>
      <c r="T9" t="s">
        <v>397</v>
      </c>
      <c r="U9" t="s">
        <v>867</v>
      </c>
      <c r="V9" t="s">
        <v>567</v>
      </c>
    </row>
    <row r="10" spans="1:22" hidden="1">
      <c r="A10">
        <v>2083100235</v>
      </c>
      <c r="B10" t="s">
        <v>299</v>
      </c>
      <c r="C10" t="s">
        <v>394</v>
      </c>
      <c r="D10" t="s">
        <v>565</v>
      </c>
      <c r="E10" s="5">
        <v>44582</v>
      </c>
      <c r="F10" s="25">
        <v>44582</v>
      </c>
      <c r="G10" s="24">
        <f t="shared" si="0"/>
        <v>2022</v>
      </c>
      <c r="H10">
        <v>30</v>
      </c>
      <c r="I10" t="s">
        <v>395</v>
      </c>
      <c r="L10" t="s">
        <v>566</v>
      </c>
      <c r="O10" t="s">
        <v>595</v>
      </c>
      <c r="P10">
        <v>1.33</v>
      </c>
      <c r="Q10">
        <v>39.9</v>
      </c>
      <c r="S10" t="s">
        <v>396</v>
      </c>
      <c r="T10" t="s">
        <v>397</v>
      </c>
      <c r="U10" t="s">
        <v>867</v>
      </c>
      <c r="V10" t="s">
        <v>567</v>
      </c>
    </row>
    <row r="11" spans="1:22" hidden="1">
      <c r="A11">
        <v>2083100228</v>
      </c>
      <c r="B11" t="s">
        <v>290</v>
      </c>
      <c r="C11" t="s">
        <v>394</v>
      </c>
      <c r="D11" t="s">
        <v>562</v>
      </c>
      <c r="E11" s="5">
        <v>44586</v>
      </c>
      <c r="F11" s="25">
        <v>44586</v>
      </c>
      <c r="G11" s="24">
        <f t="shared" si="0"/>
        <v>2022</v>
      </c>
      <c r="H11">
        <v>50</v>
      </c>
      <c r="I11" t="s">
        <v>395</v>
      </c>
      <c r="L11" t="s">
        <v>563</v>
      </c>
      <c r="O11" t="s">
        <v>490</v>
      </c>
      <c r="P11">
        <v>14.01</v>
      </c>
      <c r="Q11">
        <v>700.5</v>
      </c>
      <c r="S11" t="s">
        <v>396</v>
      </c>
      <c r="T11" t="s">
        <v>397</v>
      </c>
      <c r="U11" t="s">
        <v>867</v>
      </c>
      <c r="V11" t="s">
        <v>564</v>
      </c>
    </row>
    <row r="12" spans="1:22" hidden="1">
      <c r="A12">
        <v>2083100451</v>
      </c>
      <c r="B12" t="s">
        <v>304</v>
      </c>
      <c r="C12" t="s">
        <v>394</v>
      </c>
      <c r="D12" t="s">
        <v>478</v>
      </c>
      <c r="E12" s="5">
        <v>44588</v>
      </c>
      <c r="F12" s="25">
        <v>44588</v>
      </c>
      <c r="G12" s="24">
        <f t="shared" si="0"/>
        <v>2022</v>
      </c>
      <c r="H12">
        <v>100</v>
      </c>
      <c r="I12" t="s">
        <v>395</v>
      </c>
      <c r="L12" t="s">
        <v>468</v>
      </c>
      <c r="O12" t="s">
        <v>450</v>
      </c>
      <c r="P12">
        <v>0.61</v>
      </c>
      <c r="Q12">
        <v>61</v>
      </c>
      <c r="S12" t="s">
        <v>396</v>
      </c>
      <c r="T12" t="s">
        <v>397</v>
      </c>
      <c r="U12" t="s">
        <v>867</v>
      </c>
      <c r="V12" t="s">
        <v>479</v>
      </c>
    </row>
    <row r="13" spans="1:22" hidden="1">
      <c r="A13">
        <v>2083100228</v>
      </c>
      <c r="B13" t="s">
        <v>290</v>
      </c>
      <c r="C13" t="s">
        <v>394</v>
      </c>
      <c r="D13" t="s">
        <v>478</v>
      </c>
      <c r="E13" s="5">
        <v>44588</v>
      </c>
      <c r="F13" s="25">
        <v>44588</v>
      </c>
      <c r="G13" s="24">
        <f t="shared" si="0"/>
        <v>2022</v>
      </c>
      <c r="H13">
        <v>100</v>
      </c>
      <c r="I13" t="s">
        <v>395</v>
      </c>
      <c r="L13" t="s">
        <v>468</v>
      </c>
      <c r="O13" t="s">
        <v>490</v>
      </c>
      <c r="P13">
        <v>14.01</v>
      </c>
      <c r="Q13">
        <v>1401</v>
      </c>
      <c r="S13" t="s">
        <v>396</v>
      </c>
      <c r="T13" t="s">
        <v>397</v>
      </c>
      <c r="U13" t="s">
        <v>867</v>
      </c>
      <c r="V13" t="s">
        <v>479</v>
      </c>
    </row>
    <row r="14" spans="1:22" hidden="1">
      <c r="A14">
        <v>2083100235</v>
      </c>
      <c r="B14" t="s">
        <v>299</v>
      </c>
      <c r="C14" t="s">
        <v>394</v>
      </c>
      <c r="D14" t="s">
        <v>478</v>
      </c>
      <c r="E14" s="5">
        <v>44588</v>
      </c>
      <c r="F14" s="25">
        <v>44588</v>
      </c>
      <c r="G14" s="24">
        <f t="shared" si="0"/>
        <v>2022</v>
      </c>
      <c r="H14">
        <v>100</v>
      </c>
      <c r="I14" t="s">
        <v>395</v>
      </c>
      <c r="L14" t="s">
        <v>468</v>
      </c>
      <c r="O14" t="s">
        <v>595</v>
      </c>
      <c r="P14">
        <v>1.33</v>
      </c>
      <c r="Q14">
        <v>133</v>
      </c>
      <c r="S14" t="s">
        <v>396</v>
      </c>
      <c r="T14" t="s">
        <v>397</v>
      </c>
      <c r="U14" t="s">
        <v>867</v>
      </c>
      <c r="V14" t="s">
        <v>479</v>
      </c>
    </row>
    <row r="15" spans="1:22" hidden="1">
      <c r="A15">
        <v>2083100237</v>
      </c>
      <c r="B15" t="s">
        <v>270</v>
      </c>
      <c r="C15" t="s">
        <v>394</v>
      </c>
      <c r="D15" t="s">
        <v>478</v>
      </c>
      <c r="E15" s="5">
        <v>44588</v>
      </c>
      <c r="F15" s="25">
        <v>44588</v>
      </c>
      <c r="G15" s="24">
        <f t="shared" si="0"/>
        <v>2022</v>
      </c>
      <c r="H15">
        <v>80</v>
      </c>
      <c r="I15" t="s">
        <v>395</v>
      </c>
      <c r="L15" t="s">
        <v>468</v>
      </c>
      <c r="O15" t="s">
        <v>480</v>
      </c>
      <c r="P15">
        <v>17.350000000000001</v>
      </c>
      <c r="Q15">
        <v>1388</v>
      </c>
      <c r="S15" t="s">
        <v>396</v>
      </c>
      <c r="T15" t="s">
        <v>397</v>
      </c>
      <c r="U15" t="s">
        <v>867</v>
      </c>
      <c r="V15" t="s">
        <v>479</v>
      </c>
    </row>
    <row r="16" spans="1:22">
      <c r="A16">
        <v>2083100594</v>
      </c>
      <c r="B16" t="s">
        <v>298</v>
      </c>
      <c r="C16" t="s">
        <v>394</v>
      </c>
      <c r="D16" t="s">
        <v>869</v>
      </c>
      <c r="E16" s="5">
        <v>44630</v>
      </c>
      <c r="F16" s="25">
        <v>44630</v>
      </c>
      <c r="G16" s="24">
        <f t="shared" si="0"/>
        <v>2022</v>
      </c>
      <c r="H16">
        <v>125</v>
      </c>
      <c r="I16" t="s">
        <v>395</v>
      </c>
      <c r="L16" t="s">
        <v>500</v>
      </c>
      <c r="O16" t="s">
        <v>560</v>
      </c>
      <c r="P16">
        <v>15.88</v>
      </c>
      <c r="Q16">
        <v>1985</v>
      </c>
      <c r="S16" t="s">
        <v>396</v>
      </c>
      <c r="T16" t="s">
        <v>397</v>
      </c>
      <c r="U16" t="s">
        <v>867</v>
      </c>
      <c r="V16" t="s">
        <v>869</v>
      </c>
    </row>
    <row r="17" spans="1:22" hidden="1">
      <c r="A17">
        <v>2083100233</v>
      </c>
      <c r="B17" t="s">
        <v>870</v>
      </c>
      <c r="C17" t="s">
        <v>394</v>
      </c>
      <c r="D17" t="s">
        <v>594</v>
      </c>
      <c r="E17" s="5">
        <v>44644</v>
      </c>
      <c r="F17" s="25">
        <v>44644</v>
      </c>
      <c r="G17" s="24">
        <f t="shared" si="0"/>
        <v>2022</v>
      </c>
      <c r="H17">
        <v>10</v>
      </c>
      <c r="I17" t="s">
        <v>395</v>
      </c>
      <c r="L17" t="s">
        <v>398</v>
      </c>
      <c r="O17" t="s">
        <v>595</v>
      </c>
      <c r="P17">
        <v>19.89</v>
      </c>
      <c r="Q17">
        <v>198.9</v>
      </c>
      <c r="S17" t="s">
        <v>396</v>
      </c>
      <c r="T17" t="s">
        <v>397</v>
      </c>
      <c r="U17" t="s">
        <v>867</v>
      </c>
      <c r="V17" t="s">
        <v>596</v>
      </c>
    </row>
    <row r="18" spans="1:22" hidden="1">
      <c r="A18">
        <v>2083100451</v>
      </c>
      <c r="B18" t="s">
        <v>304</v>
      </c>
      <c r="C18" t="s">
        <v>394</v>
      </c>
      <c r="D18" t="s">
        <v>594</v>
      </c>
      <c r="E18" s="5">
        <v>44644</v>
      </c>
      <c r="F18" s="25">
        <v>44644</v>
      </c>
      <c r="G18" s="24">
        <f t="shared" si="0"/>
        <v>2022</v>
      </c>
      <c r="H18">
        <v>200</v>
      </c>
      <c r="I18" t="s">
        <v>395</v>
      </c>
      <c r="L18" t="s">
        <v>398</v>
      </c>
      <c r="O18" t="s">
        <v>667</v>
      </c>
      <c r="P18">
        <v>3.48</v>
      </c>
      <c r="Q18">
        <v>696</v>
      </c>
      <c r="S18" t="s">
        <v>396</v>
      </c>
      <c r="T18" t="s">
        <v>397</v>
      </c>
      <c r="U18" t="s">
        <v>867</v>
      </c>
      <c r="V18" t="s">
        <v>596</v>
      </c>
    </row>
    <row r="19" spans="1:22" hidden="1">
      <c r="A19">
        <v>2083100238</v>
      </c>
      <c r="B19" t="s">
        <v>274</v>
      </c>
      <c r="C19" t="s">
        <v>394</v>
      </c>
      <c r="D19" t="s">
        <v>634</v>
      </c>
      <c r="E19" s="5">
        <v>44648</v>
      </c>
      <c r="F19" s="25">
        <v>44648</v>
      </c>
      <c r="G19" s="24">
        <f t="shared" si="0"/>
        <v>2022</v>
      </c>
      <c r="H19">
        <v>17</v>
      </c>
      <c r="I19" t="s">
        <v>395</v>
      </c>
      <c r="L19" t="s">
        <v>449</v>
      </c>
      <c r="O19" t="s">
        <v>635</v>
      </c>
      <c r="P19">
        <v>17.27</v>
      </c>
      <c r="Q19">
        <v>293.58999999999997</v>
      </c>
      <c r="S19" t="s">
        <v>396</v>
      </c>
      <c r="T19" t="s">
        <v>397</v>
      </c>
      <c r="U19" t="s">
        <v>867</v>
      </c>
      <c r="V19" t="s">
        <v>636</v>
      </c>
    </row>
    <row r="20" spans="1:22" hidden="1">
      <c r="A20">
        <v>2083100238</v>
      </c>
      <c r="B20" t="s">
        <v>274</v>
      </c>
      <c r="C20" t="s">
        <v>394</v>
      </c>
      <c r="D20" t="s">
        <v>634</v>
      </c>
      <c r="E20" s="5">
        <v>44648</v>
      </c>
      <c r="F20" s="25">
        <v>44648</v>
      </c>
      <c r="G20" s="24">
        <f t="shared" si="0"/>
        <v>2022</v>
      </c>
      <c r="H20">
        <v>1</v>
      </c>
      <c r="I20" t="s">
        <v>395</v>
      </c>
      <c r="L20" t="s">
        <v>449</v>
      </c>
      <c r="O20" t="s">
        <v>637</v>
      </c>
      <c r="P20">
        <v>17.27</v>
      </c>
      <c r="Q20">
        <v>17.27</v>
      </c>
      <c r="S20" t="s">
        <v>396</v>
      </c>
      <c r="T20" t="s">
        <v>397</v>
      </c>
      <c r="U20" t="s">
        <v>867</v>
      </c>
      <c r="V20" t="s">
        <v>636</v>
      </c>
    </row>
    <row r="21" spans="1:22" hidden="1">
      <c r="A21">
        <v>2083100238</v>
      </c>
      <c r="B21" t="s">
        <v>274</v>
      </c>
      <c r="C21" t="s">
        <v>394</v>
      </c>
      <c r="D21" t="s">
        <v>634</v>
      </c>
      <c r="E21" s="5">
        <v>44648</v>
      </c>
      <c r="F21" s="25">
        <v>44648</v>
      </c>
      <c r="G21" s="24">
        <f t="shared" si="0"/>
        <v>2022</v>
      </c>
      <c r="H21">
        <v>3</v>
      </c>
      <c r="I21" t="s">
        <v>395</v>
      </c>
      <c r="L21" t="s">
        <v>449</v>
      </c>
      <c r="O21" t="s">
        <v>638</v>
      </c>
      <c r="P21">
        <v>17.27</v>
      </c>
      <c r="Q21">
        <v>51.81</v>
      </c>
      <c r="S21" t="s">
        <v>396</v>
      </c>
      <c r="T21" t="s">
        <v>397</v>
      </c>
      <c r="U21" t="s">
        <v>867</v>
      </c>
      <c r="V21" t="s">
        <v>636</v>
      </c>
    </row>
    <row r="22" spans="1:22" hidden="1">
      <c r="A22">
        <v>2083100528</v>
      </c>
      <c r="B22" t="s">
        <v>294</v>
      </c>
      <c r="C22" t="s">
        <v>394</v>
      </c>
      <c r="D22" t="s">
        <v>634</v>
      </c>
      <c r="E22" s="5">
        <v>44648</v>
      </c>
      <c r="F22" s="25">
        <v>44648</v>
      </c>
      <c r="G22" s="24">
        <f t="shared" si="0"/>
        <v>2022</v>
      </c>
      <c r="H22">
        <v>180</v>
      </c>
      <c r="I22" t="s">
        <v>395</v>
      </c>
      <c r="L22" t="s">
        <v>449</v>
      </c>
      <c r="O22" t="s">
        <v>659</v>
      </c>
      <c r="P22">
        <v>11.45</v>
      </c>
      <c r="Q22">
        <v>2061</v>
      </c>
      <c r="S22" t="s">
        <v>396</v>
      </c>
      <c r="T22" t="s">
        <v>397</v>
      </c>
      <c r="U22" t="s">
        <v>867</v>
      </c>
      <c r="V22" t="s">
        <v>636</v>
      </c>
    </row>
    <row r="23" spans="1:22" hidden="1">
      <c r="A23">
        <v>2083100528</v>
      </c>
      <c r="B23" t="s">
        <v>294</v>
      </c>
      <c r="C23" t="s">
        <v>394</v>
      </c>
      <c r="D23" t="s">
        <v>634</v>
      </c>
      <c r="E23" s="5">
        <v>44648</v>
      </c>
      <c r="F23" s="25">
        <v>44648</v>
      </c>
      <c r="G23" s="24">
        <f t="shared" si="0"/>
        <v>2022</v>
      </c>
      <c r="H23">
        <v>120</v>
      </c>
      <c r="I23" t="s">
        <v>395</v>
      </c>
      <c r="L23" t="s">
        <v>449</v>
      </c>
      <c r="O23" t="s">
        <v>573</v>
      </c>
      <c r="P23">
        <v>11.45</v>
      </c>
      <c r="Q23">
        <v>1374</v>
      </c>
      <c r="S23" t="s">
        <v>396</v>
      </c>
      <c r="T23" t="s">
        <v>397</v>
      </c>
      <c r="U23" t="s">
        <v>867</v>
      </c>
      <c r="V23" t="s">
        <v>636</v>
      </c>
    </row>
    <row r="24" spans="1:22" hidden="1">
      <c r="A24">
        <v>2083100528</v>
      </c>
      <c r="B24" t="s">
        <v>294</v>
      </c>
      <c r="C24" t="s">
        <v>394</v>
      </c>
      <c r="D24" t="s">
        <v>634</v>
      </c>
      <c r="E24" s="5">
        <v>44648</v>
      </c>
      <c r="F24" s="25">
        <v>44648</v>
      </c>
      <c r="G24" s="24">
        <f t="shared" si="0"/>
        <v>2022</v>
      </c>
      <c r="H24">
        <v>200</v>
      </c>
      <c r="I24" t="s">
        <v>395</v>
      </c>
      <c r="L24" t="s">
        <v>449</v>
      </c>
      <c r="O24" t="s">
        <v>675</v>
      </c>
      <c r="P24">
        <v>11.46</v>
      </c>
      <c r="Q24">
        <v>2292</v>
      </c>
      <c r="S24" t="s">
        <v>396</v>
      </c>
      <c r="T24" t="s">
        <v>397</v>
      </c>
      <c r="U24" t="s">
        <v>867</v>
      </c>
      <c r="V24" t="s">
        <v>636</v>
      </c>
    </row>
    <row r="25" spans="1:22" hidden="1">
      <c r="A25">
        <v>2083100605</v>
      </c>
      <c r="B25" t="s">
        <v>277</v>
      </c>
      <c r="C25" t="s">
        <v>394</v>
      </c>
      <c r="D25" t="s">
        <v>634</v>
      </c>
      <c r="E25" s="5">
        <v>44648</v>
      </c>
      <c r="F25" s="25">
        <v>44648</v>
      </c>
      <c r="G25" s="24">
        <f t="shared" si="0"/>
        <v>2022</v>
      </c>
      <c r="H25">
        <v>100</v>
      </c>
      <c r="I25" t="s">
        <v>395</v>
      </c>
      <c r="L25" t="s">
        <v>449</v>
      </c>
      <c r="O25" t="s">
        <v>871</v>
      </c>
      <c r="P25">
        <v>25.7</v>
      </c>
      <c r="Q25">
        <v>2570</v>
      </c>
      <c r="S25" t="s">
        <v>396</v>
      </c>
      <c r="T25" t="s">
        <v>397</v>
      </c>
      <c r="U25" t="s">
        <v>867</v>
      </c>
      <c r="V25" t="s">
        <v>636</v>
      </c>
    </row>
    <row r="26" spans="1:22" hidden="1">
      <c r="A26">
        <v>2083100605</v>
      </c>
      <c r="B26" t="s">
        <v>277</v>
      </c>
      <c r="C26" t="s">
        <v>394</v>
      </c>
      <c r="D26" t="s">
        <v>634</v>
      </c>
      <c r="E26" s="5">
        <v>44648</v>
      </c>
      <c r="F26" s="25">
        <v>44648</v>
      </c>
      <c r="G26" s="24">
        <f t="shared" si="0"/>
        <v>2022</v>
      </c>
      <c r="H26">
        <v>10</v>
      </c>
      <c r="I26" t="s">
        <v>395</v>
      </c>
      <c r="L26" t="s">
        <v>449</v>
      </c>
      <c r="O26" t="s">
        <v>595</v>
      </c>
      <c r="P26">
        <v>25.7</v>
      </c>
      <c r="Q26">
        <v>257</v>
      </c>
      <c r="S26" t="s">
        <v>396</v>
      </c>
      <c r="T26" t="s">
        <v>397</v>
      </c>
      <c r="U26" t="s">
        <v>867</v>
      </c>
      <c r="V26" t="s">
        <v>636</v>
      </c>
    </row>
    <row r="27" spans="1:22" hidden="1">
      <c r="A27">
        <v>2083100605</v>
      </c>
      <c r="B27" t="s">
        <v>277</v>
      </c>
      <c r="C27" t="s">
        <v>394</v>
      </c>
      <c r="D27" t="s">
        <v>634</v>
      </c>
      <c r="E27" s="5">
        <v>44648</v>
      </c>
      <c r="F27" s="25">
        <v>44648</v>
      </c>
      <c r="G27" s="24">
        <f t="shared" si="0"/>
        <v>2022</v>
      </c>
      <c r="H27">
        <v>20</v>
      </c>
      <c r="I27" t="s">
        <v>395</v>
      </c>
      <c r="L27" t="s">
        <v>449</v>
      </c>
      <c r="O27" t="s">
        <v>601</v>
      </c>
      <c r="P27">
        <v>25.7</v>
      </c>
      <c r="Q27">
        <v>514</v>
      </c>
      <c r="S27" t="s">
        <v>396</v>
      </c>
      <c r="T27" t="s">
        <v>397</v>
      </c>
      <c r="U27" t="s">
        <v>867</v>
      </c>
      <c r="V27" t="s">
        <v>636</v>
      </c>
    </row>
    <row r="28" spans="1:22" hidden="1">
      <c r="A28">
        <v>2083100595</v>
      </c>
      <c r="B28" t="s">
        <v>295</v>
      </c>
      <c r="C28" t="s">
        <v>394</v>
      </c>
      <c r="D28" t="s">
        <v>872</v>
      </c>
      <c r="E28" s="5">
        <v>44655</v>
      </c>
      <c r="F28" s="25">
        <v>44655</v>
      </c>
      <c r="G28" s="24">
        <f t="shared" si="0"/>
        <v>2022</v>
      </c>
      <c r="H28">
        <v>50</v>
      </c>
      <c r="I28" t="s">
        <v>395</v>
      </c>
      <c r="L28" t="s">
        <v>720</v>
      </c>
      <c r="O28" t="s">
        <v>635</v>
      </c>
      <c r="P28">
        <v>49.01</v>
      </c>
      <c r="Q28">
        <v>2450.5</v>
      </c>
      <c r="S28" t="s">
        <v>396</v>
      </c>
      <c r="T28" t="s">
        <v>397</v>
      </c>
      <c r="U28" t="s">
        <v>867</v>
      </c>
      <c r="V28" t="s">
        <v>873</v>
      </c>
    </row>
    <row r="29" spans="1:22" hidden="1">
      <c r="A29">
        <v>2083100607</v>
      </c>
      <c r="B29" t="s">
        <v>265</v>
      </c>
      <c r="C29" t="s">
        <v>394</v>
      </c>
      <c r="D29" t="s">
        <v>874</v>
      </c>
      <c r="E29" s="5">
        <v>44670</v>
      </c>
      <c r="F29" s="25">
        <v>44670</v>
      </c>
      <c r="G29" s="24">
        <f t="shared" si="0"/>
        <v>2022</v>
      </c>
      <c r="H29">
        <v>30</v>
      </c>
      <c r="I29" t="s">
        <v>395</v>
      </c>
      <c r="L29" t="s">
        <v>875</v>
      </c>
      <c r="O29" t="s">
        <v>560</v>
      </c>
      <c r="P29">
        <v>18.28</v>
      </c>
      <c r="Q29">
        <v>548.4</v>
      </c>
      <c r="S29" t="s">
        <v>396</v>
      </c>
      <c r="T29" t="s">
        <v>397</v>
      </c>
      <c r="U29" t="s">
        <v>867</v>
      </c>
      <c r="V29" t="s">
        <v>874</v>
      </c>
    </row>
    <row r="30" spans="1:22" hidden="1">
      <c r="A30">
        <v>2083100228</v>
      </c>
      <c r="B30" t="s">
        <v>290</v>
      </c>
      <c r="C30" t="s">
        <v>394</v>
      </c>
      <c r="D30" t="s">
        <v>558</v>
      </c>
      <c r="E30" s="5">
        <v>44673</v>
      </c>
      <c r="F30" s="25">
        <v>44673</v>
      </c>
      <c r="G30" s="24">
        <f t="shared" si="0"/>
        <v>2022</v>
      </c>
      <c r="H30">
        <v>1</v>
      </c>
      <c r="I30" t="s">
        <v>395</v>
      </c>
      <c r="L30" t="s">
        <v>559</v>
      </c>
      <c r="O30" t="s">
        <v>560</v>
      </c>
      <c r="P30">
        <v>14.01</v>
      </c>
      <c r="Q30">
        <v>14.01</v>
      </c>
      <c r="S30" t="s">
        <v>396</v>
      </c>
      <c r="T30" t="s">
        <v>397</v>
      </c>
      <c r="U30" t="s">
        <v>867</v>
      </c>
      <c r="V30" t="s">
        <v>558</v>
      </c>
    </row>
    <row r="31" spans="1:22" hidden="1">
      <c r="A31">
        <v>2083100228</v>
      </c>
      <c r="B31" t="s">
        <v>290</v>
      </c>
      <c r="C31" t="s">
        <v>394</v>
      </c>
      <c r="D31" t="s">
        <v>558</v>
      </c>
      <c r="E31" s="5">
        <v>44673</v>
      </c>
      <c r="F31" s="25">
        <v>44673</v>
      </c>
      <c r="G31" s="24">
        <f t="shared" si="0"/>
        <v>2022</v>
      </c>
      <c r="H31">
        <v>9</v>
      </c>
      <c r="I31" t="s">
        <v>395</v>
      </c>
      <c r="L31" t="s">
        <v>559</v>
      </c>
      <c r="O31" t="s">
        <v>561</v>
      </c>
      <c r="P31">
        <v>14.01</v>
      </c>
      <c r="Q31">
        <v>126.09</v>
      </c>
      <c r="S31" t="s">
        <v>396</v>
      </c>
      <c r="T31" t="s">
        <v>397</v>
      </c>
      <c r="U31" t="s">
        <v>867</v>
      </c>
      <c r="V31" t="s">
        <v>558</v>
      </c>
    </row>
    <row r="32" spans="1:22" hidden="1">
      <c r="A32">
        <v>2083100228</v>
      </c>
      <c r="B32" t="s">
        <v>290</v>
      </c>
      <c r="C32" t="s">
        <v>394</v>
      </c>
      <c r="D32" t="s">
        <v>558</v>
      </c>
      <c r="E32" s="5">
        <v>44673</v>
      </c>
      <c r="F32" s="25">
        <v>44673</v>
      </c>
      <c r="G32" s="24">
        <f t="shared" si="0"/>
        <v>2022</v>
      </c>
      <c r="H32">
        <v>40</v>
      </c>
      <c r="I32" t="s">
        <v>395</v>
      </c>
      <c r="L32" t="s">
        <v>559</v>
      </c>
      <c r="O32" t="s">
        <v>490</v>
      </c>
      <c r="P32">
        <v>14.01</v>
      </c>
      <c r="Q32">
        <v>560.4</v>
      </c>
      <c r="S32" t="s">
        <v>396</v>
      </c>
      <c r="T32" t="s">
        <v>397</v>
      </c>
      <c r="U32" t="s">
        <v>867</v>
      </c>
      <c r="V32" t="s">
        <v>558</v>
      </c>
    </row>
    <row r="33" spans="1:22" hidden="1">
      <c r="A33">
        <v>2083100230</v>
      </c>
      <c r="B33" t="s">
        <v>305</v>
      </c>
      <c r="C33" t="s">
        <v>394</v>
      </c>
      <c r="D33" t="s">
        <v>558</v>
      </c>
      <c r="E33" s="5">
        <v>44673</v>
      </c>
      <c r="F33" s="25">
        <v>44673</v>
      </c>
      <c r="G33" s="24">
        <f t="shared" si="0"/>
        <v>2022</v>
      </c>
      <c r="H33">
        <v>75</v>
      </c>
      <c r="I33" t="s">
        <v>395</v>
      </c>
      <c r="L33" t="s">
        <v>559</v>
      </c>
      <c r="O33" t="s">
        <v>578</v>
      </c>
      <c r="P33">
        <v>10.67</v>
      </c>
      <c r="Q33">
        <v>800.25</v>
      </c>
      <c r="S33" t="s">
        <v>396</v>
      </c>
      <c r="T33" t="s">
        <v>397</v>
      </c>
      <c r="U33" t="s">
        <v>867</v>
      </c>
      <c r="V33" t="s">
        <v>558</v>
      </c>
    </row>
    <row r="34" spans="1:22" hidden="1">
      <c r="A34">
        <v>2083100235</v>
      </c>
      <c r="B34" t="s">
        <v>299</v>
      </c>
      <c r="C34" t="s">
        <v>394</v>
      </c>
      <c r="D34" t="s">
        <v>558</v>
      </c>
      <c r="E34" s="5">
        <v>44673</v>
      </c>
      <c r="F34" s="25">
        <v>44673</v>
      </c>
      <c r="G34" s="24">
        <f t="shared" si="0"/>
        <v>2022</v>
      </c>
      <c r="H34">
        <v>150</v>
      </c>
      <c r="I34" t="s">
        <v>395</v>
      </c>
      <c r="L34" t="s">
        <v>559</v>
      </c>
      <c r="O34" t="s">
        <v>595</v>
      </c>
      <c r="P34">
        <v>1.33</v>
      </c>
      <c r="Q34">
        <v>199.5</v>
      </c>
      <c r="S34" t="s">
        <v>396</v>
      </c>
      <c r="T34" t="s">
        <v>397</v>
      </c>
      <c r="U34" t="s">
        <v>867</v>
      </c>
      <c r="V34" t="s">
        <v>558</v>
      </c>
    </row>
    <row r="35" spans="1:22">
      <c r="A35">
        <v>2083100594</v>
      </c>
      <c r="B35" t="s">
        <v>298</v>
      </c>
      <c r="C35" t="s">
        <v>394</v>
      </c>
      <c r="D35" t="s">
        <v>876</v>
      </c>
      <c r="E35" s="5">
        <v>44678</v>
      </c>
      <c r="F35" s="25">
        <v>44678</v>
      </c>
      <c r="G35" s="24">
        <f t="shared" si="0"/>
        <v>2022</v>
      </c>
      <c r="H35">
        <v>100</v>
      </c>
      <c r="I35" t="s">
        <v>395</v>
      </c>
      <c r="L35" t="s">
        <v>603</v>
      </c>
      <c r="O35" t="s">
        <v>560</v>
      </c>
      <c r="P35">
        <v>15.88</v>
      </c>
      <c r="Q35">
        <v>1588</v>
      </c>
      <c r="S35" t="s">
        <v>396</v>
      </c>
      <c r="T35" t="s">
        <v>397</v>
      </c>
      <c r="U35" t="s">
        <v>867</v>
      </c>
      <c r="V35" t="s">
        <v>602</v>
      </c>
    </row>
    <row r="36" spans="1:22">
      <c r="A36">
        <v>2083100594</v>
      </c>
      <c r="B36" t="s">
        <v>298</v>
      </c>
      <c r="C36" t="s">
        <v>394</v>
      </c>
      <c r="D36" t="s">
        <v>876</v>
      </c>
      <c r="E36" s="5">
        <v>44678</v>
      </c>
      <c r="F36" s="25">
        <v>44678</v>
      </c>
      <c r="G36" s="24">
        <f t="shared" si="0"/>
        <v>2022</v>
      </c>
      <c r="H36">
        <v>50</v>
      </c>
      <c r="I36" t="s">
        <v>395</v>
      </c>
      <c r="L36" t="s">
        <v>603</v>
      </c>
      <c r="O36" t="s">
        <v>480</v>
      </c>
      <c r="P36">
        <v>15.88</v>
      </c>
      <c r="Q36">
        <v>794</v>
      </c>
      <c r="S36" t="s">
        <v>396</v>
      </c>
      <c r="T36" t="s">
        <v>397</v>
      </c>
      <c r="U36" t="s">
        <v>867</v>
      </c>
      <c r="V36" t="s">
        <v>602</v>
      </c>
    </row>
    <row r="37" spans="1:22" hidden="1">
      <c r="A37">
        <v>2083100235</v>
      </c>
      <c r="B37" t="s">
        <v>299</v>
      </c>
      <c r="C37" t="s">
        <v>394</v>
      </c>
      <c r="D37" t="s">
        <v>602</v>
      </c>
      <c r="E37" s="5">
        <v>44678</v>
      </c>
      <c r="F37" s="25">
        <v>44678</v>
      </c>
      <c r="G37" s="24">
        <f t="shared" si="0"/>
        <v>2022</v>
      </c>
      <c r="H37">
        <v>60</v>
      </c>
      <c r="I37" t="s">
        <v>395</v>
      </c>
      <c r="L37" t="s">
        <v>603</v>
      </c>
      <c r="O37" t="s">
        <v>601</v>
      </c>
      <c r="P37">
        <v>1.33</v>
      </c>
      <c r="Q37">
        <v>79.8</v>
      </c>
      <c r="S37" t="s">
        <v>396</v>
      </c>
      <c r="T37" t="s">
        <v>397</v>
      </c>
      <c r="U37" t="s">
        <v>867</v>
      </c>
      <c r="V37" t="s">
        <v>604</v>
      </c>
    </row>
    <row r="38" spans="1:22" hidden="1">
      <c r="A38">
        <v>2083100596</v>
      </c>
      <c r="B38" t="s">
        <v>297</v>
      </c>
      <c r="C38" t="s">
        <v>394</v>
      </c>
      <c r="D38" t="s">
        <v>877</v>
      </c>
      <c r="E38" s="5">
        <v>44679</v>
      </c>
      <c r="F38" s="25">
        <v>44679</v>
      </c>
      <c r="G38" s="24">
        <f t="shared" si="0"/>
        <v>2022</v>
      </c>
      <c r="H38">
        <v>150</v>
      </c>
      <c r="I38" t="s">
        <v>395</v>
      </c>
      <c r="L38" t="s">
        <v>720</v>
      </c>
      <c r="O38" t="s">
        <v>878</v>
      </c>
      <c r="P38">
        <v>6.41</v>
      </c>
      <c r="Q38">
        <v>961.5</v>
      </c>
      <c r="S38" t="s">
        <v>396</v>
      </c>
      <c r="T38" t="s">
        <v>397</v>
      </c>
      <c r="U38" t="s">
        <v>867</v>
      </c>
      <c r="V38" t="s">
        <v>877</v>
      </c>
    </row>
    <row r="39" spans="1:22">
      <c r="A39">
        <v>2083100594</v>
      </c>
      <c r="B39" t="s">
        <v>298</v>
      </c>
      <c r="C39" t="s">
        <v>394</v>
      </c>
      <c r="D39" t="s">
        <v>555</v>
      </c>
      <c r="E39" s="5">
        <v>44685</v>
      </c>
      <c r="F39" s="25">
        <v>44685</v>
      </c>
      <c r="G39" s="24">
        <f t="shared" si="0"/>
        <v>2022</v>
      </c>
      <c r="H39">
        <v>25</v>
      </c>
      <c r="I39" t="s">
        <v>395</v>
      </c>
      <c r="L39" t="s">
        <v>556</v>
      </c>
      <c r="O39" t="s">
        <v>480</v>
      </c>
      <c r="P39">
        <v>15.88</v>
      </c>
      <c r="Q39">
        <v>397</v>
      </c>
      <c r="S39" t="s">
        <v>396</v>
      </c>
      <c r="T39" t="s">
        <v>397</v>
      </c>
      <c r="U39" t="s">
        <v>867</v>
      </c>
      <c r="V39" t="s">
        <v>557</v>
      </c>
    </row>
    <row r="40" spans="1:22" hidden="1">
      <c r="A40">
        <v>2083100228</v>
      </c>
      <c r="B40" t="s">
        <v>290</v>
      </c>
      <c r="C40" t="s">
        <v>394</v>
      </c>
      <c r="D40" t="s">
        <v>555</v>
      </c>
      <c r="E40" s="5">
        <v>44685</v>
      </c>
      <c r="F40" s="25">
        <v>44685</v>
      </c>
      <c r="G40" s="24">
        <f t="shared" si="0"/>
        <v>2022</v>
      </c>
      <c r="H40">
        <v>12</v>
      </c>
      <c r="I40" t="s">
        <v>395</v>
      </c>
      <c r="L40" t="s">
        <v>556</v>
      </c>
      <c r="O40" t="s">
        <v>490</v>
      </c>
      <c r="P40">
        <v>14.01</v>
      </c>
      <c r="Q40">
        <v>168.12</v>
      </c>
      <c r="S40" t="s">
        <v>396</v>
      </c>
      <c r="T40" t="s">
        <v>397</v>
      </c>
      <c r="U40" t="s">
        <v>867</v>
      </c>
      <c r="V40" t="s">
        <v>557</v>
      </c>
    </row>
    <row r="41" spans="1:22">
      <c r="A41">
        <v>2083100594</v>
      </c>
      <c r="B41" t="s">
        <v>298</v>
      </c>
      <c r="C41" t="s">
        <v>394</v>
      </c>
      <c r="D41" t="s">
        <v>553</v>
      </c>
      <c r="E41" s="5">
        <v>44686</v>
      </c>
      <c r="F41" s="25">
        <v>44686</v>
      </c>
      <c r="G41" s="24">
        <f t="shared" si="0"/>
        <v>2022</v>
      </c>
      <c r="H41">
        <v>50</v>
      </c>
      <c r="I41" t="s">
        <v>395</v>
      </c>
      <c r="L41" t="s">
        <v>515</v>
      </c>
      <c r="O41" t="s">
        <v>480</v>
      </c>
      <c r="P41">
        <v>15.88</v>
      </c>
      <c r="Q41">
        <v>794</v>
      </c>
      <c r="S41" t="s">
        <v>396</v>
      </c>
      <c r="T41" t="s">
        <v>397</v>
      </c>
      <c r="U41" t="s">
        <v>867</v>
      </c>
      <c r="V41" t="s">
        <v>554</v>
      </c>
    </row>
    <row r="42" spans="1:22" hidden="1">
      <c r="A42">
        <v>2083100228</v>
      </c>
      <c r="B42" t="s">
        <v>290</v>
      </c>
      <c r="C42" t="s">
        <v>394</v>
      </c>
      <c r="D42" t="s">
        <v>553</v>
      </c>
      <c r="E42" s="5">
        <v>44686</v>
      </c>
      <c r="F42" s="25">
        <v>44686</v>
      </c>
      <c r="G42" s="24">
        <f t="shared" si="0"/>
        <v>2022</v>
      </c>
      <c r="H42">
        <v>48</v>
      </c>
      <c r="I42" t="s">
        <v>395</v>
      </c>
      <c r="L42" t="s">
        <v>515</v>
      </c>
      <c r="O42" t="s">
        <v>490</v>
      </c>
      <c r="P42">
        <v>14.01</v>
      </c>
      <c r="Q42">
        <v>672.48</v>
      </c>
      <c r="S42" t="s">
        <v>396</v>
      </c>
      <c r="T42" t="s">
        <v>397</v>
      </c>
      <c r="U42" t="s">
        <v>867</v>
      </c>
      <c r="V42" t="s">
        <v>554</v>
      </c>
    </row>
    <row r="43" spans="1:22" hidden="1">
      <c r="A43">
        <v>2083100235</v>
      </c>
      <c r="B43" t="s">
        <v>299</v>
      </c>
      <c r="C43" t="s">
        <v>394</v>
      </c>
      <c r="D43" t="s">
        <v>553</v>
      </c>
      <c r="E43" s="5">
        <v>44686</v>
      </c>
      <c r="F43" s="25">
        <v>44686</v>
      </c>
      <c r="G43" s="24">
        <f t="shared" si="0"/>
        <v>2022</v>
      </c>
      <c r="H43">
        <v>50</v>
      </c>
      <c r="I43" t="s">
        <v>395</v>
      </c>
      <c r="L43" t="s">
        <v>515</v>
      </c>
      <c r="O43" t="s">
        <v>601</v>
      </c>
      <c r="P43">
        <v>1.33</v>
      </c>
      <c r="Q43">
        <v>66.5</v>
      </c>
      <c r="S43" t="s">
        <v>396</v>
      </c>
      <c r="T43" t="s">
        <v>397</v>
      </c>
      <c r="U43" t="s">
        <v>867</v>
      </c>
      <c r="V43" t="s">
        <v>554</v>
      </c>
    </row>
    <row r="44" spans="1:22" hidden="1">
      <c r="A44">
        <v>2083100595</v>
      </c>
      <c r="B44" t="s">
        <v>295</v>
      </c>
      <c r="C44" t="s">
        <v>394</v>
      </c>
      <c r="D44" t="s">
        <v>879</v>
      </c>
      <c r="E44" s="5">
        <v>44687</v>
      </c>
      <c r="F44" s="25">
        <v>44687</v>
      </c>
      <c r="G44" s="24">
        <f t="shared" si="0"/>
        <v>2022</v>
      </c>
      <c r="H44">
        <v>30</v>
      </c>
      <c r="I44" t="s">
        <v>395</v>
      </c>
      <c r="L44" t="s">
        <v>500</v>
      </c>
      <c r="O44" t="s">
        <v>880</v>
      </c>
      <c r="P44">
        <v>49.01</v>
      </c>
      <c r="Q44">
        <v>1470.3</v>
      </c>
      <c r="S44" t="s">
        <v>396</v>
      </c>
      <c r="T44" t="s">
        <v>397</v>
      </c>
      <c r="U44" t="s">
        <v>867</v>
      </c>
      <c r="V44" t="s">
        <v>881</v>
      </c>
    </row>
    <row r="45" spans="1:22" hidden="1">
      <c r="A45">
        <v>2083100233</v>
      </c>
      <c r="B45" t="s">
        <v>870</v>
      </c>
      <c r="C45" t="s">
        <v>394</v>
      </c>
      <c r="D45" t="s">
        <v>592</v>
      </c>
      <c r="E45" s="5">
        <v>44713</v>
      </c>
      <c r="F45" s="25">
        <v>44713</v>
      </c>
      <c r="G45" s="24">
        <f t="shared" si="0"/>
        <v>2022</v>
      </c>
      <c r="H45">
        <v>1</v>
      </c>
      <c r="I45" t="s">
        <v>395</v>
      </c>
      <c r="L45" t="s">
        <v>547</v>
      </c>
      <c r="O45" t="s">
        <v>590</v>
      </c>
      <c r="P45">
        <v>19.89</v>
      </c>
      <c r="Q45">
        <v>19.89</v>
      </c>
      <c r="S45" t="s">
        <v>396</v>
      </c>
      <c r="T45" t="s">
        <v>397</v>
      </c>
      <c r="U45" t="s">
        <v>867</v>
      </c>
      <c r="V45" t="s">
        <v>593</v>
      </c>
    </row>
    <row r="46" spans="1:22" hidden="1">
      <c r="A46">
        <v>2083100596</v>
      </c>
      <c r="B46" t="s">
        <v>297</v>
      </c>
      <c r="C46" t="s">
        <v>394</v>
      </c>
      <c r="D46" t="s">
        <v>882</v>
      </c>
      <c r="E46" s="5">
        <v>44728</v>
      </c>
      <c r="F46" s="25">
        <v>44728</v>
      </c>
      <c r="G46" s="24">
        <f t="shared" si="0"/>
        <v>2022</v>
      </c>
      <c r="H46">
        <v>100</v>
      </c>
      <c r="I46" t="s">
        <v>395</v>
      </c>
      <c r="L46" t="s">
        <v>500</v>
      </c>
      <c r="O46" t="s">
        <v>878</v>
      </c>
      <c r="P46">
        <v>6.41</v>
      </c>
      <c r="Q46">
        <v>641</v>
      </c>
      <c r="S46" t="s">
        <v>396</v>
      </c>
      <c r="T46" t="s">
        <v>397</v>
      </c>
      <c r="U46" t="s">
        <v>867</v>
      </c>
      <c r="V46" t="s">
        <v>883</v>
      </c>
    </row>
    <row r="47" spans="1:22" hidden="1">
      <c r="A47">
        <v>2083100528</v>
      </c>
      <c r="B47" t="s">
        <v>294</v>
      </c>
      <c r="C47" t="s">
        <v>394</v>
      </c>
      <c r="D47" t="s">
        <v>656</v>
      </c>
      <c r="E47" s="5">
        <v>44728</v>
      </c>
      <c r="F47" s="25">
        <v>44728</v>
      </c>
      <c r="G47" s="24">
        <f t="shared" si="0"/>
        <v>2022</v>
      </c>
      <c r="H47">
        <v>200</v>
      </c>
      <c r="I47" t="s">
        <v>395</v>
      </c>
      <c r="L47" t="s">
        <v>657</v>
      </c>
      <c r="O47" t="s">
        <v>650</v>
      </c>
      <c r="P47">
        <v>11.45</v>
      </c>
      <c r="Q47">
        <v>2290</v>
      </c>
      <c r="S47" t="s">
        <v>396</v>
      </c>
      <c r="T47" t="s">
        <v>397</v>
      </c>
      <c r="U47" t="s">
        <v>867</v>
      </c>
      <c r="V47" t="s">
        <v>658</v>
      </c>
    </row>
    <row r="48" spans="1:22" hidden="1">
      <c r="A48">
        <v>2083100228</v>
      </c>
      <c r="B48" t="s">
        <v>290</v>
      </c>
      <c r="C48" t="s">
        <v>394</v>
      </c>
      <c r="D48" t="s">
        <v>551</v>
      </c>
      <c r="E48" s="5">
        <v>44747</v>
      </c>
      <c r="F48" s="25">
        <v>44747</v>
      </c>
      <c r="G48" s="24">
        <f t="shared" si="0"/>
        <v>2022</v>
      </c>
      <c r="H48">
        <v>60</v>
      </c>
      <c r="I48" t="s">
        <v>395</v>
      </c>
      <c r="L48" t="s">
        <v>468</v>
      </c>
      <c r="O48" t="s">
        <v>490</v>
      </c>
      <c r="P48">
        <v>14.01</v>
      </c>
      <c r="Q48">
        <v>840.6</v>
      </c>
      <c r="S48" t="s">
        <v>396</v>
      </c>
      <c r="T48" t="s">
        <v>397</v>
      </c>
      <c r="U48" t="s">
        <v>867</v>
      </c>
      <c r="V48" t="s">
        <v>552</v>
      </c>
    </row>
    <row r="49" spans="1:22" hidden="1">
      <c r="A49">
        <v>2083100263</v>
      </c>
      <c r="B49" t="s">
        <v>263</v>
      </c>
      <c r="C49" t="s">
        <v>394</v>
      </c>
      <c r="D49" t="s">
        <v>551</v>
      </c>
      <c r="E49" s="5">
        <v>44747</v>
      </c>
      <c r="F49" s="25">
        <v>44747</v>
      </c>
      <c r="G49" s="24">
        <f t="shared" si="0"/>
        <v>2022</v>
      </c>
      <c r="H49">
        <v>160</v>
      </c>
      <c r="I49" t="s">
        <v>395</v>
      </c>
      <c r="L49" t="s">
        <v>468</v>
      </c>
      <c r="O49" t="s">
        <v>450</v>
      </c>
      <c r="P49">
        <v>2.19</v>
      </c>
      <c r="Q49">
        <v>350.4</v>
      </c>
      <c r="S49" t="s">
        <v>396</v>
      </c>
      <c r="T49" t="s">
        <v>397</v>
      </c>
      <c r="U49" t="s">
        <v>867</v>
      </c>
      <c r="V49" t="s">
        <v>552</v>
      </c>
    </row>
    <row r="50" spans="1:22" hidden="1">
      <c r="A50">
        <v>2083100264</v>
      </c>
      <c r="B50" t="s">
        <v>884</v>
      </c>
      <c r="C50" t="s">
        <v>394</v>
      </c>
      <c r="D50" t="s">
        <v>551</v>
      </c>
      <c r="E50" s="5">
        <v>44747</v>
      </c>
      <c r="F50" s="25">
        <v>44747</v>
      </c>
      <c r="G50" s="24">
        <f t="shared" si="0"/>
        <v>2022</v>
      </c>
      <c r="H50">
        <v>40</v>
      </c>
      <c r="I50" t="s">
        <v>395</v>
      </c>
      <c r="L50" t="s">
        <v>468</v>
      </c>
      <c r="O50" t="s">
        <v>450</v>
      </c>
      <c r="P50">
        <v>2.67</v>
      </c>
      <c r="Q50">
        <v>106.8</v>
      </c>
      <c r="S50" t="s">
        <v>396</v>
      </c>
      <c r="T50" t="s">
        <v>397</v>
      </c>
      <c r="U50" t="s">
        <v>867</v>
      </c>
      <c r="V50" t="s">
        <v>552</v>
      </c>
    </row>
    <row r="51" spans="1:22" hidden="1">
      <c r="A51">
        <v>2083100605</v>
      </c>
      <c r="B51" t="s">
        <v>277</v>
      </c>
      <c r="C51" t="s">
        <v>394</v>
      </c>
      <c r="D51" t="s">
        <v>551</v>
      </c>
      <c r="E51" s="5">
        <v>44747</v>
      </c>
      <c r="F51" s="25">
        <v>44747</v>
      </c>
      <c r="G51" s="24">
        <f t="shared" si="0"/>
        <v>2022</v>
      </c>
      <c r="H51">
        <v>10</v>
      </c>
      <c r="I51" t="s">
        <v>395</v>
      </c>
      <c r="L51" t="s">
        <v>468</v>
      </c>
      <c r="O51" t="s">
        <v>871</v>
      </c>
      <c r="P51">
        <v>25.7</v>
      </c>
      <c r="Q51">
        <v>257</v>
      </c>
      <c r="S51" t="s">
        <v>396</v>
      </c>
      <c r="T51" t="s">
        <v>397</v>
      </c>
      <c r="U51" t="s">
        <v>867</v>
      </c>
      <c r="V51" t="s">
        <v>552</v>
      </c>
    </row>
    <row r="52" spans="1:22" hidden="1">
      <c r="A52">
        <v>2083100233</v>
      </c>
      <c r="B52" t="s">
        <v>870</v>
      </c>
      <c r="C52" t="s">
        <v>394</v>
      </c>
      <c r="D52" t="s">
        <v>589</v>
      </c>
      <c r="E52" s="5">
        <v>44757</v>
      </c>
      <c r="F52" s="25">
        <v>44757</v>
      </c>
      <c r="G52" s="24">
        <f t="shared" si="0"/>
        <v>2022</v>
      </c>
      <c r="H52">
        <v>10</v>
      </c>
      <c r="I52" t="s">
        <v>395</v>
      </c>
      <c r="L52" t="s">
        <v>398</v>
      </c>
      <c r="O52" t="s">
        <v>590</v>
      </c>
      <c r="P52">
        <v>19.89</v>
      </c>
      <c r="Q52">
        <v>198.9</v>
      </c>
      <c r="S52" t="s">
        <v>396</v>
      </c>
      <c r="T52" t="s">
        <v>397</v>
      </c>
      <c r="U52" t="s">
        <v>867</v>
      </c>
      <c r="V52" t="s">
        <v>591</v>
      </c>
    </row>
    <row r="53" spans="1:22" hidden="1">
      <c r="A53">
        <v>2083100235</v>
      </c>
      <c r="B53" t="s">
        <v>299</v>
      </c>
      <c r="C53" t="s">
        <v>394</v>
      </c>
      <c r="D53" t="s">
        <v>589</v>
      </c>
      <c r="E53" s="5">
        <v>44757</v>
      </c>
      <c r="F53" s="25">
        <v>44757</v>
      </c>
      <c r="G53" s="24">
        <f t="shared" si="0"/>
        <v>2022</v>
      </c>
      <c r="H53">
        <v>100</v>
      </c>
      <c r="I53" t="s">
        <v>395</v>
      </c>
      <c r="L53" t="s">
        <v>398</v>
      </c>
      <c r="O53" t="s">
        <v>490</v>
      </c>
      <c r="P53">
        <v>1.33</v>
      </c>
      <c r="Q53">
        <v>133</v>
      </c>
      <c r="S53" t="s">
        <v>396</v>
      </c>
      <c r="T53" t="s">
        <v>397</v>
      </c>
      <c r="U53" t="s">
        <v>867</v>
      </c>
      <c r="V53" t="s">
        <v>591</v>
      </c>
    </row>
    <row r="54" spans="1:22">
      <c r="A54">
        <v>2083100594</v>
      </c>
      <c r="B54" t="s">
        <v>298</v>
      </c>
      <c r="C54" t="s">
        <v>394</v>
      </c>
      <c r="D54" t="s">
        <v>549</v>
      </c>
      <c r="E54" s="5">
        <v>44763</v>
      </c>
      <c r="F54" s="25">
        <v>44763</v>
      </c>
      <c r="G54" s="24">
        <f t="shared" si="0"/>
        <v>2022</v>
      </c>
      <c r="H54">
        <v>50</v>
      </c>
      <c r="I54" t="s">
        <v>395</v>
      </c>
      <c r="L54" t="s">
        <v>415</v>
      </c>
      <c r="O54" t="s">
        <v>480</v>
      </c>
      <c r="P54">
        <v>15.88</v>
      </c>
      <c r="Q54">
        <v>794</v>
      </c>
      <c r="S54" t="s">
        <v>396</v>
      </c>
      <c r="T54" t="s">
        <v>397</v>
      </c>
      <c r="U54" t="s">
        <v>867</v>
      </c>
      <c r="V54" t="s">
        <v>550</v>
      </c>
    </row>
    <row r="55" spans="1:22" hidden="1">
      <c r="A55">
        <v>2083100228</v>
      </c>
      <c r="B55" t="s">
        <v>290</v>
      </c>
      <c r="C55" t="s">
        <v>394</v>
      </c>
      <c r="D55" t="s">
        <v>549</v>
      </c>
      <c r="E55" s="5">
        <v>44763</v>
      </c>
      <c r="F55" s="25">
        <v>44763</v>
      </c>
      <c r="G55" s="24">
        <f t="shared" si="0"/>
        <v>2022</v>
      </c>
      <c r="H55">
        <v>24</v>
      </c>
      <c r="I55" t="s">
        <v>395</v>
      </c>
      <c r="L55" t="s">
        <v>415</v>
      </c>
      <c r="O55" t="s">
        <v>490</v>
      </c>
      <c r="P55">
        <v>14.01</v>
      </c>
      <c r="Q55">
        <v>336.24</v>
      </c>
      <c r="S55" t="s">
        <v>396</v>
      </c>
      <c r="T55" t="s">
        <v>397</v>
      </c>
      <c r="U55" t="s">
        <v>867</v>
      </c>
      <c r="V55" t="s">
        <v>550</v>
      </c>
    </row>
    <row r="56" spans="1:22" hidden="1">
      <c r="A56">
        <v>2083100235</v>
      </c>
      <c r="B56" t="s">
        <v>299</v>
      </c>
      <c r="C56" t="s">
        <v>394</v>
      </c>
      <c r="D56" t="s">
        <v>549</v>
      </c>
      <c r="E56" s="5">
        <v>44763</v>
      </c>
      <c r="F56" s="25">
        <v>44763</v>
      </c>
      <c r="G56" s="24">
        <f t="shared" si="0"/>
        <v>2022</v>
      </c>
      <c r="H56">
        <v>50</v>
      </c>
      <c r="I56" t="s">
        <v>395</v>
      </c>
      <c r="L56" t="s">
        <v>415</v>
      </c>
      <c r="O56" t="s">
        <v>490</v>
      </c>
      <c r="P56">
        <v>1.33</v>
      </c>
      <c r="Q56">
        <v>66.5</v>
      </c>
      <c r="S56" t="s">
        <v>396</v>
      </c>
      <c r="T56" t="s">
        <v>397</v>
      </c>
      <c r="U56" t="s">
        <v>867</v>
      </c>
      <c r="V56" t="s">
        <v>550</v>
      </c>
    </row>
    <row r="57" spans="1:22" hidden="1">
      <c r="A57">
        <v>2083100238</v>
      </c>
      <c r="B57" t="s">
        <v>274</v>
      </c>
      <c r="C57" t="s">
        <v>394</v>
      </c>
      <c r="D57" t="s">
        <v>549</v>
      </c>
      <c r="E57" s="5">
        <v>44763</v>
      </c>
      <c r="F57" s="25">
        <v>44763</v>
      </c>
      <c r="G57" s="24">
        <f t="shared" si="0"/>
        <v>2022</v>
      </c>
      <c r="H57">
        <v>15</v>
      </c>
      <c r="I57" t="s">
        <v>395</v>
      </c>
      <c r="L57" t="s">
        <v>415</v>
      </c>
      <c r="O57" t="s">
        <v>617</v>
      </c>
      <c r="P57">
        <v>17.27</v>
      </c>
      <c r="Q57">
        <v>259.05</v>
      </c>
      <c r="S57" t="s">
        <v>396</v>
      </c>
      <c r="T57" t="s">
        <v>397</v>
      </c>
      <c r="U57" t="s">
        <v>867</v>
      </c>
      <c r="V57" t="s">
        <v>550</v>
      </c>
    </row>
    <row r="58" spans="1:22" hidden="1">
      <c r="A58">
        <v>2083100528</v>
      </c>
      <c r="B58" t="s">
        <v>294</v>
      </c>
      <c r="C58" t="s">
        <v>394</v>
      </c>
      <c r="D58" t="s">
        <v>549</v>
      </c>
      <c r="E58" s="5">
        <v>44763</v>
      </c>
      <c r="F58" s="25">
        <v>44763</v>
      </c>
      <c r="G58" s="24">
        <f t="shared" si="0"/>
        <v>2022</v>
      </c>
      <c r="H58">
        <v>15</v>
      </c>
      <c r="I58" t="s">
        <v>395</v>
      </c>
      <c r="L58" t="s">
        <v>415</v>
      </c>
      <c r="O58" t="s">
        <v>674</v>
      </c>
      <c r="P58">
        <v>11.46</v>
      </c>
      <c r="Q58">
        <v>171.9</v>
      </c>
      <c r="S58" t="s">
        <v>396</v>
      </c>
      <c r="T58" t="s">
        <v>397</v>
      </c>
      <c r="U58" t="s">
        <v>867</v>
      </c>
      <c r="V58" t="s">
        <v>550</v>
      </c>
    </row>
    <row r="59" spans="1:22" hidden="1">
      <c r="A59">
        <v>2085400065</v>
      </c>
      <c r="B59" t="s">
        <v>275</v>
      </c>
      <c r="C59" t="s">
        <v>394</v>
      </c>
      <c r="D59" t="s">
        <v>549</v>
      </c>
      <c r="E59" s="5">
        <v>44763</v>
      </c>
      <c r="F59" s="25">
        <v>44763</v>
      </c>
      <c r="G59" s="24">
        <f t="shared" si="0"/>
        <v>2022</v>
      </c>
      <c r="H59">
        <v>50</v>
      </c>
      <c r="I59" t="s">
        <v>395</v>
      </c>
      <c r="L59" t="s">
        <v>415</v>
      </c>
      <c r="O59" t="s">
        <v>797</v>
      </c>
      <c r="P59">
        <v>3.79</v>
      </c>
      <c r="Q59">
        <v>189.5</v>
      </c>
      <c r="S59" t="s">
        <v>396</v>
      </c>
      <c r="T59" t="s">
        <v>397</v>
      </c>
      <c r="U59" t="s">
        <v>867</v>
      </c>
      <c r="V59" t="s">
        <v>550</v>
      </c>
    </row>
    <row r="60" spans="1:22" hidden="1">
      <c r="A60">
        <v>2083100237</v>
      </c>
      <c r="B60" t="s">
        <v>270</v>
      </c>
      <c r="C60" t="s">
        <v>394</v>
      </c>
      <c r="D60" t="s">
        <v>885</v>
      </c>
      <c r="E60" s="5">
        <v>44778</v>
      </c>
      <c r="F60" s="25">
        <v>44778</v>
      </c>
      <c r="G60" s="24">
        <f t="shared" si="0"/>
        <v>2022</v>
      </c>
      <c r="H60">
        <v>60</v>
      </c>
      <c r="I60" t="s">
        <v>395</v>
      </c>
      <c r="L60" t="s">
        <v>500</v>
      </c>
      <c r="O60" t="s">
        <v>886</v>
      </c>
      <c r="P60">
        <v>17.350000000000001</v>
      </c>
      <c r="Q60">
        <v>1041</v>
      </c>
      <c r="S60" t="s">
        <v>396</v>
      </c>
      <c r="T60" t="s">
        <v>397</v>
      </c>
      <c r="U60" t="s">
        <v>867</v>
      </c>
      <c r="V60" t="s">
        <v>887</v>
      </c>
    </row>
    <row r="61" spans="1:22" hidden="1">
      <c r="A61">
        <v>2083100244</v>
      </c>
      <c r="B61" t="s">
        <v>888</v>
      </c>
      <c r="C61" t="s">
        <v>394</v>
      </c>
      <c r="D61" t="s">
        <v>885</v>
      </c>
      <c r="E61" s="5">
        <v>44778</v>
      </c>
      <c r="F61" s="25">
        <v>44778</v>
      </c>
      <c r="G61" s="24">
        <f t="shared" si="0"/>
        <v>2022</v>
      </c>
      <c r="H61">
        <v>60</v>
      </c>
      <c r="I61" t="s">
        <v>395</v>
      </c>
      <c r="L61" t="s">
        <v>500</v>
      </c>
      <c r="O61" t="s">
        <v>889</v>
      </c>
      <c r="P61">
        <v>25.87</v>
      </c>
      <c r="Q61">
        <v>1552.2</v>
      </c>
      <c r="S61" t="s">
        <v>396</v>
      </c>
      <c r="T61" t="s">
        <v>397</v>
      </c>
      <c r="U61" t="s">
        <v>867</v>
      </c>
      <c r="V61" t="s">
        <v>887</v>
      </c>
    </row>
    <row r="62" spans="1:22" hidden="1">
      <c r="A62">
        <v>2083100595</v>
      </c>
      <c r="B62" t="s">
        <v>295</v>
      </c>
      <c r="C62" t="s">
        <v>394</v>
      </c>
      <c r="D62" t="s">
        <v>885</v>
      </c>
      <c r="E62" s="5">
        <v>44778</v>
      </c>
      <c r="F62" s="25">
        <v>44778</v>
      </c>
      <c r="G62" s="24">
        <f t="shared" si="0"/>
        <v>2022</v>
      </c>
      <c r="H62">
        <v>50</v>
      </c>
      <c r="I62" t="s">
        <v>395</v>
      </c>
      <c r="L62" t="s">
        <v>500</v>
      </c>
      <c r="O62" t="s">
        <v>880</v>
      </c>
      <c r="P62">
        <v>49.01</v>
      </c>
      <c r="Q62">
        <v>2450.5</v>
      </c>
      <c r="S62" t="s">
        <v>396</v>
      </c>
      <c r="T62" t="s">
        <v>397</v>
      </c>
      <c r="U62" t="s">
        <v>867</v>
      </c>
      <c r="V62" t="s">
        <v>887</v>
      </c>
    </row>
    <row r="63" spans="1:22" hidden="1">
      <c r="A63">
        <v>2083100596</v>
      </c>
      <c r="B63" t="s">
        <v>297</v>
      </c>
      <c r="C63" t="s">
        <v>394</v>
      </c>
      <c r="D63" t="s">
        <v>890</v>
      </c>
      <c r="E63" s="5">
        <v>44783</v>
      </c>
      <c r="F63" s="25">
        <v>44783</v>
      </c>
      <c r="G63" s="24">
        <f t="shared" si="0"/>
        <v>2022</v>
      </c>
      <c r="H63">
        <v>150</v>
      </c>
      <c r="I63" t="s">
        <v>395</v>
      </c>
      <c r="L63" t="s">
        <v>500</v>
      </c>
      <c r="O63" t="s">
        <v>878</v>
      </c>
      <c r="P63">
        <v>6.41</v>
      </c>
      <c r="Q63">
        <v>961.5</v>
      </c>
      <c r="S63" t="s">
        <v>396</v>
      </c>
      <c r="T63" t="s">
        <v>397</v>
      </c>
      <c r="U63" t="s">
        <v>867</v>
      </c>
      <c r="V63" t="s">
        <v>891</v>
      </c>
    </row>
    <row r="64" spans="1:22" hidden="1">
      <c r="A64">
        <v>2083100228</v>
      </c>
      <c r="B64" t="s">
        <v>290</v>
      </c>
      <c r="C64" t="s">
        <v>394</v>
      </c>
      <c r="D64" t="s">
        <v>546</v>
      </c>
      <c r="E64" s="5">
        <v>44784</v>
      </c>
      <c r="F64" s="25">
        <v>44784</v>
      </c>
      <c r="G64" s="24">
        <f t="shared" si="0"/>
        <v>2022</v>
      </c>
      <c r="H64">
        <v>13</v>
      </c>
      <c r="I64" t="s">
        <v>395</v>
      </c>
      <c r="L64" t="s">
        <v>547</v>
      </c>
      <c r="O64" t="s">
        <v>490</v>
      </c>
      <c r="P64">
        <v>14.01</v>
      </c>
      <c r="Q64">
        <v>182.13</v>
      </c>
      <c r="S64" t="s">
        <v>396</v>
      </c>
      <c r="T64" t="s">
        <v>397</v>
      </c>
      <c r="U64" t="s">
        <v>867</v>
      </c>
      <c r="V64" t="s">
        <v>548</v>
      </c>
    </row>
    <row r="65" spans="1:22" hidden="1">
      <c r="A65">
        <v>2083100238</v>
      </c>
      <c r="B65" t="s">
        <v>274</v>
      </c>
      <c r="C65" t="s">
        <v>394</v>
      </c>
      <c r="D65" t="s">
        <v>546</v>
      </c>
      <c r="E65" s="5">
        <v>44784</v>
      </c>
      <c r="F65" s="25">
        <v>44784</v>
      </c>
      <c r="G65" s="24">
        <f t="shared" si="0"/>
        <v>2022</v>
      </c>
      <c r="H65">
        <v>10</v>
      </c>
      <c r="I65" t="s">
        <v>395</v>
      </c>
      <c r="L65" t="s">
        <v>547</v>
      </c>
      <c r="O65" t="s">
        <v>889</v>
      </c>
      <c r="P65">
        <v>40.51</v>
      </c>
      <c r="Q65">
        <v>405.1</v>
      </c>
      <c r="S65" t="s">
        <v>396</v>
      </c>
      <c r="T65" t="s">
        <v>397</v>
      </c>
      <c r="U65" t="s">
        <v>867</v>
      </c>
      <c r="V65" t="s">
        <v>548</v>
      </c>
    </row>
    <row r="66" spans="1:22" hidden="1">
      <c r="A66">
        <v>2083100595</v>
      </c>
      <c r="B66" t="s">
        <v>295</v>
      </c>
      <c r="C66" t="s">
        <v>394</v>
      </c>
      <c r="D66" t="s">
        <v>546</v>
      </c>
      <c r="E66" s="5">
        <v>44784</v>
      </c>
      <c r="F66" s="25">
        <v>44784</v>
      </c>
      <c r="G66" s="24">
        <f t="shared" ref="G66:G129" si="1">YEAR(F66)</f>
        <v>2022</v>
      </c>
      <c r="H66">
        <v>50</v>
      </c>
      <c r="I66" t="s">
        <v>395</v>
      </c>
      <c r="L66" t="s">
        <v>547</v>
      </c>
      <c r="O66" t="s">
        <v>880</v>
      </c>
      <c r="P66">
        <v>49.01</v>
      </c>
      <c r="Q66">
        <v>2450.5</v>
      </c>
      <c r="S66" t="s">
        <v>396</v>
      </c>
      <c r="T66" t="s">
        <v>397</v>
      </c>
      <c r="U66" t="s">
        <v>867</v>
      </c>
      <c r="V66" t="s">
        <v>548</v>
      </c>
    </row>
    <row r="67" spans="1:22" hidden="1">
      <c r="A67">
        <v>2083100605</v>
      </c>
      <c r="B67" t="s">
        <v>277</v>
      </c>
      <c r="C67" t="s">
        <v>394</v>
      </c>
      <c r="D67" t="s">
        <v>654</v>
      </c>
      <c r="E67" s="5">
        <v>44792</v>
      </c>
      <c r="F67" s="25">
        <v>44792</v>
      </c>
      <c r="G67" s="24">
        <f t="shared" si="1"/>
        <v>2022</v>
      </c>
      <c r="H67">
        <v>30</v>
      </c>
      <c r="I67" t="s">
        <v>395</v>
      </c>
      <c r="L67" t="s">
        <v>449</v>
      </c>
      <c r="O67" t="s">
        <v>892</v>
      </c>
      <c r="P67">
        <v>25.7</v>
      </c>
      <c r="Q67">
        <v>771</v>
      </c>
      <c r="S67" t="s">
        <v>396</v>
      </c>
      <c r="T67" t="s">
        <v>397</v>
      </c>
      <c r="U67" t="s">
        <v>867</v>
      </c>
      <c r="V67" t="s">
        <v>655</v>
      </c>
    </row>
    <row r="68" spans="1:22" hidden="1">
      <c r="A68">
        <v>2083100528</v>
      </c>
      <c r="B68" t="s">
        <v>294</v>
      </c>
      <c r="C68" t="s">
        <v>394</v>
      </c>
      <c r="D68" t="s">
        <v>654</v>
      </c>
      <c r="E68" s="5">
        <v>44792</v>
      </c>
      <c r="F68" s="25">
        <v>44792</v>
      </c>
      <c r="G68" s="24">
        <f t="shared" si="1"/>
        <v>2022</v>
      </c>
      <c r="H68">
        <v>400</v>
      </c>
      <c r="I68" t="s">
        <v>395</v>
      </c>
      <c r="L68" t="s">
        <v>449</v>
      </c>
      <c r="O68" t="s">
        <v>650</v>
      </c>
      <c r="P68">
        <v>11.45</v>
      </c>
      <c r="Q68">
        <v>4580</v>
      </c>
      <c r="S68" t="s">
        <v>396</v>
      </c>
      <c r="T68" t="s">
        <v>397</v>
      </c>
      <c r="U68" t="s">
        <v>867</v>
      </c>
      <c r="V68" t="s">
        <v>655</v>
      </c>
    </row>
    <row r="69" spans="1:22" hidden="1">
      <c r="A69">
        <v>2083100528</v>
      </c>
      <c r="B69" t="s">
        <v>294</v>
      </c>
      <c r="C69" t="s">
        <v>394</v>
      </c>
      <c r="D69" t="s">
        <v>654</v>
      </c>
      <c r="E69" s="5">
        <v>44792</v>
      </c>
      <c r="F69" s="25">
        <v>44792</v>
      </c>
      <c r="G69" s="24">
        <f t="shared" si="1"/>
        <v>2022</v>
      </c>
      <c r="H69">
        <v>80</v>
      </c>
      <c r="I69" t="s">
        <v>395</v>
      </c>
      <c r="L69" t="s">
        <v>449</v>
      </c>
      <c r="O69" t="s">
        <v>673</v>
      </c>
      <c r="P69">
        <v>11.46</v>
      </c>
      <c r="Q69">
        <v>916.8</v>
      </c>
      <c r="S69" t="s">
        <v>396</v>
      </c>
      <c r="T69" t="s">
        <v>397</v>
      </c>
      <c r="U69" t="s">
        <v>867</v>
      </c>
      <c r="V69" t="s">
        <v>655</v>
      </c>
    </row>
    <row r="70" spans="1:22" hidden="1">
      <c r="A70">
        <v>2083100607</v>
      </c>
      <c r="B70" t="s">
        <v>265</v>
      </c>
      <c r="C70" t="s">
        <v>394</v>
      </c>
      <c r="D70" t="s">
        <v>893</v>
      </c>
      <c r="E70" s="5">
        <v>44819</v>
      </c>
      <c r="F70" s="25">
        <v>44819</v>
      </c>
      <c r="G70" s="24">
        <f t="shared" si="1"/>
        <v>2022</v>
      </c>
      <c r="H70">
        <v>50</v>
      </c>
      <c r="I70" t="s">
        <v>395</v>
      </c>
      <c r="L70" t="s">
        <v>503</v>
      </c>
      <c r="O70" t="s">
        <v>480</v>
      </c>
      <c r="P70">
        <v>18.28</v>
      </c>
      <c r="Q70">
        <v>914</v>
      </c>
      <c r="S70" t="s">
        <v>396</v>
      </c>
      <c r="T70" t="s">
        <v>397</v>
      </c>
      <c r="U70" t="s">
        <v>867</v>
      </c>
      <c r="V70" t="s">
        <v>894</v>
      </c>
    </row>
    <row r="71" spans="1:22" hidden="1">
      <c r="A71">
        <v>2083100233</v>
      </c>
      <c r="B71" t="s">
        <v>870</v>
      </c>
      <c r="C71" t="s">
        <v>394</v>
      </c>
      <c r="D71" t="s">
        <v>587</v>
      </c>
      <c r="E71" s="5">
        <v>44826</v>
      </c>
      <c r="F71" s="25">
        <v>44826</v>
      </c>
      <c r="G71" s="24">
        <f t="shared" si="1"/>
        <v>2022</v>
      </c>
      <c r="H71">
        <v>15</v>
      </c>
      <c r="I71" t="s">
        <v>395</v>
      </c>
      <c r="L71" t="s">
        <v>409</v>
      </c>
      <c r="O71" t="s">
        <v>586</v>
      </c>
      <c r="P71">
        <v>19.89</v>
      </c>
      <c r="Q71">
        <v>298.35000000000002</v>
      </c>
      <c r="S71" t="s">
        <v>396</v>
      </c>
      <c r="T71" t="s">
        <v>397</v>
      </c>
      <c r="U71" t="s">
        <v>867</v>
      </c>
      <c r="V71" t="s">
        <v>588</v>
      </c>
    </row>
    <row r="72" spans="1:22">
      <c r="A72">
        <v>2083100594</v>
      </c>
      <c r="B72" t="s">
        <v>298</v>
      </c>
      <c r="C72" t="s">
        <v>394</v>
      </c>
      <c r="D72" t="s">
        <v>632</v>
      </c>
      <c r="E72" s="5">
        <v>44841</v>
      </c>
      <c r="F72" s="25">
        <v>44841</v>
      </c>
      <c r="G72" s="24">
        <f t="shared" si="1"/>
        <v>2022</v>
      </c>
      <c r="H72">
        <v>100</v>
      </c>
      <c r="I72" t="s">
        <v>395</v>
      </c>
      <c r="L72" t="s">
        <v>500</v>
      </c>
      <c r="O72" t="s">
        <v>480</v>
      </c>
      <c r="P72">
        <v>15.88</v>
      </c>
      <c r="Q72">
        <v>1588</v>
      </c>
      <c r="S72" t="s">
        <v>396</v>
      </c>
      <c r="T72" t="s">
        <v>397</v>
      </c>
      <c r="U72" t="s">
        <v>867</v>
      </c>
      <c r="V72" t="s">
        <v>633</v>
      </c>
    </row>
    <row r="73" spans="1:22" hidden="1">
      <c r="A73">
        <v>2083100238</v>
      </c>
      <c r="B73" t="s">
        <v>274</v>
      </c>
      <c r="C73" t="s">
        <v>394</v>
      </c>
      <c r="D73" t="s">
        <v>632</v>
      </c>
      <c r="E73" s="5">
        <v>44841</v>
      </c>
      <c r="F73" s="25">
        <v>44841</v>
      </c>
      <c r="G73" s="24">
        <f t="shared" si="1"/>
        <v>2022</v>
      </c>
      <c r="H73">
        <v>10</v>
      </c>
      <c r="I73" t="s">
        <v>395</v>
      </c>
      <c r="L73" t="s">
        <v>500</v>
      </c>
      <c r="O73" t="s">
        <v>617</v>
      </c>
      <c r="P73">
        <v>17.27</v>
      </c>
      <c r="Q73">
        <v>172.7</v>
      </c>
      <c r="S73" t="s">
        <v>396</v>
      </c>
      <c r="T73" t="s">
        <v>397</v>
      </c>
      <c r="U73" t="s">
        <v>867</v>
      </c>
      <c r="V73" t="s">
        <v>633</v>
      </c>
    </row>
    <row r="74" spans="1:22" hidden="1">
      <c r="A74">
        <v>2083100237</v>
      </c>
      <c r="B74" t="s">
        <v>270</v>
      </c>
      <c r="C74" t="s">
        <v>394</v>
      </c>
      <c r="D74" t="s">
        <v>632</v>
      </c>
      <c r="E74" s="5">
        <v>44841</v>
      </c>
      <c r="F74" s="25">
        <v>44841</v>
      </c>
      <c r="G74" s="24">
        <f t="shared" si="1"/>
        <v>2022</v>
      </c>
      <c r="H74">
        <v>30</v>
      </c>
      <c r="I74" t="s">
        <v>395</v>
      </c>
      <c r="L74" t="s">
        <v>500</v>
      </c>
      <c r="O74" t="s">
        <v>886</v>
      </c>
      <c r="P74">
        <v>17.350000000000001</v>
      </c>
      <c r="Q74">
        <v>520.5</v>
      </c>
      <c r="S74" t="s">
        <v>396</v>
      </c>
      <c r="T74" t="s">
        <v>397</v>
      </c>
      <c r="U74" t="s">
        <v>867</v>
      </c>
      <c r="V74" t="s">
        <v>633</v>
      </c>
    </row>
    <row r="75" spans="1:22" hidden="1">
      <c r="A75">
        <v>2083100244</v>
      </c>
      <c r="B75" t="s">
        <v>888</v>
      </c>
      <c r="C75" t="s">
        <v>394</v>
      </c>
      <c r="D75" t="s">
        <v>632</v>
      </c>
      <c r="E75" s="5">
        <v>44841</v>
      </c>
      <c r="F75" s="25">
        <v>44841</v>
      </c>
      <c r="G75" s="24">
        <f t="shared" si="1"/>
        <v>2022</v>
      </c>
      <c r="H75">
        <v>40</v>
      </c>
      <c r="I75" t="s">
        <v>395</v>
      </c>
      <c r="L75" t="s">
        <v>500</v>
      </c>
      <c r="O75" t="s">
        <v>889</v>
      </c>
      <c r="P75">
        <v>25.72</v>
      </c>
      <c r="Q75">
        <v>1028.8</v>
      </c>
      <c r="S75" t="s">
        <v>396</v>
      </c>
      <c r="T75" t="s">
        <v>397</v>
      </c>
      <c r="U75" t="s">
        <v>867</v>
      </c>
      <c r="V75" t="s">
        <v>633</v>
      </c>
    </row>
    <row r="76" spans="1:22">
      <c r="A76">
        <v>2083100594</v>
      </c>
      <c r="B76" t="s">
        <v>298</v>
      </c>
      <c r="C76" t="s">
        <v>394</v>
      </c>
      <c r="D76" t="s">
        <v>895</v>
      </c>
      <c r="E76" s="5">
        <v>44847</v>
      </c>
      <c r="F76" s="25">
        <v>44847</v>
      </c>
      <c r="G76" s="24">
        <f t="shared" si="1"/>
        <v>2022</v>
      </c>
      <c r="H76">
        <v>100</v>
      </c>
      <c r="I76" t="s">
        <v>395</v>
      </c>
      <c r="L76" t="s">
        <v>428</v>
      </c>
      <c r="O76" t="s">
        <v>480</v>
      </c>
      <c r="P76">
        <v>15.88</v>
      </c>
      <c r="Q76">
        <v>1588</v>
      </c>
      <c r="S76" t="s">
        <v>396</v>
      </c>
      <c r="T76" t="s">
        <v>397</v>
      </c>
      <c r="U76" t="s">
        <v>867</v>
      </c>
      <c r="V76" t="s">
        <v>896</v>
      </c>
    </row>
    <row r="77" spans="1:22" hidden="1">
      <c r="A77">
        <v>2083100451</v>
      </c>
      <c r="B77" t="s">
        <v>304</v>
      </c>
      <c r="C77" t="s">
        <v>394</v>
      </c>
      <c r="D77" t="s">
        <v>476</v>
      </c>
      <c r="E77" s="5">
        <v>44854</v>
      </c>
      <c r="F77" s="25">
        <v>44854</v>
      </c>
      <c r="G77" s="24">
        <f t="shared" si="1"/>
        <v>2022</v>
      </c>
      <c r="H77">
        <v>100</v>
      </c>
      <c r="I77" t="s">
        <v>395</v>
      </c>
      <c r="L77" t="s">
        <v>468</v>
      </c>
      <c r="O77" t="s">
        <v>450</v>
      </c>
      <c r="P77">
        <v>0.61</v>
      </c>
      <c r="Q77">
        <v>61</v>
      </c>
      <c r="S77" t="s">
        <v>396</v>
      </c>
      <c r="T77" t="s">
        <v>397</v>
      </c>
      <c r="U77" t="s">
        <v>867</v>
      </c>
      <c r="V77" t="s">
        <v>477</v>
      </c>
    </row>
    <row r="78" spans="1:22" hidden="1">
      <c r="A78">
        <v>2083100235</v>
      </c>
      <c r="B78" t="s">
        <v>299</v>
      </c>
      <c r="C78" t="s">
        <v>394</v>
      </c>
      <c r="D78" t="s">
        <v>476</v>
      </c>
      <c r="E78" s="5">
        <v>44854</v>
      </c>
      <c r="F78" s="25">
        <v>44854</v>
      </c>
      <c r="G78" s="24">
        <f t="shared" si="1"/>
        <v>2022</v>
      </c>
      <c r="H78">
        <v>150</v>
      </c>
      <c r="I78" t="s">
        <v>395</v>
      </c>
      <c r="L78" t="s">
        <v>468</v>
      </c>
      <c r="O78" t="s">
        <v>490</v>
      </c>
      <c r="P78">
        <v>1.33</v>
      </c>
      <c r="Q78">
        <v>199.5</v>
      </c>
      <c r="S78" t="s">
        <v>396</v>
      </c>
      <c r="T78" t="s">
        <v>397</v>
      </c>
      <c r="U78" t="s">
        <v>867</v>
      </c>
      <c r="V78" t="s">
        <v>477</v>
      </c>
    </row>
    <row r="79" spans="1:22" hidden="1">
      <c r="A79">
        <v>2083100596</v>
      </c>
      <c r="B79" t="s">
        <v>297</v>
      </c>
      <c r="C79" t="s">
        <v>394</v>
      </c>
      <c r="D79" t="s">
        <v>897</v>
      </c>
      <c r="E79" s="5">
        <v>44862</v>
      </c>
      <c r="F79" s="25">
        <v>44862</v>
      </c>
      <c r="G79" s="24">
        <f t="shared" si="1"/>
        <v>2022</v>
      </c>
      <c r="H79">
        <v>150</v>
      </c>
      <c r="I79" t="s">
        <v>395</v>
      </c>
      <c r="L79" t="s">
        <v>720</v>
      </c>
      <c r="O79" t="s">
        <v>878</v>
      </c>
      <c r="P79">
        <v>6.41</v>
      </c>
      <c r="Q79">
        <v>961.5</v>
      </c>
      <c r="S79" t="s">
        <v>396</v>
      </c>
      <c r="T79" t="s">
        <v>397</v>
      </c>
      <c r="U79" t="s">
        <v>867</v>
      </c>
      <c r="V79" t="s">
        <v>898</v>
      </c>
    </row>
    <row r="80" spans="1:22" hidden="1">
      <c r="A80">
        <v>2083100566</v>
      </c>
      <c r="B80" t="s">
        <v>267</v>
      </c>
      <c r="C80" t="s">
        <v>394</v>
      </c>
      <c r="D80" t="s">
        <v>687</v>
      </c>
      <c r="E80" s="5">
        <v>44866</v>
      </c>
      <c r="F80" s="25">
        <v>44866</v>
      </c>
      <c r="G80" s="24">
        <f t="shared" si="1"/>
        <v>2022</v>
      </c>
      <c r="H80">
        <v>2</v>
      </c>
      <c r="I80" t="s">
        <v>395</v>
      </c>
      <c r="J80">
        <v>10220069</v>
      </c>
      <c r="L80">
        <v>80007179</v>
      </c>
      <c r="M80">
        <v>1002572553</v>
      </c>
      <c r="O80" t="s">
        <v>447</v>
      </c>
      <c r="P80">
        <v>8515.02</v>
      </c>
      <c r="Q80">
        <v>17030.04</v>
      </c>
      <c r="S80" t="s">
        <v>396</v>
      </c>
      <c r="T80" t="s">
        <v>397</v>
      </c>
      <c r="U80" t="s">
        <v>867</v>
      </c>
      <c r="V80" t="s">
        <v>688</v>
      </c>
    </row>
    <row r="81" spans="1:22" hidden="1">
      <c r="A81">
        <v>2083100609</v>
      </c>
      <c r="B81" t="s">
        <v>306</v>
      </c>
      <c r="C81" t="s">
        <v>394</v>
      </c>
      <c r="D81" t="s">
        <v>687</v>
      </c>
      <c r="E81" s="5">
        <v>44866</v>
      </c>
      <c r="F81" s="25">
        <v>44866</v>
      </c>
      <c r="G81" s="24">
        <f t="shared" si="1"/>
        <v>2022</v>
      </c>
      <c r="H81">
        <v>1</v>
      </c>
      <c r="I81" t="s">
        <v>395</v>
      </c>
      <c r="J81">
        <v>10220069</v>
      </c>
      <c r="L81">
        <v>80007179</v>
      </c>
      <c r="M81">
        <v>1002572553</v>
      </c>
      <c r="O81" t="s">
        <v>447</v>
      </c>
      <c r="P81">
        <v>1996.12</v>
      </c>
      <c r="Q81">
        <v>1996.12</v>
      </c>
      <c r="S81" t="s">
        <v>396</v>
      </c>
      <c r="T81" t="s">
        <v>397</v>
      </c>
      <c r="U81" t="s">
        <v>867</v>
      </c>
      <c r="V81" t="s">
        <v>688</v>
      </c>
    </row>
    <row r="82" spans="1:22" hidden="1">
      <c r="A82">
        <v>2083100451</v>
      </c>
      <c r="B82" t="s">
        <v>304</v>
      </c>
      <c r="C82" t="s">
        <v>394</v>
      </c>
      <c r="D82" t="s">
        <v>474</v>
      </c>
      <c r="E82" s="5">
        <v>44868</v>
      </c>
      <c r="F82" s="25">
        <v>44868</v>
      </c>
      <c r="G82" s="24">
        <f t="shared" si="1"/>
        <v>2022</v>
      </c>
      <c r="H82">
        <v>70</v>
      </c>
      <c r="I82" t="s">
        <v>395</v>
      </c>
      <c r="L82" t="s">
        <v>428</v>
      </c>
      <c r="O82" t="s">
        <v>450</v>
      </c>
      <c r="P82">
        <v>0.51</v>
      </c>
      <c r="Q82">
        <v>35.700000000000003</v>
      </c>
      <c r="S82" t="s">
        <v>396</v>
      </c>
      <c r="T82" t="s">
        <v>397</v>
      </c>
      <c r="U82" t="s">
        <v>867</v>
      </c>
      <c r="V82" t="s">
        <v>475</v>
      </c>
    </row>
    <row r="83" spans="1:22" hidden="1">
      <c r="A83">
        <v>2083100451</v>
      </c>
      <c r="B83" t="s">
        <v>304</v>
      </c>
      <c r="C83" t="s">
        <v>394</v>
      </c>
      <c r="D83" t="s">
        <v>474</v>
      </c>
      <c r="E83" s="5">
        <v>44868</v>
      </c>
      <c r="F83" s="25">
        <v>44868</v>
      </c>
      <c r="G83" s="24">
        <f t="shared" si="1"/>
        <v>2022</v>
      </c>
      <c r="H83">
        <v>20</v>
      </c>
      <c r="I83" t="s">
        <v>395</v>
      </c>
      <c r="L83" t="s">
        <v>428</v>
      </c>
      <c r="O83" t="s">
        <v>490</v>
      </c>
      <c r="P83">
        <v>1.65</v>
      </c>
      <c r="Q83">
        <v>33</v>
      </c>
      <c r="S83" t="s">
        <v>396</v>
      </c>
      <c r="T83" t="s">
        <v>397</v>
      </c>
      <c r="U83" t="s">
        <v>867</v>
      </c>
      <c r="V83" t="s">
        <v>475</v>
      </c>
    </row>
    <row r="84" spans="1:22" hidden="1">
      <c r="A84">
        <v>2083100451</v>
      </c>
      <c r="B84" t="s">
        <v>304</v>
      </c>
      <c r="C84" t="s">
        <v>394</v>
      </c>
      <c r="D84" t="s">
        <v>474</v>
      </c>
      <c r="E84" s="5">
        <v>44868</v>
      </c>
      <c r="F84" s="25">
        <v>44868</v>
      </c>
      <c r="G84" s="24">
        <f t="shared" si="1"/>
        <v>2022</v>
      </c>
      <c r="H84">
        <v>5</v>
      </c>
      <c r="I84" t="s">
        <v>395</v>
      </c>
      <c r="L84" t="s">
        <v>428</v>
      </c>
      <c r="O84" t="s">
        <v>490</v>
      </c>
      <c r="P84">
        <v>1.65</v>
      </c>
      <c r="Q84">
        <v>8.25</v>
      </c>
      <c r="S84" t="s">
        <v>396</v>
      </c>
      <c r="T84" t="s">
        <v>397</v>
      </c>
      <c r="U84" t="s">
        <v>867</v>
      </c>
      <c r="V84" t="s">
        <v>475</v>
      </c>
    </row>
    <row r="85" spans="1:22" hidden="1">
      <c r="A85">
        <v>2083100228</v>
      </c>
      <c r="B85" t="s">
        <v>290</v>
      </c>
      <c r="C85" t="s">
        <v>394</v>
      </c>
      <c r="D85" t="s">
        <v>542</v>
      </c>
      <c r="E85" s="5">
        <v>44868</v>
      </c>
      <c r="F85" s="25">
        <v>44868</v>
      </c>
      <c r="G85" s="24">
        <f t="shared" si="1"/>
        <v>2022</v>
      </c>
      <c r="H85">
        <v>60</v>
      </c>
      <c r="I85" t="s">
        <v>395</v>
      </c>
      <c r="L85" t="s">
        <v>503</v>
      </c>
      <c r="O85" t="s">
        <v>447</v>
      </c>
      <c r="P85">
        <v>12.78</v>
      </c>
      <c r="Q85">
        <v>766.8</v>
      </c>
      <c r="S85" t="s">
        <v>396</v>
      </c>
      <c r="T85" t="s">
        <v>397</v>
      </c>
      <c r="U85" t="s">
        <v>867</v>
      </c>
      <c r="V85" t="s">
        <v>543</v>
      </c>
    </row>
    <row r="86" spans="1:22" hidden="1">
      <c r="A86">
        <v>2083100228</v>
      </c>
      <c r="B86" t="s">
        <v>290</v>
      </c>
      <c r="C86" t="s">
        <v>394</v>
      </c>
      <c r="D86" t="s">
        <v>544</v>
      </c>
      <c r="E86" s="5">
        <v>44868</v>
      </c>
      <c r="F86" s="25">
        <v>44868</v>
      </c>
      <c r="G86" s="24">
        <f t="shared" si="1"/>
        <v>2022</v>
      </c>
      <c r="H86">
        <v>80</v>
      </c>
      <c r="I86" t="s">
        <v>395</v>
      </c>
      <c r="L86" t="s">
        <v>468</v>
      </c>
      <c r="O86" t="s">
        <v>447</v>
      </c>
      <c r="P86">
        <v>12.78</v>
      </c>
      <c r="Q86">
        <v>1022.4</v>
      </c>
      <c r="S86" t="s">
        <v>396</v>
      </c>
      <c r="T86" t="s">
        <v>397</v>
      </c>
      <c r="U86" t="s">
        <v>867</v>
      </c>
      <c r="V86" t="s">
        <v>545</v>
      </c>
    </row>
    <row r="87" spans="1:22" hidden="1">
      <c r="A87">
        <v>2083100229</v>
      </c>
      <c r="B87" t="s">
        <v>282</v>
      </c>
      <c r="C87" t="s">
        <v>394</v>
      </c>
      <c r="D87" t="s">
        <v>544</v>
      </c>
      <c r="E87" s="5">
        <v>44868</v>
      </c>
      <c r="F87" s="25">
        <v>44868</v>
      </c>
      <c r="G87" s="24">
        <f t="shared" si="1"/>
        <v>2022</v>
      </c>
      <c r="H87">
        <v>10</v>
      </c>
      <c r="I87" t="s">
        <v>395</v>
      </c>
      <c r="L87" t="s">
        <v>468</v>
      </c>
      <c r="O87" t="s">
        <v>573</v>
      </c>
      <c r="P87">
        <v>13.02</v>
      </c>
      <c r="Q87">
        <v>130.19999999999999</v>
      </c>
      <c r="S87" t="s">
        <v>396</v>
      </c>
      <c r="T87" t="s">
        <v>397</v>
      </c>
      <c r="U87" t="s">
        <v>867</v>
      </c>
      <c r="V87" t="s">
        <v>545</v>
      </c>
    </row>
    <row r="88" spans="1:22" hidden="1">
      <c r="A88">
        <v>2083100231</v>
      </c>
      <c r="B88" t="s">
        <v>289</v>
      </c>
      <c r="C88" t="s">
        <v>394</v>
      </c>
      <c r="D88" t="s">
        <v>542</v>
      </c>
      <c r="E88" s="5">
        <v>44868</v>
      </c>
      <c r="F88" s="25">
        <v>44868</v>
      </c>
      <c r="G88" s="24">
        <f t="shared" si="1"/>
        <v>2022</v>
      </c>
      <c r="H88">
        <v>10</v>
      </c>
      <c r="I88" t="s">
        <v>395</v>
      </c>
      <c r="L88" t="s">
        <v>503</v>
      </c>
      <c r="O88" t="s">
        <v>447</v>
      </c>
      <c r="P88">
        <v>16.690000000000001</v>
      </c>
      <c r="Q88">
        <v>166.9</v>
      </c>
      <c r="S88" t="s">
        <v>396</v>
      </c>
      <c r="T88" t="s">
        <v>397</v>
      </c>
      <c r="U88" t="s">
        <v>867</v>
      </c>
      <c r="V88" t="s">
        <v>543</v>
      </c>
    </row>
    <row r="89" spans="1:22" hidden="1">
      <c r="A89">
        <v>2083100233</v>
      </c>
      <c r="B89" t="s">
        <v>870</v>
      </c>
      <c r="C89" t="s">
        <v>394</v>
      </c>
      <c r="D89" t="s">
        <v>542</v>
      </c>
      <c r="E89" s="5">
        <v>44868</v>
      </c>
      <c r="F89" s="25">
        <v>44868</v>
      </c>
      <c r="G89" s="24">
        <f t="shared" si="1"/>
        <v>2022</v>
      </c>
      <c r="H89">
        <v>20</v>
      </c>
      <c r="I89" t="s">
        <v>395</v>
      </c>
      <c r="L89" t="s">
        <v>503</v>
      </c>
      <c r="O89" t="s">
        <v>447</v>
      </c>
      <c r="P89">
        <v>19.54</v>
      </c>
      <c r="Q89">
        <v>390.8</v>
      </c>
      <c r="S89" t="s">
        <v>396</v>
      </c>
      <c r="T89" t="s">
        <v>397</v>
      </c>
      <c r="U89" t="s">
        <v>867</v>
      </c>
      <c r="V89" t="s">
        <v>543</v>
      </c>
    </row>
    <row r="90" spans="1:22" hidden="1">
      <c r="A90">
        <v>2083100233</v>
      </c>
      <c r="B90" t="s">
        <v>870</v>
      </c>
      <c r="C90" t="s">
        <v>394</v>
      </c>
      <c r="D90" t="s">
        <v>474</v>
      </c>
      <c r="E90" s="5">
        <v>44868</v>
      </c>
      <c r="F90" s="25">
        <v>44868</v>
      </c>
      <c r="G90" s="24">
        <f t="shared" si="1"/>
        <v>2022</v>
      </c>
      <c r="H90">
        <v>15</v>
      </c>
      <c r="I90" t="s">
        <v>395</v>
      </c>
      <c r="L90" t="s">
        <v>428</v>
      </c>
      <c r="O90" t="s">
        <v>447</v>
      </c>
      <c r="P90">
        <v>19.54</v>
      </c>
      <c r="Q90">
        <v>293.10000000000002</v>
      </c>
      <c r="S90" t="s">
        <v>396</v>
      </c>
      <c r="T90" t="s">
        <v>397</v>
      </c>
      <c r="U90" t="s">
        <v>867</v>
      </c>
      <c r="V90" t="s">
        <v>475</v>
      </c>
    </row>
    <row r="91" spans="1:22" hidden="1">
      <c r="A91">
        <v>2083100233</v>
      </c>
      <c r="B91" t="s">
        <v>870</v>
      </c>
      <c r="C91" t="s">
        <v>394</v>
      </c>
      <c r="D91" t="s">
        <v>544</v>
      </c>
      <c r="E91" s="5">
        <v>44868</v>
      </c>
      <c r="F91" s="25">
        <v>44868</v>
      </c>
      <c r="G91" s="24">
        <f t="shared" si="1"/>
        <v>2022</v>
      </c>
      <c r="H91">
        <v>8</v>
      </c>
      <c r="I91" t="s">
        <v>395</v>
      </c>
      <c r="L91" t="s">
        <v>468</v>
      </c>
      <c r="O91" t="s">
        <v>586</v>
      </c>
      <c r="P91">
        <v>19.54</v>
      </c>
      <c r="Q91">
        <v>156.32</v>
      </c>
      <c r="S91" t="s">
        <v>396</v>
      </c>
      <c r="T91" t="s">
        <v>397</v>
      </c>
      <c r="U91" t="s">
        <v>867</v>
      </c>
      <c r="V91" t="s">
        <v>545</v>
      </c>
    </row>
    <row r="92" spans="1:22" hidden="1">
      <c r="A92">
        <v>2083100233</v>
      </c>
      <c r="B92" t="s">
        <v>870</v>
      </c>
      <c r="C92" t="s">
        <v>394</v>
      </c>
      <c r="D92" t="s">
        <v>544</v>
      </c>
      <c r="E92" s="5">
        <v>44868</v>
      </c>
      <c r="F92" s="25">
        <v>44868</v>
      </c>
      <c r="G92" s="24">
        <f t="shared" si="1"/>
        <v>2022</v>
      </c>
      <c r="H92">
        <v>12</v>
      </c>
      <c r="I92" t="s">
        <v>395</v>
      </c>
      <c r="L92" t="s">
        <v>468</v>
      </c>
      <c r="O92" t="s">
        <v>447</v>
      </c>
      <c r="P92">
        <v>19.54</v>
      </c>
      <c r="Q92">
        <v>234.48</v>
      </c>
      <c r="S92" t="s">
        <v>396</v>
      </c>
      <c r="T92" t="s">
        <v>397</v>
      </c>
      <c r="U92" t="s">
        <v>867</v>
      </c>
      <c r="V92" t="s">
        <v>545</v>
      </c>
    </row>
    <row r="93" spans="1:22" hidden="1">
      <c r="A93">
        <v>2083100237</v>
      </c>
      <c r="B93" t="s">
        <v>270</v>
      </c>
      <c r="C93" t="s">
        <v>394</v>
      </c>
      <c r="D93" t="s">
        <v>542</v>
      </c>
      <c r="E93" s="5">
        <v>44868</v>
      </c>
      <c r="F93" s="25">
        <v>44868</v>
      </c>
      <c r="G93" s="24">
        <f t="shared" si="1"/>
        <v>2022</v>
      </c>
      <c r="H93">
        <v>30</v>
      </c>
      <c r="I93" t="s">
        <v>395</v>
      </c>
      <c r="L93" t="s">
        <v>503</v>
      </c>
      <c r="O93" t="s">
        <v>447</v>
      </c>
      <c r="P93">
        <v>12</v>
      </c>
      <c r="Q93">
        <v>360</v>
      </c>
      <c r="S93" t="s">
        <v>396</v>
      </c>
      <c r="T93" t="s">
        <v>397</v>
      </c>
      <c r="U93" t="s">
        <v>867</v>
      </c>
      <c r="V93" t="s">
        <v>616</v>
      </c>
    </row>
    <row r="94" spans="1:22" hidden="1">
      <c r="A94">
        <v>2083100238</v>
      </c>
      <c r="B94" t="s">
        <v>274</v>
      </c>
      <c r="C94" t="s">
        <v>394</v>
      </c>
      <c r="D94" t="s">
        <v>542</v>
      </c>
      <c r="E94" s="5">
        <v>44868</v>
      </c>
      <c r="F94" s="25">
        <v>44868</v>
      </c>
      <c r="G94" s="24">
        <f t="shared" si="1"/>
        <v>2022</v>
      </c>
      <c r="H94">
        <v>30</v>
      </c>
      <c r="I94" t="s">
        <v>395</v>
      </c>
      <c r="L94" t="s">
        <v>503</v>
      </c>
      <c r="O94" t="s">
        <v>617</v>
      </c>
      <c r="P94">
        <v>19.21</v>
      </c>
      <c r="Q94">
        <v>576.29999999999995</v>
      </c>
      <c r="S94" t="s">
        <v>396</v>
      </c>
      <c r="T94" t="s">
        <v>397</v>
      </c>
      <c r="U94" t="s">
        <v>867</v>
      </c>
      <c r="V94" t="s">
        <v>616</v>
      </c>
    </row>
    <row r="95" spans="1:22" hidden="1">
      <c r="A95">
        <v>2083100607</v>
      </c>
      <c r="B95" t="s">
        <v>265</v>
      </c>
      <c r="C95" t="s">
        <v>394</v>
      </c>
      <c r="D95" t="s">
        <v>542</v>
      </c>
      <c r="E95" s="5">
        <v>44868</v>
      </c>
      <c r="F95" s="25">
        <v>44868</v>
      </c>
      <c r="G95" s="24">
        <f t="shared" si="1"/>
        <v>2022</v>
      </c>
      <c r="H95">
        <v>30</v>
      </c>
      <c r="I95" t="s">
        <v>395</v>
      </c>
      <c r="L95" t="s">
        <v>503</v>
      </c>
      <c r="O95" t="s">
        <v>480</v>
      </c>
      <c r="P95">
        <v>18.28</v>
      </c>
      <c r="Q95">
        <v>548.4</v>
      </c>
      <c r="S95" t="s">
        <v>396</v>
      </c>
      <c r="T95" t="s">
        <v>397</v>
      </c>
      <c r="U95" t="s">
        <v>867</v>
      </c>
      <c r="V95" t="s">
        <v>616</v>
      </c>
    </row>
    <row r="96" spans="1:22" hidden="1">
      <c r="A96">
        <v>2083100528</v>
      </c>
      <c r="B96" t="s">
        <v>294</v>
      </c>
      <c r="C96" t="s">
        <v>394</v>
      </c>
      <c r="D96" t="s">
        <v>544</v>
      </c>
      <c r="E96" s="5">
        <v>44868</v>
      </c>
      <c r="F96" s="25">
        <v>44868</v>
      </c>
      <c r="G96" s="24">
        <f t="shared" si="1"/>
        <v>2022</v>
      </c>
      <c r="H96">
        <v>20</v>
      </c>
      <c r="I96" t="s">
        <v>395</v>
      </c>
      <c r="L96" t="s">
        <v>468</v>
      </c>
      <c r="O96" t="s">
        <v>650</v>
      </c>
      <c r="P96">
        <v>13.38</v>
      </c>
      <c r="Q96">
        <v>267.60000000000002</v>
      </c>
      <c r="S96" t="s">
        <v>396</v>
      </c>
      <c r="T96" t="s">
        <v>397</v>
      </c>
      <c r="U96" t="s">
        <v>867</v>
      </c>
      <c r="V96" t="s">
        <v>545</v>
      </c>
    </row>
    <row r="97" spans="1:22" hidden="1">
      <c r="A97">
        <v>2083100527</v>
      </c>
      <c r="B97" t="s">
        <v>264</v>
      </c>
      <c r="C97" t="s">
        <v>394</v>
      </c>
      <c r="D97" t="s">
        <v>544</v>
      </c>
      <c r="E97" s="5">
        <v>44868</v>
      </c>
      <c r="F97" s="25">
        <v>44868</v>
      </c>
      <c r="G97" s="24">
        <f t="shared" si="1"/>
        <v>2022</v>
      </c>
      <c r="H97">
        <v>40</v>
      </c>
      <c r="I97" t="s">
        <v>395</v>
      </c>
      <c r="L97" t="s">
        <v>468</v>
      </c>
      <c r="O97" t="s">
        <v>447</v>
      </c>
      <c r="P97">
        <v>7.2</v>
      </c>
      <c r="Q97">
        <v>288</v>
      </c>
      <c r="S97" t="s">
        <v>396</v>
      </c>
      <c r="T97" t="s">
        <v>397</v>
      </c>
      <c r="U97" t="s">
        <v>867</v>
      </c>
      <c r="V97" t="s">
        <v>545</v>
      </c>
    </row>
    <row r="98" spans="1:22" hidden="1">
      <c r="A98">
        <v>2083100528</v>
      </c>
      <c r="B98" t="s">
        <v>294</v>
      </c>
      <c r="C98" t="s">
        <v>394</v>
      </c>
      <c r="D98" t="s">
        <v>544</v>
      </c>
      <c r="E98" s="5">
        <v>44868</v>
      </c>
      <c r="F98" s="25">
        <v>44868</v>
      </c>
      <c r="G98" s="24">
        <f t="shared" si="1"/>
        <v>2022</v>
      </c>
      <c r="H98">
        <v>60</v>
      </c>
      <c r="I98" t="s">
        <v>395</v>
      </c>
      <c r="L98" t="s">
        <v>468</v>
      </c>
      <c r="O98" t="s">
        <v>447</v>
      </c>
      <c r="P98">
        <v>16.03</v>
      </c>
      <c r="Q98">
        <v>961.8</v>
      </c>
      <c r="S98" t="s">
        <v>396</v>
      </c>
      <c r="T98" t="s">
        <v>397</v>
      </c>
      <c r="U98" t="s">
        <v>867</v>
      </c>
      <c r="V98" t="s">
        <v>545</v>
      </c>
    </row>
    <row r="99" spans="1:22">
      <c r="A99">
        <v>2083100594</v>
      </c>
      <c r="B99" t="s">
        <v>298</v>
      </c>
      <c r="C99" t="s">
        <v>394</v>
      </c>
      <c r="D99" t="s">
        <v>542</v>
      </c>
      <c r="E99" s="5">
        <v>44868</v>
      </c>
      <c r="F99" s="25">
        <v>44868</v>
      </c>
      <c r="G99" s="24">
        <f t="shared" si="1"/>
        <v>2022</v>
      </c>
      <c r="H99">
        <v>50</v>
      </c>
      <c r="I99" t="s">
        <v>395</v>
      </c>
      <c r="L99" t="s">
        <v>503</v>
      </c>
      <c r="O99" t="s">
        <v>447</v>
      </c>
      <c r="P99">
        <v>9.6</v>
      </c>
      <c r="Q99">
        <v>480</v>
      </c>
      <c r="S99" t="s">
        <v>396</v>
      </c>
      <c r="T99" t="s">
        <v>397</v>
      </c>
      <c r="U99" t="s">
        <v>867</v>
      </c>
      <c r="V99" t="s">
        <v>543</v>
      </c>
    </row>
    <row r="100" spans="1:22">
      <c r="A100">
        <v>2083100594</v>
      </c>
      <c r="B100" t="s">
        <v>298</v>
      </c>
      <c r="C100" t="s">
        <v>394</v>
      </c>
      <c r="D100" t="s">
        <v>544</v>
      </c>
      <c r="E100" s="5">
        <v>44868</v>
      </c>
      <c r="F100" s="25">
        <v>44868</v>
      </c>
      <c r="G100" s="24">
        <f t="shared" si="1"/>
        <v>2022</v>
      </c>
      <c r="H100">
        <v>75</v>
      </c>
      <c r="I100" t="s">
        <v>395</v>
      </c>
      <c r="L100" t="s">
        <v>468</v>
      </c>
      <c r="O100" t="s">
        <v>447</v>
      </c>
      <c r="P100">
        <v>9.6</v>
      </c>
      <c r="Q100">
        <v>720</v>
      </c>
      <c r="S100" t="s">
        <v>396</v>
      </c>
      <c r="T100" t="s">
        <v>397</v>
      </c>
      <c r="U100" t="s">
        <v>867</v>
      </c>
      <c r="V100" t="s">
        <v>545</v>
      </c>
    </row>
    <row r="101" spans="1:22" hidden="1">
      <c r="A101">
        <v>2083100595</v>
      </c>
      <c r="B101" t="s">
        <v>295</v>
      </c>
      <c r="C101" t="s">
        <v>394</v>
      </c>
      <c r="D101" t="s">
        <v>544</v>
      </c>
      <c r="E101" s="5">
        <v>44868</v>
      </c>
      <c r="F101" s="25">
        <v>44868</v>
      </c>
      <c r="G101" s="24">
        <f t="shared" si="1"/>
        <v>2022</v>
      </c>
      <c r="H101">
        <v>25</v>
      </c>
      <c r="I101" t="s">
        <v>395</v>
      </c>
      <c r="L101" t="s">
        <v>468</v>
      </c>
      <c r="O101" t="s">
        <v>447</v>
      </c>
      <c r="P101">
        <v>15.81</v>
      </c>
      <c r="Q101">
        <v>395.25</v>
      </c>
      <c r="S101" t="s">
        <v>396</v>
      </c>
      <c r="T101" t="s">
        <v>397</v>
      </c>
      <c r="U101" t="s">
        <v>867</v>
      </c>
      <c r="V101" t="s">
        <v>545</v>
      </c>
    </row>
    <row r="102" spans="1:22" hidden="1">
      <c r="A102">
        <v>2083100604</v>
      </c>
      <c r="B102" t="s">
        <v>272</v>
      </c>
      <c r="C102" t="s">
        <v>394</v>
      </c>
      <c r="D102" t="s">
        <v>544</v>
      </c>
      <c r="E102" s="5">
        <v>44868</v>
      </c>
      <c r="F102" s="25">
        <v>44868</v>
      </c>
      <c r="G102" s="24">
        <f t="shared" si="1"/>
        <v>2022</v>
      </c>
      <c r="H102">
        <v>50</v>
      </c>
      <c r="L102" t="s">
        <v>468</v>
      </c>
      <c r="N102" t="s">
        <v>760</v>
      </c>
      <c r="O102" t="s">
        <v>447</v>
      </c>
      <c r="P102">
        <v>16.41</v>
      </c>
      <c r="Q102">
        <v>820.5</v>
      </c>
      <c r="S102" t="s">
        <v>396</v>
      </c>
      <c r="T102" t="s">
        <v>397</v>
      </c>
      <c r="U102" t="s">
        <v>867</v>
      </c>
      <c r="V102" t="s">
        <v>545</v>
      </c>
    </row>
    <row r="103" spans="1:22" hidden="1">
      <c r="A103">
        <v>2083100605</v>
      </c>
      <c r="B103" t="s">
        <v>277</v>
      </c>
      <c r="C103" t="s">
        <v>394</v>
      </c>
      <c r="D103" t="s">
        <v>542</v>
      </c>
      <c r="E103" s="5">
        <v>44868</v>
      </c>
      <c r="F103" s="25">
        <v>44868</v>
      </c>
      <c r="G103" s="24">
        <f t="shared" si="1"/>
        <v>2022</v>
      </c>
      <c r="H103">
        <v>30</v>
      </c>
      <c r="L103" t="s">
        <v>503</v>
      </c>
      <c r="N103" t="s">
        <v>760</v>
      </c>
      <c r="O103" t="s">
        <v>447</v>
      </c>
      <c r="P103">
        <v>18.57</v>
      </c>
      <c r="Q103">
        <v>557.1</v>
      </c>
      <c r="S103" t="s">
        <v>396</v>
      </c>
      <c r="T103" t="s">
        <v>397</v>
      </c>
      <c r="U103" t="s">
        <v>867</v>
      </c>
      <c r="V103" t="s">
        <v>616</v>
      </c>
    </row>
    <row r="104" spans="1:22">
      <c r="A104">
        <v>2083100594</v>
      </c>
      <c r="B104" t="s">
        <v>298</v>
      </c>
      <c r="C104" t="s">
        <v>394</v>
      </c>
      <c r="D104" t="s">
        <v>497</v>
      </c>
      <c r="E104" s="5">
        <v>44869</v>
      </c>
      <c r="F104" s="25">
        <v>44869</v>
      </c>
      <c r="G104" s="24">
        <f t="shared" si="1"/>
        <v>2022</v>
      </c>
      <c r="H104">
        <v>50</v>
      </c>
      <c r="I104" t="s">
        <v>395</v>
      </c>
      <c r="L104" t="s">
        <v>415</v>
      </c>
      <c r="O104" t="s">
        <v>480</v>
      </c>
      <c r="P104">
        <v>15.88</v>
      </c>
      <c r="Q104">
        <v>794</v>
      </c>
      <c r="S104" t="s">
        <v>396</v>
      </c>
      <c r="T104" t="s">
        <v>397</v>
      </c>
      <c r="U104" t="s">
        <v>867</v>
      </c>
      <c r="V104" t="s">
        <v>498</v>
      </c>
    </row>
    <row r="105" spans="1:22" hidden="1">
      <c r="A105">
        <v>2083100225</v>
      </c>
      <c r="B105" t="s">
        <v>300</v>
      </c>
      <c r="C105" t="s">
        <v>394</v>
      </c>
      <c r="D105" t="s">
        <v>497</v>
      </c>
      <c r="E105" s="5">
        <v>44869</v>
      </c>
      <c r="F105" s="25">
        <v>44869</v>
      </c>
      <c r="G105" s="24">
        <f t="shared" si="1"/>
        <v>2022</v>
      </c>
      <c r="H105">
        <v>10</v>
      </c>
      <c r="I105" t="s">
        <v>395</v>
      </c>
      <c r="L105" t="s">
        <v>415</v>
      </c>
      <c r="O105" t="s">
        <v>496</v>
      </c>
      <c r="P105">
        <v>12.26</v>
      </c>
      <c r="Q105">
        <v>122.6</v>
      </c>
      <c r="S105" t="s">
        <v>396</v>
      </c>
      <c r="T105" t="s">
        <v>397</v>
      </c>
      <c r="U105" t="s">
        <v>867</v>
      </c>
      <c r="V105" t="s">
        <v>498</v>
      </c>
    </row>
    <row r="106" spans="1:22" hidden="1">
      <c r="A106">
        <v>2083100228</v>
      </c>
      <c r="B106" t="s">
        <v>290</v>
      </c>
      <c r="C106" t="s">
        <v>394</v>
      </c>
      <c r="D106" t="s">
        <v>497</v>
      </c>
      <c r="E106" s="5">
        <v>44869</v>
      </c>
      <c r="F106" s="25">
        <v>44869</v>
      </c>
      <c r="G106" s="24">
        <f t="shared" si="1"/>
        <v>2022</v>
      </c>
      <c r="H106">
        <v>24</v>
      </c>
      <c r="I106" t="s">
        <v>395</v>
      </c>
      <c r="L106" t="s">
        <v>415</v>
      </c>
      <c r="O106" t="s">
        <v>447</v>
      </c>
      <c r="P106">
        <v>12.78</v>
      </c>
      <c r="Q106">
        <v>306.72000000000003</v>
      </c>
      <c r="S106" t="s">
        <v>396</v>
      </c>
      <c r="T106" t="s">
        <v>397</v>
      </c>
      <c r="U106" t="s">
        <v>867</v>
      </c>
      <c r="V106" t="s">
        <v>498</v>
      </c>
    </row>
    <row r="107" spans="1:22" hidden="1">
      <c r="A107">
        <v>2083100235</v>
      </c>
      <c r="B107" t="s">
        <v>299</v>
      </c>
      <c r="C107" t="s">
        <v>394</v>
      </c>
      <c r="D107" t="s">
        <v>497</v>
      </c>
      <c r="E107" s="5">
        <v>44869</v>
      </c>
      <c r="F107" s="25">
        <v>44869</v>
      </c>
      <c r="G107" s="24">
        <f t="shared" si="1"/>
        <v>2022</v>
      </c>
      <c r="H107">
        <v>30</v>
      </c>
      <c r="I107" t="s">
        <v>395</v>
      </c>
      <c r="L107" t="s">
        <v>415</v>
      </c>
      <c r="O107" t="s">
        <v>490</v>
      </c>
      <c r="P107">
        <v>1.33</v>
      </c>
      <c r="Q107">
        <v>39.9</v>
      </c>
      <c r="S107" t="s">
        <v>396</v>
      </c>
      <c r="T107" t="s">
        <v>397</v>
      </c>
      <c r="U107" t="s">
        <v>867</v>
      </c>
      <c r="V107" t="s">
        <v>498</v>
      </c>
    </row>
    <row r="108" spans="1:22" hidden="1">
      <c r="A108">
        <v>2083100607</v>
      </c>
      <c r="B108" t="s">
        <v>265</v>
      </c>
      <c r="C108" t="s">
        <v>394</v>
      </c>
      <c r="D108" t="s">
        <v>497</v>
      </c>
      <c r="E108" s="5">
        <v>44869</v>
      </c>
      <c r="F108" s="25">
        <v>44869</v>
      </c>
      <c r="G108" s="24">
        <f t="shared" si="1"/>
        <v>2022</v>
      </c>
      <c r="H108">
        <v>10</v>
      </c>
      <c r="I108" t="s">
        <v>395</v>
      </c>
      <c r="L108" t="s">
        <v>415</v>
      </c>
      <c r="O108" t="s">
        <v>480</v>
      </c>
      <c r="P108">
        <v>18.28</v>
      </c>
      <c r="Q108">
        <v>182.8</v>
      </c>
      <c r="S108" t="s">
        <v>396</v>
      </c>
      <c r="T108" t="s">
        <v>397</v>
      </c>
      <c r="U108" t="s">
        <v>867</v>
      </c>
      <c r="V108" t="s">
        <v>498</v>
      </c>
    </row>
    <row r="109" spans="1:22" hidden="1">
      <c r="A109">
        <v>2083100451</v>
      </c>
      <c r="B109" t="s">
        <v>304</v>
      </c>
      <c r="C109" t="s">
        <v>394</v>
      </c>
      <c r="D109" t="s">
        <v>472</v>
      </c>
      <c r="E109" s="5">
        <v>44881</v>
      </c>
      <c r="F109" s="25">
        <v>44881</v>
      </c>
      <c r="G109" s="24">
        <f t="shared" si="1"/>
        <v>2022</v>
      </c>
      <c r="H109">
        <v>30</v>
      </c>
      <c r="I109" t="s">
        <v>395</v>
      </c>
      <c r="L109" t="s">
        <v>449</v>
      </c>
      <c r="O109" t="s">
        <v>450</v>
      </c>
      <c r="P109">
        <v>0.51</v>
      </c>
      <c r="Q109">
        <v>15.3</v>
      </c>
      <c r="S109" t="s">
        <v>396</v>
      </c>
      <c r="T109" t="s">
        <v>397</v>
      </c>
      <c r="U109" t="s">
        <v>867</v>
      </c>
      <c r="V109" t="s">
        <v>473</v>
      </c>
    </row>
    <row r="110" spans="1:22" hidden="1">
      <c r="A110">
        <v>2083100238</v>
      </c>
      <c r="B110" t="s">
        <v>274</v>
      </c>
      <c r="C110" t="s">
        <v>394</v>
      </c>
      <c r="D110" t="s">
        <v>472</v>
      </c>
      <c r="E110" s="5">
        <v>44881</v>
      </c>
      <c r="F110" s="25">
        <v>44881</v>
      </c>
      <c r="G110" s="24">
        <f t="shared" si="1"/>
        <v>2022</v>
      </c>
      <c r="H110">
        <v>20</v>
      </c>
      <c r="I110" t="s">
        <v>395</v>
      </c>
      <c r="L110" t="s">
        <v>449</v>
      </c>
      <c r="O110" t="s">
        <v>617</v>
      </c>
      <c r="P110">
        <v>19.21</v>
      </c>
      <c r="Q110">
        <v>384.2</v>
      </c>
      <c r="S110" t="s">
        <v>396</v>
      </c>
      <c r="T110" t="s">
        <v>397</v>
      </c>
      <c r="U110" t="s">
        <v>867</v>
      </c>
      <c r="V110" t="s">
        <v>473</v>
      </c>
    </row>
    <row r="111" spans="1:22" hidden="1">
      <c r="A111">
        <v>2083100429</v>
      </c>
      <c r="B111" t="s">
        <v>262</v>
      </c>
      <c r="C111" t="s">
        <v>394</v>
      </c>
      <c r="D111" t="s">
        <v>472</v>
      </c>
      <c r="E111" s="5">
        <v>44881</v>
      </c>
      <c r="F111" s="25">
        <v>44881</v>
      </c>
      <c r="G111" s="24">
        <f t="shared" si="1"/>
        <v>2022</v>
      </c>
      <c r="H111">
        <v>35</v>
      </c>
      <c r="I111" t="s">
        <v>395</v>
      </c>
      <c r="L111" t="s">
        <v>449</v>
      </c>
      <c r="O111" t="s">
        <v>648</v>
      </c>
      <c r="P111">
        <v>62.48</v>
      </c>
      <c r="Q111">
        <v>2186.8000000000002</v>
      </c>
      <c r="S111" t="s">
        <v>396</v>
      </c>
      <c r="T111" t="s">
        <v>397</v>
      </c>
      <c r="U111" t="s">
        <v>867</v>
      </c>
      <c r="V111" t="s">
        <v>473</v>
      </c>
    </row>
    <row r="112" spans="1:22" hidden="1">
      <c r="A112">
        <v>2083100527</v>
      </c>
      <c r="B112" t="s">
        <v>264</v>
      </c>
      <c r="C112" t="s">
        <v>394</v>
      </c>
      <c r="D112" t="s">
        <v>472</v>
      </c>
      <c r="E112" s="5">
        <v>44881</v>
      </c>
      <c r="F112" s="25">
        <v>44881</v>
      </c>
      <c r="G112" s="24">
        <f t="shared" si="1"/>
        <v>2022</v>
      </c>
      <c r="H112">
        <v>100</v>
      </c>
      <c r="I112" t="s">
        <v>395</v>
      </c>
      <c r="L112" t="s">
        <v>449</v>
      </c>
      <c r="O112" t="s">
        <v>450</v>
      </c>
      <c r="P112">
        <v>7.2</v>
      </c>
      <c r="Q112">
        <v>720</v>
      </c>
      <c r="S112" t="s">
        <v>396</v>
      </c>
      <c r="T112" t="s">
        <v>397</v>
      </c>
      <c r="U112" t="s">
        <v>867</v>
      </c>
      <c r="V112" t="s">
        <v>473</v>
      </c>
    </row>
    <row r="113" spans="1:22" hidden="1">
      <c r="A113">
        <v>2083100528</v>
      </c>
      <c r="B113" t="s">
        <v>294</v>
      </c>
      <c r="C113" t="s">
        <v>394</v>
      </c>
      <c r="D113" t="s">
        <v>472</v>
      </c>
      <c r="E113" s="5">
        <v>44881</v>
      </c>
      <c r="F113" s="25">
        <v>44881</v>
      </c>
      <c r="G113" s="24">
        <f t="shared" si="1"/>
        <v>2022</v>
      </c>
      <c r="H113">
        <v>300</v>
      </c>
      <c r="I113" t="s">
        <v>395</v>
      </c>
      <c r="L113" t="s">
        <v>449</v>
      </c>
      <c r="O113" t="s">
        <v>574</v>
      </c>
      <c r="P113">
        <v>16.03</v>
      </c>
      <c r="Q113">
        <v>4809</v>
      </c>
      <c r="S113" t="s">
        <v>396</v>
      </c>
      <c r="T113" t="s">
        <v>397</v>
      </c>
      <c r="U113" t="s">
        <v>867</v>
      </c>
      <c r="V113" t="s">
        <v>473</v>
      </c>
    </row>
    <row r="114" spans="1:22" hidden="1">
      <c r="A114">
        <v>2083100605</v>
      </c>
      <c r="B114" t="s">
        <v>277</v>
      </c>
      <c r="C114" t="s">
        <v>394</v>
      </c>
      <c r="D114" t="s">
        <v>472</v>
      </c>
      <c r="E114" s="5">
        <v>44881</v>
      </c>
      <c r="F114" s="25">
        <v>44881</v>
      </c>
      <c r="G114" s="24">
        <f t="shared" si="1"/>
        <v>2022</v>
      </c>
      <c r="H114">
        <v>120</v>
      </c>
      <c r="L114" t="s">
        <v>449</v>
      </c>
      <c r="N114" t="s">
        <v>760</v>
      </c>
      <c r="O114" t="s">
        <v>579</v>
      </c>
      <c r="P114">
        <v>18.57</v>
      </c>
      <c r="Q114">
        <v>2228.4</v>
      </c>
      <c r="S114" t="s">
        <v>396</v>
      </c>
      <c r="T114" t="s">
        <v>397</v>
      </c>
      <c r="U114" t="s">
        <v>867</v>
      </c>
      <c r="V114" t="s">
        <v>473</v>
      </c>
    </row>
    <row r="115" spans="1:22" hidden="1">
      <c r="A115">
        <v>2085200029</v>
      </c>
      <c r="B115" t="s">
        <v>287</v>
      </c>
      <c r="C115" t="s">
        <v>394</v>
      </c>
      <c r="D115" t="s">
        <v>472</v>
      </c>
      <c r="E115" s="5">
        <v>44881</v>
      </c>
      <c r="F115" s="25">
        <v>44881</v>
      </c>
      <c r="G115" s="24">
        <f t="shared" si="1"/>
        <v>2022</v>
      </c>
      <c r="H115">
        <v>30</v>
      </c>
      <c r="I115" t="s">
        <v>395</v>
      </c>
      <c r="L115" t="s">
        <v>449</v>
      </c>
      <c r="O115" t="s">
        <v>784</v>
      </c>
      <c r="P115">
        <v>0.18</v>
      </c>
      <c r="Q115">
        <v>5.4</v>
      </c>
      <c r="S115" t="s">
        <v>396</v>
      </c>
      <c r="T115" t="s">
        <v>397</v>
      </c>
      <c r="U115" t="s">
        <v>867</v>
      </c>
      <c r="V115" t="s">
        <v>473</v>
      </c>
    </row>
    <row r="116" spans="1:22" hidden="1">
      <c r="A116">
        <v>2083100608</v>
      </c>
      <c r="B116" t="s">
        <v>291</v>
      </c>
      <c r="C116" t="s">
        <v>394</v>
      </c>
      <c r="D116" t="s">
        <v>780</v>
      </c>
      <c r="E116" s="5">
        <v>44896</v>
      </c>
      <c r="F116" s="25">
        <v>44896</v>
      </c>
      <c r="G116" s="24">
        <f t="shared" si="1"/>
        <v>2022</v>
      </c>
      <c r="H116">
        <v>150</v>
      </c>
      <c r="I116" t="s">
        <v>395</v>
      </c>
      <c r="L116" t="s">
        <v>398</v>
      </c>
      <c r="O116" t="s">
        <v>721</v>
      </c>
      <c r="P116">
        <v>96.27</v>
      </c>
      <c r="Q116">
        <v>14440.5</v>
      </c>
      <c r="S116" t="s">
        <v>396</v>
      </c>
      <c r="T116" t="s">
        <v>397</v>
      </c>
      <c r="U116" t="s">
        <v>867</v>
      </c>
      <c r="V116" t="s">
        <v>781</v>
      </c>
    </row>
    <row r="117" spans="1:22" hidden="1">
      <c r="A117">
        <v>2083100607</v>
      </c>
      <c r="B117" t="s">
        <v>265</v>
      </c>
      <c r="C117" t="s">
        <v>394</v>
      </c>
      <c r="D117" t="s">
        <v>899</v>
      </c>
      <c r="E117" s="5">
        <v>44900</v>
      </c>
      <c r="F117" s="25">
        <v>44900</v>
      </c>
      <c r="G117" s="24">
        <f t="shared" si="1"/>
        <v>2022</v>
      </c>
      <c r="H117">
        <v>50</v>
      </c>
      <c r="I117" t="s">
        <v>395</v>
      </c>
      <c r="L117" t="s">
        <v>504</v>
      </c>
      <c r="O117" t="s">
        <v>480</v>
      </c>
      <c r="P117">
        <v>18.28</v>
      </c>
      <c r="Q117">
        <v>914</v>
      </c>
      <c r="S117" t="s">
        <v>396</v>
      </c>
      <c r="T117" t="s">
        <v>397</v>
      </c>
      <c r="U117" t="s">
        <v>867</v>
      </c>
      <c r="V117" t="s">
        <v>900</v>
      </c>
    </row>
    <row r="118" spans="1:22" hidden="1">
      <c r="A118">
        <v>2083100596</v>
      </c>
      <c r="B118" t="s">
        <v>297</v>
      </c>
      <c r="C118" t="s">
        <v>394</v>
      </c>
      <c r="D118" t="s">
        <v>719</v>
      </c>
      <c r="E118" s="5">
        <v>44914</v>
      </c>
      <c r="F118" s="25">
        <v>44914</v>
      </c>
      <c r="G118" s="24">
        <f t="shared" si="1"/>
        <v>2022</v>
      </c>
      <c r="H118">
        <v>100</v>
      </c>
      <c r="I118" t="s">
        <v>395</v>
      </c>
      <c r="L118" t="s">
        <v>720</v>
      </c>
      <c r="O118" t="s">
        <v>878</v>
      </c>
      <c r="P118">
        <v>6.41</v>
      </c>
      <c r="Q118">
        <v>641</v>
      </c>
      <c r="S118" t="s">
        <v>396</v>
      </c>
      <c r="T118" t="s">
        <v>397</v>
      </c>
      <c r="U118" t="s">
        <v>867</v>
      </c>
      <c r="V118" t="s">
        <v>722</v>
      </c>
    </row>
    <row r="119" spans="1:22">
      <c r="A119">
        <v>2083100594</v>
      </c>
      <c r="B119" t="s">
        <v>298</v>
      </c>
      <c r="C119" t="s">
        <v>394</v>
      </c>
      <c r="D119" t="s">
        <v>719</v>
      </c>
      <c r="E119" s="5">
        <v>44914</v>
      </c>
      <c r="F119" s="25">
        <v>44914</v>
      </c>
      <c r="G119" s="24">
        <f t="shared" si="1"/>
        <v>2022</v>
      </c>
      <c r="H119">
        <v>25</v>
      </c>
      <c r="I119" t="s">
        <v>395</v>
      </c>
      <c r="L119" t="s">
        <v>720</v>
      </c>
      <c r="O119" t="s">
        <v>721</v>
      </c>
      <c r="P119">
        <v>9.6</v>
      </c>
      <c r="Q119">
        <v>240</v>
      </c>
      <c r="S119" t="s">
        <v>396</v>
      </c>
      <c r="T119" t="s">
        <v>397</v>
      </c>
      <c r="U119" t="s">
        <v>867</v>
      </c>
      <c r="V119" t="s">
        <v>722</v>
      </c>
    </row>
    <row r="120" spans="1:22" hidden="1">
      <c r="A120">
        <v>2083100595</v>
      </c>
      <c r="B120" t="s">
        <v>295</v>
      </c>
      <c r="C120" t="s">
        <v>394</v>
      </c>
      <c r="D120" t="s">
        <v>719</v>
      </c>
      <c r="E120" s="5">
        <v>44914</v>
      </c>
      <c r="F120" s="25">
        <v>44914</v>
      </c>
      <c r="G120" s="24">
        <f t="shared" si="1"/>
        <v>2022</v>
      </c>
      <c r="H120">
        <v>100</v>
      </c>
      <c r="I120" t="s">
        <v>395</v>
      </c>
      <c r="L120" t="s">
        <v>720</v>
      </c>
      <c r="O120" t="s">
        <v>538</v>
      </c>
      <c r="P120">
        <v>16.190000000000001</v>
      </c>
      <c r="Q120">
        <v>1619</v>
      </c>
      <c r="S120" t="s">
        <v>396</v>
      </c>
      <c r="T120" t="s">
        <v>397</v>
      </c>
      <c r="U120" t="s">
        <v>867</v>
      </c>
      <c r="V120" t="s">
        <v>722</v>
      </c>
    </row>
    <row r="121" spans="1:22" hidden="1">
      <c r="A121">
        <v>2083100601</v>
      </c>
      <c r="B121" t="s">
        <v>269</v>
      </c>
      <c r="C121" t="s">
        <v>394</v>
      </c>
      <c r="D121" t="s">
        <v>719</v>
      </c>
      <c r="E121" s="5">
        <v>44914</v>
      </c>
      <c r="F121" s="25">
        <v>44914</v>
      </c>
      <c r="G121" s="24">
        <f t="shared" si="1"/>
        <v>2022</v>
      </c>
      <c r="H121">
        <v>50</v>
      </c>
      <c r="L121" t="s">
        <v>720</v>
      </c>
      <c r="N121" t="s">
        <v>760</v>
      </c>
      <c r="O121" t="s">
        <v>450</v>
      </c>
      <c r="P121">
        <v>6.5</v>
      </c>
      <c r="Q121">
        <v>325</v>
      </c>
      <c r="S121" t="s">
        <v>396</v>
      </c>
      <c r="T121" t="s">
        <v>397</v>
      </c>
      <c r="U121" t="s">
        <v>867</v>
      </c>
      <c r="V121" t="s">
        <v>722</v>
      </c>
    </row>
    <row r="122" spans="1:22" hidden="1">
      <c r="A122">
        <v>2083100604</v>
      </c>
      <c r="B122" t="s">
        <v>272</v>
      </c>
      <c r="C122" t="s">
        <v>394</v>
      </c>
      <c r="D122" t="s">
        <v>719</v>
      </c>
      <c r="E122" s="5">
        <v>44914</v>
      </c>
      <c r="F122" s="25">
        <v>44914</v>
      </c>
      <c r="G122" s="24">
        <f t="shared" si="1"/>
        <v>2022</v>
      </c>
      <c r="H122">
        <v>50</v>
      </c>
      <c r="L122" t="s">
        <v>720</v>
      </c>
      <c r="N122" t="s">
        <v>760</v>
      </c>
      <c r="O122" t="s">
        <v>538</v>
      </c>
      <c r="P122">
        <v>16.82</v>
      </c>
      <c r="Q122">
        <v>841</v>
      </c>
      <c r="S122" t="s">
        <v>396</v>
      </c>
      <c r="T122" t="s">
        <v>397</v>
      </c>
      <c r="U122" t="s">
        <v>867</v>
      </c>
      <c r="V122" t="s">
        <v>722</v>
      </c>
    </row>
    <row r="123" spans="1:22" hidden="1">
      <c r="A123">
        <v>2083100608</v>
      </c>
      <c r="B123" t="s">
        <v>291</v>
      </c>
      <c r="C123" t="s">
        <v>394</v>
      </c>
      <c r="D123" t="s">
        <v>778</v>
      </c>
      <c r="E123" s="5">
        <v>44914</v>
      </c>
      <c r="F123" s="25">
        <v>44914</v>
      </c>
      <c r="G123" s="24">
        <f t="shared" si="1"/>
        <v>2022</v>
      </c>
      <c r="H123">
        <v>189</v>
      </c>
      <c r="I123" t="s">
        <v>395</v>
      </c>
      <c r="L123" t="s">
        <v>398</v>
      </c>
      <c r="O123" t="s">
        <v>447</v>
      </c>
      <c r="P123">
        <v>101.19</v>
      </c>
      <c r="Q123">
        <v>19124.91</v>
      </c>
      <c r="S123" t="s">
        <v>396</v>
      </c>
      <c r="T123" t="s">
        <v>397</v>
      </c>
      <c r="U123" t="s">
        <v>867</v>
      </c>
      <c r="V123" t="s">
        <v>779</v>
      </c>
    </row>
    <row r="124" spans="1:22" hidden="1">
      <c r="A124">
        <v>2083100451</v>
      </c>
      <c r="B124" t="s">
        <v>304</v>
      </c>
      <c r="C124" t="s">
        <v>394</v>
      </c>
      <c r="D124" t="s">
        <v>470</v>
      </c>
      <c r="E124" s="5">
        <v>44923</v>
      </c>
      <c r="F124" s="25">
        <v>44923</v>
      </c>
      <c r="G124" s="24">
        <f t="shared" si="1"/>
        <v>2022</v>
      </c>
      <c r="H124">
        <v>600</v>
      </c>
      <c r="I124" t="s">
        <v>395</v>
      </c>
      <c r="L124" t="s">
        <v>398</v>
      </c>
      <c r="O124" t="s">
        <v>450</v>
      </c>
      <c r="P124">
        <v>0.37</v>
      </c>
      <c r="Q124">
        <v>222</v>
      </c>
      <c r="S124" t="s">
        <v>396</v>
      </c>
      <c r="T124" t="s">
        <v>397</v>
      </c>
      <c r="U124" t="s">
        <v>867</v>
      </c>
      <c r="V124" t="s">
        <v>471</v>
      </c>
    </row>
    <row r="125" spans="1:22" hidden="1">
      <c r="A125">
        <v>2083100451</v>
      </c>
      <c r="B125" t="s">
        <v>304</v>
      </c>
      <c r="C125" t="s">
        <v>394</v>
      </c>
      <c r="D125" t="s">
        <v>489</v>
      </c>
      <c r="E125" s="5">
        <v>44923</v>
      </c>
      <c r="F125" s="25">
        <v>44923</v>
      </c>
      <c r="G125" s="24">
        <f t="shared" si="1"/>
        <v>2022</v>
      </c>
      <c r="H125">
        <v>450</v>
      </c>
      <c r="I125" t="s">
        <v>395</v>
      </c>
      <c r="L125" t="s">
        <v>398</v>
      </c>
      <c r="O125" t="s">
        <v>490</v>
      </c>
      <c r="P125">
        <v>1.55</v>
      </c>
      <c r="Q125">
        <v>697.5</v>
      </c>
      <c r="S125" t="s">
        <v>396</v>
      </c>
      <c r="T125" t="s">
        <v>397</v>
      </c>
      <c r="U125" t="s">
        <v>867</v>
      </c>
      <c r="V125" t="s">
        <v>489</v>
      </c>
    </row>
    <row r="126" spans="1:22" hidden="1">
      <c r="A126">
        <v>2083100451</v>
      </c>
      <c r="B126" t="s">
        <v>304</v>
      </c>
      <c r="C126" t="s">
        <v>394</v>
      </c>
      <c r="D126" t="s">
        <v>662</v>
      </c>
      <c r="E126" s="5">
        <v>44923</v>
      </c>
      <c r="F126" s="25">
        <v>44923</v>
      </c>
      <c r="G126" s="24">
        <f t="shared" si="1"/>
        <v>2022</v>
      </c>
      <c r="H126">
        <v>180</v>
      </c>
      <c r="I126" t="s">
        <v>395</v>
      </c>
      <c r="L126" t="s">
        <v>504</v>
      </c>
      <c r="O126" t="s">
        <v>661</v>
      </c>
      <c r="P126">
        <v>3.48</v>
      </c>
      <c r="Q126">
        <v>626.4</v>
      </c>
      <c r="S126" t="s">
        <v>396</v>
      </c>
      <c r="T126" t="s">
        <v>397</v>
      </c>
      <c r="U126" t="s">
        <v>867</v>
      </c>
      <c r="V126" t="s">
        <v>663</v>
      </c>
    </row>
    <row r="127" spans="1:22" hidden="1">
      <c r="A127">
        <v>2083100451</v>
      </c>
      <c r="B127" t="s">
        <v>304</v>
      </c>
      <c r="C127" t="s">
        <v>394</v>
      </c>
      <c r="D127" t="s">
        <v>664</v>
      </c>
      <c r="E127" s="5">
        <v>44923</v>
      </c>
      <c r="F127" s="25">
        <v>44923</v>
      </c>
      <c r="G127" s="24">
        <f t="shared" si="1"/>
        <v>2022</v>
      </c>
      <c r="H127">
        <v>150</v>
      </c>
      <c r="I127" t="s">
        <v>395</v>
      </c>
      <c r="L127" t="s">
        <v>428</v>
      </c>
      <c r="O127" t="s">
        <v>661</v>
      </c>
      <c r="P127">
        <v>3.48</v>
      </c>
      <c r="Q127">
        <v>522</v>
      </c>
      <c r="S127" t="s">
        <v>396</v>
      </c>
      <c r="T127" t="s">
        <v>397</v>
      </c>
      <c r="U127" t="s">
        <v>867</v>
      </c>
      <c r="V127" t="s">
        <v>665</v>
      </c>
    </row>
    <row r="128" spans="1:22" hidden="1">
      <c r="A128">
        <v>2083100451</v>
      </c>
      <c r="B128" t="s">
        <v>304</v>
      </c>
      <c r="C128" t="s">
        <v>394</v>
      </c>
      <c r="D128" t="s">
        <v>666</v>
      </c>
      <c r="E128" s="5">
        <v>44923</v>
      </c>
      <c r="F128" s="25">
        <v>44923</v>
      </c>
      <c r="G128" s="24">
        <f t="shared" si="1"/>
        <v>2022</v>
      </c>
      <c r="H128">
        <v>450</v>
      </c>
      <c r="I128" t="s">
        <v>395</v>
      </c>
      <c r="L128" t="s">
        <v>398</v>
      </c>
      <c r="O128" t="s">
        <v>661</v>
      </c>
      <c r="P128">
        <v>3.48</v>
      </c>
      <c r="Q128">
        <v>1566</v>
      </c>
      <c r="S128" t="s">
        <v>396</v>
      </c>
      <c r="T128" t="s">
        <v>397</v>
      </c>
      <c r="U128" t="s">
        <v>867</v>
      </c>
      <c r="V128" t="s">
        <v>666</v>
      </c>
    </row>
    <row r="129" spans="1:22" hidden="1">
      <c r="A129">
        <v>2083100451</v>
      </c>
      <c r="B129" t="s">
        <v>304</v>
      </c>
      <c r="C129" t="s">
        <v>394</v>
      </c>
      <c r="D129" t="s">
        <v>660</v>
      </c>
      <c r="E129" s="5">
        <v>44924</v>
      </c>
      <c r="F129" s="25">
        <v>44924</v>
      </c>
      <c r="G129" s="24">
        <f t="shared" si="1"/>
        <v>2022</v>
      </c>
      <c r="H129">
        <v>26</v>
      </c>
      <c r="I129" t="s">
        <v>395</v>
      </c>
      <c r="L129" t="s">
        <v>503</v>
      </c>
      <c r="O129" t="s">
        <v>661</v>
      </c>
      <c r="P129">
        <v>3.49</v>
      </c>
      <c r="Q129">
        <v>90.74</v>
      </c>
      <c r="S129" t="s">
        <v>396</v>
      </c>
      <c r="T129" t="s">
        <v>397</v>
      </c>
      <c r="U129" t="s">
        <v>867</v>
      </c>
      <c r="V129" t="s">
        <v>660</v>
      </c>
    </row>
    <row r="130" spans="1:22" hidden="1">
      <c r="A130">
        <v>2085400065</v>
      </c>
      <c r="B130" t="s">
        <v>275</v>
      </c>
      <c r="C130" t="s">
        <v>394</v>
      </c>
      <c r="D130" t="s">
        <v>795</v>
      </c>
      <c r="E130" s="5">
        <v>44924</v>
      </c>
      <c r="F130" s="25">
        <v>44924</v>
      </c>
      <c r="G130" s="24">
        <f t="shared" ref="G130:G193" si="2">YEAR(F130)</f>
        <v>2022</v>
      </c>
      <c r="H130">
        <v>150</v>
      </c>
      <c r="I130" t="s">
        <v>395</v>
      </c>
      <c r="O130" t="s">
        <v>785</v>
      </c>
      <c r="P130">
        <v>3.89</v>
      </c>
      <c r="Q130">
        <v>583.5</v>
      </c>
      <c r="S130" t="s">
        <v>396</v>
      </c>
      <c r="T130" t="s">
        <v>397</v>
      </c>
      <c r="U130" t="s">
        <v>867</v>
      </c>
      <c r="V130" t="s">
        <v>796</v>
      </c>
    </row>
    <row r="131" spans="1:22" hidden="1">
      <c r="A131">
        <v>2083100596</v>
      </c>
      <c r="B131" t="s">
        <v>297</v>
      </c>
      <c r="C131" t="s">
        <v>394</v>
      </c>
      <c r="D131" t="s">
        <v>606</v>
      </c>
      <c r="E131" s="5">
        <v>44925</v>
      </c>
      <c r="F131" s="25">
        <v>44925</v>
      </c>
      <c r="G131" s="24">
        <f t="shared" si="2"/>
        <v>2022</v>
      </c>
      <c r="H131">
        <v>100</v>
      </c>
      <c r="I131" t="s">
        <v>395</v>
      </c>
      <c r="L131" t="s">
        <v>436</v>
      </c>
      <c r="O131" t="s">
        <v>878</v>
      </c>
      <c r="P131">
        <v>6.41</v>
      </c>
      <c r="Q131">
        <v>641</v>
      </c>
      <c r="S131" t="s">
        <v>396</v>
      </c>
      <c r="T131" t="s">
        <v>397</v>
      </c>
      <c r="U131" t="s">
        <v>867</v>
      </c>
      <c r="V131" t="s">
        <v>607</v>
      </c>
    </row>
    <row r="132" spans="1:22" hidden="1">
      <c r="A132">
        <v>2083100236</v>
      </c>
      <c r="B132" t="s">
        <v>273</v>
      </c>
      <c r="C132" t="s">
        <v>394</v>
      </c>
      <c r="D132" t="s">
        <v>606</v>
      </c>
      <c r="E132" s="5">
        <v>44925</v>
      </c>
      <c r="F132" s="25">
        <v>44925</v>
      </c>
      <c r="G132" s="24">
        <f t="shared" si="2"/>
        <v>2022</v>
      </c>
      <c r="H132">
        <v>30</v>
      </c>
      <c r="I132" t="s">
        <v>395</v>
      </c>
      <c r="L132" t="s">
        <v>436</v>
      </c>
      <c r="O132" t="s">
        <v>605</v>
      </c>
      <c r="P132">
        <v>151.33000000000001</v>
      </c>
      <c r="Q132">
        <v>4539.8999999999996</v>
      </c>
      <c r="S132" t="s">
        <v>396</v>
      </c>
      <c r="T132" t="s">
        <v>397</v>
      </c>
      <c r="U132" t="s">
        <v>867</v>
      </c>
      <c r="V132" t="s">
        <v>607</v>
      </c>
    </row>
    <row r="133" spans="1:22">
      <c r="A133">
        <v>2083100594</v>
      </c>
      <c r="B133" t="s">
        <v>298</v>
      </c>
      <c r="C133" t="s">
        <v>394</v>
      </c>
      <c r="D133" t="s">
        <v>606</v>
      </c>
      <c r="E133" s="5">
        <v>44925</v>
      </c>
      <c r="F133" s="25">
        <v>44925</v>
      </c>
      <c r="G133" s="24">
        <f t="shared" si="2"/>
        <v>2022</v>
      </c>
      <c r="H133">
        <v>75</v>
      </c>
      <c r="I133" t="s">
        <v>395</v>
      </c>
      <c r="L133" t="s">
        <v>436</v>
      </c>
      <c r="O133" t="s">
        <v>447</v>
      </c>
      <c r="P133">
        <v>10.07</v>
      </c>
      <c r="Q133">
        <v>755.25</v>
      </c>
      <c r="S133" t="s">
        <v>396</v>
      </c>
      <c r="T133" t="s">
        <v>397</v>
      </c>
      <c r="U133" t="s">
        <v>867</v>
      </c>
      <c r="V133" t="s">
        <v>607</v>
      </c>
    </row>
    <row r="134" spans="1:22" hidden="1">
      <c r="A134">
        <v>2083100604</v>
      </c>
      <c r="B134" t="s">
        <v>272</v>
      </c>
      <c r="C134" t="s">
        <v>394</v>
      </c>
      <c r="D134" t="s">
        <v>606</v>
      </c>
      <c r="E134" s="5">
        <v>44925</v>
      </c>
      <c r="F134" s="25">
        <v>44925</v>
      </c>
      <c r="G134" s="24">
        <f t="shared" si="2"/>
        <v>2022</v>
      </c>
      <c r="H134">
        <v>50</v>
      </c>
      <c r="L134" t="s">
        <v>436</v>
      </c>
      <c r="N134" t="s">
        <v>760</v>
      </c>
      <c r="O134" t="s">
        <v>538</v>
      </c>
      <c r="P134">
        <v>16.82</v>
      </c>
      <c r="Q134">
        <v>841</v>
      </c>
      <c r="S134" t="s">
        <v>396</v>
      </c>
      <c r="T134" t="s">
        <v>397</v>
      </c>
      <c r="U134" t="s">
        <v>867</v>
      </c>
      <c r="V134" t="s">
        <v>607</v>
      </c>
    </row>
    <row r="135" spans="1:22" hidden="1">
      <c r="A135">
        <v>2085400065</v>
      </c>
      <c r="B135" t="s">
        <v>275</v>
      </c>
      <c r="C135" t="s">
        <v>394</v>
      </c>
      <c r="D135" t="s">
        <v>792</v>
      </c>
      <c r="E135" s="5">
        <v>44927</v>
      </c>
      <c r="F135" s="25">
        <v>44927</v>
      </c>
      <c r="G135" s="24">
        <f t="shared" si="2"/>
        <v>2023</v>
      </c>
      <c r="H135">
        <v>200</v>
      </c>
      <c r="I135" t="s">
        <v>395</v>
      </c>
      <c r="L135" t="s">
        <v>793</v>
      </c>
      <c r="O135" t="s">
        <v>785</v>
      </c>
      <c r="P135">
        <v>3.89</v>
      </c>
      <c r="Q135">
        <v>778</v>
      </c>
      <c r="S135" t="s">
        <v>396</v>
      </c>
      <c r="T135" t="s">
        <v>397</v>
      </c>
      <c r="U135" t="s">
        <v>867</v>
      </c>
      <c r="V135" t="s">
        <v>794</v>
      </c>
    </row>
    <row r="136" spans="1:22">
      <c r="A136">
        <v>2083100594</v>
      </c>
      <c r="B136" t="s">
        <v>298</v>
      </c>
      <c r="C136" t="s">
        <v>394</v>
      </c>
      <c r="D136" t="s">
        <v>467</v>
      </c>
      <c r="E136" s="5">
        <v>44929</v>
      </c>
      <c r="F136" s="25">
        <v>44929</v>
      </c>
      <c r="G136" s="24">
        <f t="shared" si="2"/>
        <v>2023</v>
      </c>
      <c r="H136">
        <v>30</v>
      </c>
      <c r="I136" t="s">
        <v>395</v>
      </c>
      <c r="L136" t="s">
        <v>468</v>
      </c>
      <c r="O136" t="s">
        <v>480</v>
      </c>
      <c r="P136">
        <v>15.88</v>
      </c>
      <c r="Q136">
        <v>476.4</v>
      </c>
      <c r="S136" t="s">
        <v>396</v>
      </c>
      <c r="T136" t="s">
        <v>397</v>
      </c>
      <c r="U136" t="s">
        <v>867</v>
      </c>
      <c r="V136" t="s">
        <v>469</v>
      </c>
    </row>
    <row r="137" spans="1:22" hidden="1">
      <c r="A137">
        <v>2083100451</v>
      </c>
      <c r="B137" t="s">
        <v>304</v>
      </c>
      <c r="C137" t="s">
        <v>394</v>
      </c>
      <c r="D137" t="s">
        <v>467</v>
      </c>
      <c r="E137" s="5">
        <v>44929</v>
      </c>
      <c r="F137" s="25">
        <v>44929</v>
      </c>
      <c r="G137" s="24">
        <f t="shared" si="2"/>
        <v>2023</v>
      </c>
      <c r="H137">
        <v>300</v>
      </c>
      <c r="I137" t="s">
        <v>395</v>
      </c>
      <c r="L137" t="s">
        <v>468</v>
      </c>
      <c r="O137" t="s">
        <v>450</v>
      </c>
      <c r="P137">
        <v>0.37</v>
      </c>
      <c r="Q137">
        <v>111</v>
      </c>
      <c r="S137" t="s">
        <v>396</v>
      </c>
      <c r="T137" t="s">
        <v>397</v>
      </c>
      <c r="U137" t="s">
        <v>867</v>
      </c>
      <c r="V137" t="s">
        <v>469</v>
      </c>
    </row>
    <row r="138" spans="1:22" hidden="1">
      <c r="A138">
        <v>2083100596</v>
      </c>
      <c r="B138" t="s">
        <v>297</v>
      </c>
      <c r="C138" t="s">
        <v>394</v>
      </c>
      <c r="D138" t="s">
        <v>613</v>
      </c>
      <c r="E138" s="5">
        <v>44929</v>
      </c>
      <c r="F138" s="25">
        <v>44929</v>
      </c>
      <c r="G138" s="24">
        <f t="shared" si="2"/>
        <v>2023</v>
      </c>
      <c r="H138">
        <v>255</v>
      </c>
      <c r="I138" t="s">
        <v>395</v>
      </c>
      <c r="L138" t="s">
        <v>614</v>
      </c>
      <c r="O138" t="s">
        <v>878</v>
      </c>
      <c r="P138">
        <v>6.41</v>
      </c>
      <c r="Q138">
        <v>1634.55</v>
      </c>
      <c r="S138" t="s">
        <v>396</v>
      </c>
      <c r="T138" t="s">
        <v>397</v>
      </c>
      <c r="U138" t="s">
        <v>867</v>
      </c>
      <c r="V138" t="s">
        <v>615</v>
      </c>
    </row>
    <row r="139" spans="1:22" hidden="1">
      <c r="A139">
        <v>2083100236</v>
      </c>
      <c r="B139" t="s">
        <v>273</v>
      </c>
      <c r="C139" t="s">
        <v>394</v>
      </c>
      <c r="D139" t="s">
        <v>467</v>
      </c>
      <c r="E139" s="5">
        <v>44929</v>
      </c>
      <c r="F139" s="25">
        <v>44929</v>
      </c>
      <c r="G139" s="24">
        <f t="shared" si="2"/>
        <v>2023</v>
      </c>
      <c r="H139">
        <v>4</v>
      </c>
      <c r="I139" t="s">
        <v>395</v>
      </c>
      <c r="L139" t="s">
        <v>468</v>
      </c>
      <c r="O139" t="s">
        <v>605</v>
      </c>
      <c r="P139">
        <v>151.33000000000001</v>
      </c>
      <c r="Q139">
        <v>605.32000000000005</v>
      </c>
      <c r="S139" t="s">
        <v>396</v>
      </c>
      <c r="T139" t="s">
        <v>397</v>
      </c>
      <c r="U139" t="s">
        <v>867</v>
      </c>
      <c r="V139" t="s">
        <v>469</v>
      </c>
    </row>
    <row r="140" spans="1:22" hidden="1">
      <c r="A140">
        <v>2083100237</v>
      </c>
      <c r="B140" t="s">
        <v>270</v>
      </c>
      <c r="C140" t="s">
        <v>394</v>
      </c>
      <c r="D140" t="s">
        <v>613</v>
      </c>
      <c r="E140" s="5">
        <v>44929</v>
      </c>
      <c r="F140" s="25">
        <v>44929</v>
      </c>
      <c r="G140" s="24">
        <f t="shared" si="2"/>
        <v>2023</v>
      </c>
      <c r="H140">
        <v>50</v>
      </c>
      <c r="I140" t="s">
        <v>395</v>
      </c>
      <c r="L140" t="s">
        <v>614</v>
      </c>
      <c r="O140" t="s">
        <v>538</v>
      </c>
      <c r="P140">
        <v>12.39</v>
      </c>
      <c r="Q140">
        <v>619.5</v>
      </c>
      <c r="S140" t="s">
        <v>396</v>
      </c>
      <c r="T140" t="s">
        <v>397</v>
      </c>
      <c r="U140" t="s">
        <v>867</v>
      </c>
      <c r="V140" t="s">
        <v>615</v>
      </c>
    </row>
    <row r="141" spans="1:22" hidden="1">
      <c r="A141">
        <v>2083100238</v>
      </c>
      <c r="B141" t="s">
        <v>274</v>
      </c>
      <c r="C141" t="s">
        <v>394</v>
      </c>
      <c r="D141" t="s">
        <v>613</v>
      </c>
      <c r="E141" s="5">
        <v>44929</v>
      </c>
      <c r="F141" s="25">
        <v>44929</v>
      </c>
      <c r="G141" s="24">
        <f t="shared" si="2"/>
        <v>2023</v>
      </c>
      <c r="H141">
        <v>30</v>
      </c>
      <c r="I141" t="s">
        <v>395</v>
      </c>
      <c r="L141" t="s">
        <v>614</v>
      </c>
      <c r="O141" t="s">
        <v>617</v>
      </c>
      <c r="P141">
        <v>20.18</v>
      </c>
      <c r="Q141">
        <v>605.4</v>
      </c>
      <c r="S141" t="s">
        <v>396</v>
      </c>
      <c r="T141" t="s">
        <v>397</v>
      </c>
      <c r="U141" t="s">
        <v>867</v>
      </c>
      <c r="V141" t="s">
        <v>615</v>
      </c>
    </row>
    <row r="142" spans="1:22" hidden="1">
      <c r="A142">
        <v>2083100237</v>
      </c>
      <c r="B142" t="s">
        <v>270</v>
      </c>
      <c r="C142" t="s">
        <v>394</v>
      </c>
      <c r="D142" t="s">
        <v>764</v>
      </c>
      <c r="E142" s="5">
        <v>44929</v>
      </c>
      <c r="F142" s="25">
        <v>44929</v>
      </c>
      <c r="G142" s="24">
        <f t="shared" si="2"/>
        <v>2023</v>
      </c>
      <c r="H142">
        <v>50</v>
      </c>
      <c r="I142" t="s">
        <v>395</v>
      </c>
      <c r="L142" t="s">
        <v>547</v>
      </c>
      <c r="O142" t="s">
        <v>886</v>
      </c>
      <c r="P142">
        <v>17.350000000000001</v>
      </c>
      <c r="Q142">
        <v>867.5</v>
      </c>
      <c r="S142" t="s">
        <v>396</v>
      </c>
      <c r="T142" t="s">
        <v>397</v>
      </c>
      <c r="U142" t="s">
        <v>867</v>
      </c>
      <c r="V142" t="s">
        <v>765</v>
      </c>
    </row>
    <row r="143" spans="1:22" hidden="1">
      <c r="A143">
        <v>2083100451</v>
      </c>
      <c r="B143" t="s">
        <v>304</v>
      </c>
      <c r="C143" t="s">
        <v>394</v>
      </c>
      <c r="D143" t="s">
        <v>704</v>
      </c>
      <c r="E143" s="5">
        <v>44929</v>
      </c>
      <c r="F143" s="25">
        <v>44929</v>
      </c>
      <c r="G143" s="24">
        <f t="shared" si="2"/>
        <v>2023</v>
      </c>
      <c r="H143">
        <v>200</v>
      </c>
      <c r="I143" t="s">
        <v>395</v>
      </c>
      <c r="L143" t="s">
        <v>699</v>
      </c>
      <c r="O143" t="s">
        <v>450</v>
      </c>
      <c r="P143">
        <v>3.44</v>
      </c>
      <c r="Q143">
        <v>688</v>
      </c>
      <c r="S143" t="s">
        <v>396</v>
      </c>
      <c r="T143" t="s">
        <v>397</v>
      </c>
      <c r="U143" t="s">
        <v>867</v>
      </c>
      <c r="V143" t="s">
        <v>705</v>
      </c>
    </row>
    <row r="144" spans="1:22" hidden="1">
      <c r="A144">
        <v>2083100451</v>
      </c>
      <c r="B144" t="s">
        <v>304</v>
      </c>
      <c r="C144" t="s">
        <v>394</v>
      </c>
      <c r="D144" t="s">
        <v>704</v>
      </c>
      <c r="E144" s="5">
        <v>44929</v>
      </c>
      <c r="F144" s="25">
        <v>44929</v>
      </c>
      <c r="G144" s="24">
        <f t="shared" si="2"/>
        <v>2023</v>
      </c>
      <c r="H144">
        <v>200</v>
      </c>
      <c r="I144" t="s">
        <v>395</v>
      </c>
      <c r="L144" t="s">
        <v>699</v>
      </c>
      <c r="O144" t="s">
        <v>450</v>
      </c>
      <c r="P144">
        <v>3.44</v>
      </c>
      <c r="Q144">
        <v>688</v>
      </c>
      <c r="S144" t="s">
        <v>396</v>
      </c>
      <c r="T144" t="s">
        <v>397</v>
      </c>
      <c r="U144" t="s">
        <v>867</v>
      </c>
      <c r="V144" t="s">
        <v>706</v>
      </c>
    </row>
    <row r="145" spans="1:22">
      <c r="A145">
        <v>2083100594</v>
      </c>
      <c r="B145" t="s">
        <v>298</v>
      </c>
      <c r="C145" t="s">
        <v>394</v>
      </c>
      <c r="D145" t="s">
        <v>613</v>
      </c>
      <c r="E145" s="5">
        <v>44929</v>
      </c>
      <c r="F145" s="25">
        <v>44929</v>
      </c>
      <c r="G145" s="24">
        <f t="shared" si="2"/>
        <v>2023</v>
      </c>
      <c r="H145">
        <v>400</v>
      </c>
      <c r="I145" t="s">
        <v>395</v>
      </c>
      <c r="L145" t="s">
        <v>614</v>
      </c>
      <c r="O145" t="s">
        <v>447</v>
      </c>
      <c r="P145">
        <v>10.07</v>
      </c>
      <c r="Q145">
        <v>4028</v>
      </c>
      <c r="S145" t="s">
        <v>396</v>
      </c>
      <c r="T145" t="s">
        <v>397</v>
      </c>
      <c r="U145" t="s">
        <v>867</v>
      </c>
      <c r="V145" t="s">
        <v>615</v>
      </c>
    </row>
    <row r="146" spans="1:22" hidden="1">
      <c r="A146">
        <v>2083100601</v>
      </c>
      <c r="B146" t="s">
        <v>269</v>
      </c>
      <c r="C146" t="s">
        <v>394</v>
      </c>
      <c r="D146" t="s">
        <v>613</v>
      </c>
      <c r="E146" s="5">
        <v>44929</v>
      </c>
      <c r="F146" s="25">
        <v>44929</v>
      </c>
      <c r="G146" s="24">
        <f t="shared" si="2"/>
        <v>2023</v>
      </c>
      <c r="H146">
        <v>50</v>
      </c>
      <c r="L146" t="s">
        <v>614</v>
      </c>
      <c r="N146" t="s">
        <v>760</v>
      </c>
      <c r="O146" t="s">
        <v>450</v>
      </c>
      <c r="P146">
        <v>6.5</v>
      </c>
      <c r="Q146">
        <v>325</v>
      </c>
      <c r="S146" t="s">
        <v>396</v>
      </c>
      <c r="T146" t="s">
        <v>397</v>
      </c>
      <c r="U146" t="s">
        <v>867</v>
      </c>
      <c r="V146" t="s">
        <v>615</v>
      </c>
    </row>
    <row r="147" spans="1:22" hidden="1">
      <c r="A147">
        <v>2083100602</v>
      </c>
      <c r="B147" t="s">
        <v>271</v>
      </c>
      <c r="C147" t="s">
        <v>394</v>
      </c>
      <c r="D147" t="s">
        <v>613</v>
      </c>
      <c r="E147" s="5">
        <v>44929</v>
      </c>
      <c r="F147" s="25">
        <v>44929</v>
      </c>
      <c r="G147" s="24">
        <f t="shared" si="2"/>
        <v>2023</v>
      </c>
      <c r="H147">
        <v>130</v>
      </c>
      <c r="L147" t="s">
        <v>614</v>
      </c>
      <c r="N147" t="s">
        <v>760</v>
      </c>
      <c r="O147" t="s">
        <v>721</v>
      </c>
      <c r="P147">
        <v>12.96</v>
      </c>
      <c r="Q147">
        <v>1684.8</v>
      </c>
      <c r="S147" t="s">
        <v>396</v>
      </c>
      <c r="T147" t="s">
        <v>397</v>
      </c>
      <c r="U147" t="s">
        <v>867</v>
      </c>
      <c r="V147" t="s">
        <v>615</v>
      </c>
    </row>
    <row r="148" spans="1:22" hidden="1">
      <c r="A148">
        <v>2083100604</v>
      </c>
      <c r="B148" t="s">
        <v>272</v>
      </c>
      <c r="C148" t="s">
        <v>394</v>
      </c>
      <c r="D148" t="s">
        <v>613</v>
      </c>
      <c r="E148" s="5">
        <v>44929</v>
      </c>
      <c r="F148" s="25">
        <v>44929</v>
      </c>
      <c r="G148" s="24">
        <f t="shared" si="2"/>
        <v>2023</v>
      </c>
      <c r="H148">
        <v>100</v>
      </c>
      <c r="L148" t="s">
        <v>614</v>
      </c>
      <c r="N148" t="s">
        <v>760</v>
      </c>
      <c r="O148" t="s">
        <v>538</v>
      </c>
      <c r="P148">
        <v>16.82</v>
      </c>
      <c r="Q148">
        <v>1682</v>
      </c>
      <c r="S148" t="s">
        <v>396</v>
      </c>
      <c r="T148" t="s">
        <v>397</v>
      </c>
      <c r="U148" t="s">
        <v>867</v>
      </c>
      <c r="V148" t="s">
        <v>615</v>
      </c>
    </row>
    <row r="149" spans="1:22" hidden="1">
      <c r="A149">
        <v>2083100238</v>
      </c>
      <c r="B149" t="s">
        <v>274</v>
      </c>
      <c r="C149" t="s">
        <v>394</v>
      </c>
      <c r="D149" t="s">
        <v>764</v>
      </c>
      <c r="E149" s="5">
        <v>44929</v>
      </c>
      <c r="F149" s="25">
        <v>44929</v>
      </c>
      <c r="G149" s="24">
        <f t="shared" si="2"/>
        <v>2023</v>
      </c>
      <c r="H149">
        <v>10</v>
      </c>
      <c r="I149" t="s">
        <v>395</v>
      </c>
      <c r="L149" t="s">
        <v>547</v>
      </c>
      <c r="O149" t="s">
        <v>721</v>
      </c>
      <c r="P149">
        <v>16.510000000000002</v>
      </c>
      <c r="Q149">
        <v>165.1</v>
      </c>
      <c r="S149" t="s">
        <v>396</v>
      </c>
      <c r="T149" t="s">
        <v>397</v>
      </c>
      <c r="U149" t="s">
        <v>867</v>
      </c>
      <c r="V149" t="s">
        <v>765</v>
      </c>
    </row>
    <row r="150" spans="1:22" hidden="1">
      <c r="A150">
        <v>2085400065</v>
      </c>
      <c r="B150" t="s">
        <v>275</v>
      </c>
      <c r="C150" t="s">
        <v>394</v>
      </c>
      <c r="D150" t="s">
        <v>765</v>
      </c>
      <c r="E150" s="5">
        <v>44929</v>
      </c>
      <c r="F150" s="25">
        <v>44929</v>
      </c>
      <c r="G150" s="24">
        <f t="shared" si="2"/>
        <v>2023</v>
      </c>
      <c r="H150">
        <v>150</v>
      </c>
      <c r="I150" t="s">
        <v>395</v>
      </c>
      <c r="L150" t="s">
        <v>547</v>
      </c>
      <c r="O150" t="s">
        <v>785</v>
      </c>
      <c r="P150">
        <v>3.89</v>
      </c>
      <c r="Q150">
        <v>583.5</v>
      </c>
      <c r="S150" t="s">
        <v>396</v>
      </c>
      <c r="T150" t="s">
        <v>397</v>
      </c>
      <c r="U150" t="s">
        <v>867</v>
      </c>
      <c r="V150" t="s">
        <v>791</v>
      </c>
    </row>
    <row r="151" spans="1:22" hidden="1">
      <c r="A151">
        <v>2083100032</v>
      </c>
      <c r="B151" t="s">
        <v>283</v>
      </c>
      <c r="C151" t="s">
        <v>394</v>
      </c>
      <c r="D151" t="s">
        <v>446</v>
      </c>
      <c r="E151" s="5">
        <v>44930</v>
      </c>
      <c r="F151" s="25">
        <v>44930</v>
      </c>
      <c r="G151" s="24">
        <f t="shared" si="2"/>
        <v>2023</v>
      </c>
      <c r="H151">
        <v>100</v>
      </c>
      <c r="I151" t="s">
        <v>395</v>
      </c>
      <c r="L151" t="s">
        <v>398</v>
      </c>
      <c r="O151" t="s">
        <v>447</v>
      </c>
      <c r="P151">
        <v>63.59</v>
      </c>
      <c r="Q151">
        <v>6359</v>
      </c>
      <c r="S151" t="s">
        <v>396</v>
      </c>
      <c r="T151" t="s">
        <v>397</v>
      </c>
      <c r="U151" t="s">
        <v>867</v>
      </c>
      <c r="V151" t="s">
        <v>448</v>
      </c>
    </row>
    <row r="152" spans="1:22" hidden="1">
      <c r="A152">
        <v>2083100225</v>
      </c>
      <c r="B152" t="s">
        <v>300</v>
      </c>
      <c r="C152" t="s">
        <v>394</v>
      </c>
      <c r="D152" t="s">
        <v>446</v>
      </c>
      <c r="E152" s="5">
        <v>44930</v>
      </c>
      <c r="F152" s="25">
        <v>44930</v>
      </c>
      <c r="G152" s="24">
        <f t="shared" si="2"/>
        <v>2023</v>
      </c>
      <c r="H152">
        <v>39</v>
      </c>
      <c r="I152" t="s">
        <v>395</v>
      </c>
      <c r="L152" t="s">
        <v>398</v>
      </c>
      <c r="O152" t="s">
        <v>496</v>
      </c>
      <c r="P152">
        <v>12.37</v>
      </c>
      <c r="Q152">
        <v>482.43</v>
      </c>
      <c r="S152" t="s">
        <v>396</v>
      </c>
      <c r="T152" t="s">
        <v>397</v>
      </c>
      <c r="U152" t="s">
        <v>867</v>
      </c>
      <c r="V152" t="s">
        <v>448</v>
      </c>
    </row>
    <row r="153" spans="1:22" hidden="1">
      <c r="A153">
        <v>2083100225</v>
      </c>
      <c r="B153" t="s">
        <v>300</v>
      </c>
      <c r="C153" t="s">
        <v>394</v>
      </c>
      <c r="D153" t="s">
        <v>446</v>
      </c>
      <c r="E153" s="5">
        <v>44930</v>
      </c>
      <c r="F153" s="25">
        <v>44930</v>
      </c>
      <c r="G153" s="24">
        <f t="shared" si="2"/>
        <v>2023</v>
      </c>
      <c r="H153">
        <v>41</v>
      </c>
      <c r="I153" t="s">
        <v>395</v>
      </c>
      <c r="L153" t="s">
        <v>398</v>
      </c>
      <c r="O153" t="s">
        <v>491</v>
      </c>
      <c r="P153">
        <v>12.37</v>
      </c>
      <c r="Q153">
        <v>507.17</v>
      </c>
      <c r="S153" t="s">
        <v>396</v>
      </c>
      <c r="T153" t="s">
        <v>397</v>
      </c>
      <c r="U153" t="s">
        <v>867</v>
      </c>
      <c r="V153" t="s">
        <v>448</v>
      </c>
    </row>
    <row r="154" spans="1:22" hidden="1">
      <c r="A154">
        <v>2083100228</v>
      </c>
      <c r="B154" t="s">
        <v>290</v>
      </c>
      <c r="C154" t="s">
        <v>394</v>
      </c>
      <c r="D154" t="s">
        <v>446</v>
      </c>
      <c r="E154" s="5">
        <v>44930</v>
      </c>
      <c r="F154" s="25">
        <v>44930</v>
      </c>
      <c r="G154" s="24">
        <f t="shared" si="2"/>
        <v>2023</v>
      </c>
      <c r="H154">
        <v>50</v>
      </c>
      <c r="I154" t="s">
        <v>395</v>
      </c>
      <c r="L154" t="s">
        <v>398</v>
      </c>
      <c r="O154" t="s">
        <v>538</v>
      </c>
      <c r="P154">
        <v>13.04</v>
      </c>
      <c r="Q154">
        <v>652</v>
      </c>
      <c r="S154" t="s">
        <v>396</v>
      </c>
      <c r="T154" t="s">
        <v>397</v>
      </c>
      <c r="U154" t="s">
        <v>867</v>
      </c>
      <c r="V154" t="s">
        <v>448</v>
      </c>
    </row>
    <row r="155" spans="1:22" hidden="1">
      <c r="A155">
        <v>2083100236</v>
      </c>
      <c r="B155" t="s">
        <v>273</v>
      </c>
      <c r="C155" t="s">
        <v>394</v>
      </c>
      <c r="D155" t="s">
        <v>446</v>
      </c>
      <c r="E155" s="5">
        <v>44930</v>
      </c>
      <c r="F155" s="25">
        <v>44930</v>
      </c>
      <c r="G155" s="24">
        <f t="shared" si="2"/>
        <v>2023</v>
      </c>
      <c r="H155">
        <v>5</v>
      </c>
      <c r="I155" t="s">
        <v>395</v>
      </c>
      <c r="L155" t="s">
        <v>398</v>
      </c>
      <c r="O155" t="s">
        <v>605</v>
      </c>
      <c r="P155">
        <v>151.33000000000001</v>
      </c>
      <c r="Q155">
        <v>756.65</v>
      </c>
      <c r="S155" t="s">
        <v>396</v>
      </c>
      <c r="T155" t="s">
        <v>397</v>
      </c>
      <c r="U155" t="s">
        <v>867</v>
      </c>
      <c r="V155" t="s">
        <v>448</v>
      </c>
    </row>
    <row r="156" spans="1:22" hidden="1">
      <c r="A156">
        <v>2083100451</v>
      </c>
      <c r="B156" t="s">
        <v>304</v>
      </c>
      <c r="C156" t="s">
        <v>394</v>
      </c>
      <c r="D156" t="s">
        <v>446</v>
      </c>
      <c r="E156" s="5">
        <v>44930</v>
      </c>
      <c r="F156" s="25">
        <v>44930</v>
      </c>
      <c r="G156" s="24">
        <f t="shared" si="2"/>
        <v>2023</v>
      </c>
      <c r="H156">
        <v>200</v>
      </c>
      <c r="I156" t="s">
        <v>395</v>
      </c>
      <c r="L156" t="s">
        <v>398</v>
      </c>
      <c r="O156" t="s">
        <v>450</v>
      </c>
      <c r="P156">
        <v>3.44</v>
      </c>
      <c r="Q156">
        <v>688</v>
      </c>
      <c r="S156" t="s">
        <v>396</v>
      </c>
      <c r="T156" t="s">
        <v>397</v>
      </c>
      <c r="U156" t="s">
        <v>867</v>
      </c>
      <c r="V156" t="s">
        <v>448</v>
      </c>
    </row>
    <row r="157" spans="1:22" hidden="1">
      <c r="A157">
        <v>2083100595</v>
      </c>
      <c r="B157" t="s">
        <v>295</v>
      </c>
      <c r="C157" t="s">
        <v>394</v>
      </c>
      <c r="D157" t="s">
        <v>446</v>
      </c>
      <c r="E157" s="5">
        <v>44930</v>
      </c>
      <c r="F157" s="25">
        <v>44930</v>
      </c>
      <c r="G157" s="24">
        <f t="shared" si="2"/>
        <v>2023</v>
      </c>
      <c r="H157">
        <v>25</v>
      </c>
      <c r="I157" t="s">
        <v>395</v>
      </c>
      <c r="L157" t="s">
        <v>398</v>
      </c>
      <c r="O157" t="s">
        <v>538</v>
      </c>
      <c r="P157">
        <v>16.190000000000001</v>
      </c>
      <c r="Q157">
        <v>404.75</v>
      </c>
      <c r="S157" t="s">
        <v>396</v>
      </c>
      <c r="T157" t="s">
        <v>397</v>
      </c>
      <c r="U157" t="s">
        <v>867</v>
      </c>
      <c r="V157" t="s">
        <v>448</v>
      </c>
    </row>
    <row r="158" spans="1:22" hidden="1">
      <c r="A158">
        <v>2083100596</v>
      </c>
      <c r="B158" t="s">
        <v>297</v>
      </c>
      <c r="C158" t="s">
        <v>394</v>
      </c>
      <c r="D158" t="s">
        <v>446</v>
      </c>
      <c r="E158" s="5">
        <v>44930</v>
      </c>
      <c r="F158" s="25">
        <v>44930</v>
      </c>
      <c r="G158" s="24">
        <f t="shared" si="2"/>
        <v>2023</v>
      </c>
      <c r="H158">
        <v>100</v>
      </c>
      <c r="I158" t="s">
        <v>395</v>
      </c>
      <c r="L158" t="s">
        <v>398</v>
      </c>
      <c r="O158" t="s">
        <v>734</v>
      </c>
      <c r="P158">
        <v>5.77</v>
      </c>
      <c r="Q158">
        <v>577</v>
      </c>
      <c r="S158" t="s">
        <v>396</v>
      </c>
      <c r="T158" t="s">
        <v>397</v>
      </c>
      <c r="U158" t="s">
        <v>867</v>
      </c>
      <c r="V158" t="s">
        <v>448</v>
      </c>
    </row>
    <row r="159" spans="1:22" hidden="1">
      <c r="A159">
        <v>2083100599</v>
      </c>
      <c r="B159" t="s">
        <v>284</v>
      </c>
      <c r="C159" t="s">
        <v>394</v>
      </c>
      <c r="D159" t="s">
        <v>446</v>
      </c>
      <c r="E159" s="5">
        <v>44930</v>
      </c>
      <c r="F159" s="25">
        <v>44930</v>
      </c>
      <c r="G159" s="24">
        <f t="shared" si="2"/>
        <v>2023</v>
      </c>
      <c r="H159">
        <v>6</v>
      </c>
      <c r="I159" t="s">
        <v>395</v>
      </c>
      <c r="L159" t="s">
        <v>398</v>
      </c>
      <c r="O159" t="s">
        <v>579</v>
      </c>
      <c r="P159">
        <v>133.18</v>
      </c>
      <c r="Q159">
        <v>799.08</v>
      </c>
      <c r="S159" t="s">
        <v>396</v>
      </c>
      <c r="T159" t="s">
        <v>397</v>
      </c>
      <c r="U159" t="s">
        <v>867</v>
      </c>
      <c r="V159" t="s">
        <v>448</v>
      </c>
    </row>
    <row r="160" spans="1:22" hidden="1">
      <c r="A160">
        <v>2083100605</v>
      </c>
      <c r="B160" t="s">
        <v>277</v>
      </c>
      <c r="C160" t="s">
        <v>394</v>
      </c>
      <c r="D160" t="s">
        <v>446</v>
      </c>
      <c r="E160" s="5">
        <v>44930</v>
      </c>
      <c r="F160" s="25">
        <v>44930</v>
      </c>
      <c r="G160" s="24">
        <f t="shared" si="2"/>
        <v>2023</v>
      </c>
      <c r="H160">
        <v>100</v>
      </c>
      <c r="L160" t="s">
        <v>398</v>
      </c>
      <c r="N160" t="s">
        <v>760</v>
      </c>
      <c r="O160" t="s">
        <v>579</v>
      </c>
      <c r="P160">
        <v>19.11</v>
      </c>
      <c r="Q160">
        <v>1911</v>
      </c>
      <c r="S160" t="s">
        <v>396</v>
      </c>
      <c r="T160" t="s">
        <v>397</v>
      </c>
      <c r="U160" t="s">
        <v>867</v>
      </c>
      <c r="V160" t="s">
        <v>448</v>
      </c>
    </row>
    <row r="161" spans="1:22" hidden="1">
      <c r="A161">
        <v>2083100451</v>
      </c>
      <c r="B161" t="s">
        <v>304</v>
      </c>
      <c r="C161" t="s">
        <v>394</v>
      </c>
      <c r="D161" t="s">
        <v>701</v>
      </c>
      <c r="E161" s="5">
        <v>44931</v>
      </c>
      <c r="F161" s="25">
        <v>44931</v>
      </c>
      <c r="G161" s="24">
        <f t="shared" si="2"/>
        <v>2023</v>
      </c>
      <c r="H161">
        <v>100</v>
      </c>
      <c r="I161" t="s">
        <v>395</v>
      </c>
      <c r="L161" t="s">
        <v>702</v>
      </c>
      <c r="O161" t="s">
        <v>450</v>
      </c>
      <c r="P161">
        <v>3.44</v>
      </c>
      <c r="Q161">
        <v>344</v>
      </c>
      <c r="S161" t="s">
        <v>396</v>
      </c>
      <c r="T161" t="s">
        <v>397</v>
      </c>
      <c r="U161" t="s">
        <v>867</v>
      </c>
      <c r="V161" t="s">
        <v>703</v>
      </c>
    </row>
    <row r="162" spans="1:22">
      <c r="A162">
        <v>2083100594</v>
      </c>
      <c r="B162" t="s">
        <v>298</v>
      </c>
      <c r="C162" t="s">
        <v>394</v>
      </c>
      <c r="D162" t="s">
        <v>717</v>
      </c>
      <c r="E162" s="5">
        <v>44932</v>
      </c>
      <c r="F162" s="25">
        <v>44932</v>
      </c>
      <c r="G162" s="24">
        <f t="shared" si="2"/>
        <v>2023</v>
      </c>
      <c r="H162">
        <v>100</v>
      </c>
      <c r="I162" t="s">
        <v>395</v>
      </c>
      <c r="L162" t="s">
        <v>699</v>
      </c>
      <c r="O162" t="s">
        <v>401</v>
      </c>
      <c r="P162">
        <v>10.08</v>
      </c>
      <c r="Q162">
        <v>1008</v>
      </c>
      <c r="S162" t="s">
        <v>396</v>
      </c>
      <c r="T162" t="s">
        <v>397</v>
      </c>
      <c r="U162" t="s">
        <v>867</v>
      </c>
      <c r="V162" t="s">
        <v>718</v>
      </c>
    </row>
    <row r="163" spans="1:22" hidden="1">
      <c r="A163">
        <v>2083100225</v>
      </c>
      <c r="B163" t="s">
        <v>300</v>
      </c>
      <c r="C163" t="s">
        <v>394</v>
      </c>
      <c r="D163" t="s">
        <v>494</v>
      </c>
      <c r="E163" s="5">
        <v>44933</v>
      </c>
      <c r="F163" s="25">
        <v>44933</v>
      </c>
      <c r="G163" s="24">
        <f t="shared" si="2"/>
        <v>2023</v>
      </c>
      <c r="H163">
        <v>70</v>
      </c>
      <c r="I163" t="s">
        <v>395</v>
      </c>
      <c r="O163" t="s">
        <v>491</v>
      </c>
      <c r="P163">
        <v>12.37</v>
      </c>
      <c r="Q163">
        <v>865.9</v>
      </c>
      <c r="S163" t="s">
        <v>396</v>
      </c>
      <c r="T163" t="s">
        <v>397</v>
      </c>
      <c r="U163" t="s">
        <v>867</v>
      </c>
      <c r="V163" t="s">
        <v>495</v>
      </c>
    </row>
    <row r="164" spans="1:22" hidden="1">
      <c r="A164">
        <v>2083100230</v>
      </c>
      <c r="B164" t="s">
        <v>305</v>
      </c>
      <c r="C164" t="s">
        <v>394</v>
      </c>
      <c r="D164" t="s">
        <v>494</v>
      </c>
      <c r="E164" s="5">
        <v>44933</v>
      </c>
      <c r="F164" s="25">
        <v>44933</v>
      </c>
      <c r="G164" s="24">
        <f t="shared" si="2"/>
        <v>2023</v>
      </c>
      <c r="H164">
        <v>70</v>
      </c>
      <c r="I164" t="s">
        <v>395</v>
      </c>
      <c r="O164" t="s">
        <v>576</v>
      </c>
      <c r="P164">
        <v>10.42</v>
      </c>
      <c r="Q164">
        <v>729.4</v>
      </c>
      <c r="S164" t="s">
        <v>396</v>
      </c>
      <c r="T164" t="s">
        <v>397</v>
      </c>
      <c r="U164" t="s">
        <v>867</v>
      </c>
      <c r="V164" t="s">
        <v>495</v>
      </c>
    </row>
    <row r="165" spans="1:22" hidden="1">
      <c r="A165">
        <v>2083100233</v>
      </c>
      <c r="B165" t="s">
        <v>870</v>
      </c>
      <c r="C165" t="s">
        <v>394</v>
      </c>
      <c r="D165" t="s">
        <v>494</v>
      </c>
      <c r="E165" s="5">
        <v>44933</v>
      </c>
      <c r="F165" s="25">
        <v>44933</v>
      </c>
      <c r="G165" s="24">
        <f t="shared" si="2"/>
        <v>2023</v>
      </c>
      <c r="H165">
        <v>20</v>
      </c>
      <c r="I165" t="s">
        <v>395</v>
      </c>
      <c r="O165" t="s">
        <v>581</v>
      </c>
      <c r="P165">
        <v>20.02</v>
      </c>
      <c r="Q165">
        <v>400.4</v>
      </c>
      <c r="S165" t="s">
        <v>396</v>
      </c>
      <c r="T165" t="s">
        <v>397</v>
      </c>
      <c r="U165" t="s">
        <v>867</v>
      </c>
      <c r="V165" t="s">
        <v>495</v>
      </c>
    </row>
    <row r="166" spans="1:22" hidden="1">
      <c r="A166">
        <v>2083100451</v>
      </c>
      <c r="B166" t="s">
        <v>304</v>
      </c>
      <c r="C166" t="s">
        <v>394</v>
      </c>
      <c r="D166" t="s">
        <v>698</v>
      </c>
      <c r="E166" s="5">
        <v>44933</v>
      </c>
      <c r="F166" s="25">
        <v>44933</v>
      </c>
      <c r="G166" s="24">
        <f t="shared" si="2"/>
        <v>2023</v>
      </c>
      <c r="H166">
        <v>100</v>
      </c>
      <c r="I166" t="s">
        <v>395</v>
      </c>
      <c r="L166" t="s">
        <v>699</v>
      </c>
      <c r="O166" t="s">
        <v>450</v>
      </c>
      <c r="P166">
        <v>3.44</v>
      </c>
      <c r="Q166">
        <v>344</v>
      </c>
      <c r="S166" t="s">
        <v>396</v>
      </c>
      <c r="T166" t="s">
        <v>397</v>
      </c>
      <c r="U166" t="s">
        <v>867</v>
      </c>
      <c r="V166" t="s">
        <v>700</v>
      </c>
    </row>
    <row r="167" spans="1:22" hidden="1">
      <c r="A167">
        <v>2085400065</v>
      </c>
      <c r="B167" t="s">
        <v>275</v>
      </c>
      <c r="C167" t="s">
        <v>394</v>
      </c>
      <c r="D167" t="s">
        <v>788</v>
      </c>
      <c r="E167" s="5">
        <v>44937</v>
      </c>
      <c r="F167" s="25">
        <v>44937</v>
      </c>
      <c r="G167" s="24">
        <f t="shared" si="2"/>
        <v>2023</v>
      </c>
      <c r="H167">
        <v>100</v>
      </c>
      <c r="I167" t="s">
        <v>395</v>
      </c>
      <c r="L167" t="s">
        <v>789</v>
      </c>
      <c r="O167" t="s">
        <v>785</v>
      </c>
      <c r="P167">
        <v>3.89</v>
      </c>
      <c r="Q167">
        <v>389</v>
      </c>
      <c r="S167" t="s">
        <v>396</v>
      </c>
      <c r="T167" t="s">
        <v>397</v>
      </c>
      <c r="U167" t="s">
        <v>867</v>
      </c>
      <c r="V167" t="s">
        <v>790</v>
      </c>
    </row>
    <row r="168" spans="1:22" hidden="1">
      <c r="A168">
        <v>2083100225</v>
      </c>
      <c r="B168" t="s">
        <v>300</v>
      </c>
      <c r="C168" t="s">
        <v>394</v>
      </c>
      <c r="D168" t="s">
        <v>492</v>
      </c>
      <c r="E168" s="5">
        <v>44942</v>
      </c>
      <c r="F168" s="25">
        <v>44942</v>
      </c>
      <c r="G168" s="24">
        <f t="shared" si="2"/>
        <v>2023</v>
      </c>
      <c r="H168">
        <v>70</v>
      </c>
      <c r="I168" t="s">
        <v>395</v>
      </c>
      <c r="L168" t="s">
        <v>425</v>
      </c>
      <c r="O168" t="s">
        <v>491</v>
      </c>
      <c r="P168">
        <v>12.37</v>
      </c>
      <c r="Q168">
        <v>865.9</v>
      </c>
      <c r="S168" t="s">
        <v>396</v>
      </c>
      <c r="T168" t="s">
        <v>397</v>
      </c>
      <c r="U168" t="s">
        <v>867</v>
      </c>
      <c r="V168" t="s">
        <v>493</v>
      </c>
    </row>
    <row r="169" spans="1:22" hidden="1">
      <c r="A169">
        <v>2083100230</v>
      </c>
      <c r="B169" t="s">
        <v>305</v>
      </c>
      <c r="C169" t="s">
        <v>394</v>
      </c>
      <c r="D169" t="s">
        <v>492</v>
      </c>
      <c r="E169" s="5">
        <v>44942</v>
      </c>
      <c r="F169" s="25">
        <v>44942</v>
      </c>
      <c r="G169" s="24">
        <f t="shared" si="2"/>
        <v>2023</v>
      </c>
      <c r="H169">
        <v>70</v>
      </c>
      <c r="I169" t="s">
        <v>395</v>
      </c>
      <c r="L169" t="s">
        <v>425</v>
      </c>
      <c r="O169" t="s">
        <v>576</v>
      </c>
      <c r="P169">
        <v>10.42</v>
      </c>
      <c r="Q169">
        <v>729.4</v>
      </c>
      <c r="S169" t="s">
        <v>396</v>
      </c>
      <c r="T169" t="s">
        <v>397</v>
      </c>
      <c r="U169" t="s">
        <v>867</v>
      </c>
      <c r="V169" t="s">
        <v>493</v>
      </c>
    </row>
    <row r="170" spans="1:22" hidden="1">
      <c r="A170">
        <v>2083100233</v>
      </c>
      <c r="B170" t="s">
        <v>870</v>
      </c>
      <c r="C170" t="s">
        <v>394</v>
      </c>
      <c r="D170" t="s">
        <v>492</v>
      </c>
      <c r="E170" s="5">
        <v>44942</v>
      </c>
      <c r="F170" s="25">
        <v>44942</v>
      </c>
      <c r="G170" s="24">
        <f t="shared" si="2"/>
        <v>2023</v>
      </c>
      <c r="H170">
        <v>20</v>
      </c>
      <c r="I170" t="s">
        <v>395</v>
      </c>
      <c r="L170" t="s">
        <v>425</v>
      </c>
      <c r="O170" t="s">
        <v>581</v>
      </c>
      <c r="P170">
        <v>20.02</v>
      </c>
      <c r="Q170">
        <v>400.4</v>
      </c>
      <c r="S170" t="s">
        <v>396</v>
      </c>
      <c r="T170" t="s">
        <v>397</v>
      </c>
      <c r="U170" t="s">
        <v>867</v>
      </c>
      <c r="V170" t="s">
        <v>493</v>
      </c>
    </row>
    <row r="171" spans="1:22" hidden="1">
      <c r="A171">
        <v>2083100228</v>
      </c>
      <c r="B171" t="s">
        <v>290</v>
      </c>
      <c r="C171" t="s">
        <v>394</v>
      </c>
      <c r="D171" t="s">
        <v>540</v>
      </c>
      <c r="E171" s="5">
        <v>44943</v>
      </c>
      <c r="F171" s="25">
        <v>44943</v>
      </c>
      <c r="G171" s="24">
        <f t="shared" si="2"/>
        <v>2023</v>
      </c>
      <c r="H171">
        <v>100</v>
      </c>
      <c r="I171" t="s">
        <v>395</v>
      </c>
      <c r="L171" t="s">
        <v>500</v>
      </c>
      <c r="O171" t="s">
        <v>538</v>
      </c>
      <c r="P171">
        <v>13.05</v>
      </c>
      <c r="Q171">
        <v>1305</v>
      </c>
      <c r="S171" t="s">
        <v>396</v>
      </c>
      <c r="T171" t="s">
        <v>397</v>
      </c>
      <c r="U171" t="s">
        <v>867</v>
      </c>
      <c r="V171" t="s">
        <v>541</v>
      </c>
    </row>
    <row r="172" spans="1:22" hidden="1">
      <c r="A172">
        <v>2083100596</v>
      </c>
      <c r="B172" t="s">
        <v>297</v>
      </c>
      <c r="C172" t="s">
        <v>394</v>
      </c>
      <c r="D172" t="s">
        <v>540</v>
      </c>
      <c r="E172" s="5">
        <v>44943</v>
      </c>
      <c r="F172" s="25">
        <v>44943</v>
      </c>
      <c r="G172" s="24">
        <f t="shared" si="2"/>
        <v>2023</v>
      </c>
      <c r="H172">
        <v>400</v>
      </c>
      <c r="I172" t="s">
        <v>395</v>
      </c>
      <c r="L172" t="s">
        <v>500</v>
      </c>
      <c r="O172" t="s">
        <v>734</v>
      </c>
      <c r="P172">
        <v>5.77</v>
      </c>
      <c r="Q172">
        <v>2308</v>
      </c>
      <c r="S172" t="s">
        <v>396</v>
      </c>
      <c r="T172" t="s">
        <v>397</v>
      </c>
      <c r="U172" t="s">
        <v>867</v>
      </c>
      <c r="V172" t="s">
        <v>541</v>
      </c>
    </row>
    <row r="173" spans="1:22" hidden="1">
      <c r="A173">
        <v>2083100529</v>
      </c>
      <c r="B173" t="s">
        <v>901</v>
      </c>
      <c r="C173" t="s">
        <v>394</v>
      </c>
      <c r="D173" t="s">
        <v>683</v>
      </c>
      <c r="E173" s="5">
        <v>44944</v>
      </c>
      <c r="F173" s="25">
        <v>44944</v>
      </c>
      <c r="G173" s="24">
        <f t="shared" si="2"/>
        <v>2023</v>
      </c>
      <c r="H173">
        <v>2</v>
      </c>
      <c r="I173" t="s">
        <v>395</v>
      </c>
      <c r="L173" t="s">
        <v>398</v>
      </c>
      <c r="O173" t="s">
        <v>574</v>
      </c>
      <c r="P173">
        <v>123.47</v>
      </c>
      <c r="Q173">
        <v>246.94</v>
      </c>
      <c r="S173" t="s">
        <v>396</v>
      </c>
      <c r="T173" t="s">
        <v>397</v>
      </c>
      <c r="U173" t="s">
        <v>867</v>
      </c>
      <c r="V173" t="s">
        <v>684</v>
      </c>
    </row>
    <row r="174" spans="1:22" hidden="1">
      <c r="A174">
        <v>2083100607</v>
      </c>
      <c r="B174" t="s">
        <v>265</v>
      </c>
      <c r="C174" t="s">
        <v>394</v>
      </c>
      <c r="D174" t="s">
        <v>683</v>
      </c>
      <c r="E174" s="5">
        <v>44944</v>
      </c>
      <c r="F174" s="25">
        <v>44944</v>
      </c>
      <c r="G174" s="24">
        <f t="shared" si="2"/>
        <v>2023</v>
      </c>
      <c r="H174">
        <v>25</v>
      </c>
      <c r="I174" t="s">
        <v>395</v>
      </c>
      <c r="L174" t="s">
        <v>398</v>
      </c>
      <c r="O174" t="s">
        <v>574</v>
      </c>
      <c r="P174">
        <v>20.36</v>
      </c>
      <c r="Q174">
        <v>509</v>
      </c>
      <c r="S174" t="s">
        <v>396</v>
      </c>
      <c r="T174" t="s">
        <v>397</v>
      </c>
      <c r="U174" t="s">
        <v>867</v>
      </c>
      <c r="V174" t="s">
        <v>684</v>
      </c>
    </row>
    <row r="175" spans="1:22" hidden="1">
      <c r="A175">
        <v>2083100528</v>
      </c>
      <c r="B175" t="s">
        <v>294</v>
      </c>
      <c r="C175" t="s">
        <v>394</v>
      </c>
      <c r="D175" t="s">
        <v>652</v>
      </c>
      <c r="E175" s="5">
        <v>44956</v>
      </c>
      <c r="F175" s="25">
        <v>44956</v>
      </c>
      <c r="G175" s="24">
        <f t="shared" si="2"/>
        <v>2023</v>
      </c>
      <c r="H175">
        <v>100</v>
      </c>
      <c r="I175" t="s">
        <v>395</v>
      </c>
      <c r="L175" t="s">
        <v>449</v>
      </c>
      <c r="O175" t="s">
        <v>650</v>
      </c>
      <c r="P175">
        <v>13.84</v>
      </c>
      <c r="Q175">
        <v>1384</v>
      </c>
      <c r="S175" t="s">
        <v>396</v>
      </c>
      <c r="T175" t="s">
        <v>397</v>
      </c>
      <c r="U175" t="s">
        <v>867</v>
      </c>
      <c r="V175" t="s">
        <v>653</v>
      </c>
    </row>
    <row r="176" spans="1:22" hidden="1">
      <c r="A176">
        <v>2083100528</v>
      </c>
      <c r="B176" t="s">
        <v>294</v>
      </c>
      <c r="C176" t="s">
        <v>394</v>
      </c>
      <c r="D176" t="s">
        <v>652</v>
      </c>
      <c r="E176" s="5">
        <v>44956</v>
      </c>
      <c r="F176" s="25">
        <v>44956</v>
      </c>
      <c r="G176" s="24">
        <f t="shared" si="2"/>
        <v>2023</v>
      </c>
      <c r="H176">
        <v>50</v>
      </c>
      <c r="I176" t="s">
        <v>395</v>
      </c>
      <c r="L176" t="s">
        <v>449</v>
      </c>
      <c r="O176" t="s">
        <v>491</v>
      </c>
      <c r="P176">
        <v>14.38</v>
      </c>
      <c r="Q176">
        <v>719</v>
      </c>
      <c r="S176" t="s">
        <v>396</v>
      </c>
      <c r="T176" t="s">
        <v>397</v>
      </c>
      <c r="U176" t="s">
        <v>867</v>
      </c>
      <c r="V176" t="s">
        <v>653</v>
      </c>
    </row>
    <row r="177" spans="1:22" hidden="1">
      <c r="A177">
        <v>2083100230</v>
      </c>
      <c r="B177" t="s">
        <v>305</v>
      </c>
      <c r="C177" t="s">
        <v>394</v>
      </c>
      <c r="D177" t="s">
        <v>575</v>
      </c>
      <c r="E177" s="5">
        <v>44957</v>
      </c>
      <c r="F177" s="25">
        <v>44957</v>
      </c>
      <c r="G177" s="24">
        <f t="shared" si="2"/>
        <v>2023</v>
      </c>
      <c r="H177">
        <v>200</v>
      </c>
      <c r="I177" t="s">
        <v>395</v>
      </c>
      <c r="L177" t="s">
        <v>433</v>
      </c>
      <c r="O177" t="s">
        <v>576</v>
      </c>
      <c r="P177">
        <v>10.42</v>
      </c>
      <c r="Q177">
        <v>2084</v>
      </c>
      <c r="S177" t="s">
        <v>396</v>
      </c>
      <c r="T177" t="s">
        <v>397</v>
      </c>
      <c r="U177" t="s">
        <v>867</v>
      </c>
      <c r="V177" t="s">
        <v>577</v>
      </c>
    </row>
    <row r="178" spans="1:22" hidden="1">
      <c r="A178">
        <v>2083100607</v>
      </c>
      <c r="B178" t="s">
        <v>265</v>
      </c>
      <c r="C178" t="s">
        <v>394</v>
      </c>
      <c r="D178" t="s">
        <v>575</v>
      </c>
      <c r="E178" s="5">
        <v>44957</v>
      </c>
      <c r="F178" s="25">
        <v>44957</v>
      </c>
      <c r="G178" s="24">
        <f t="shared" si="2"/>
        <v>2023</v>
      </c>
      <c r="H178">
        <v>14</v>
      </c>
      <c r="I178" t="s">
        <v>395</v>
      </c>
      <c r="L178" t="s">
        <v>433</v>
      </c>
      <c r="O178" t="s">
        <v>480</v>
      </c>
      <c r="P178">
        <v>18.28</v>
      </c>
      <c r="Q178">
        <v>255.92</v>
      </c>
      <c r="S178" t="s">
        <v>396</v>
      </c>
      <c r="T178" t="s">
        <v>397</v>
      </c>
      <c r="U178" t="s">
        <v>867</v>
      </c>
      <c r="V178" t="s">
        <v>577</v>
      </c>
    </row>
    <row r="179" spans="1:22" hidden="1">
      <c r="A179">
        <v>2083100596</v>
      </c>
      <c r="B179" t="s">
        <v>297</v>
      </c>
      <c r="C179" t="s">
        <v>394</v>
      </c>
      <c r="D179" t="s">
        <v>575</v>
      </c>
      <c r="E179" s="5">
        <v>44957</v>
      </c>
      <c r="F179" s="25">
        <v>44957</v>
      </c>
      <c r="G179" s="24">
        <f t="shared" si="2"/>
        <v>2023</v>
      </c>
      <c r="H179">
        <v>100</v>
      </c>
      <c r="I179" t="s">
        <v>395</v>
      </c>
      <c r="L179" t="s">
        <v>433</v>
      </c>
      <c r="O179" t="s">
        <v>734</v>
      </c>
      <c r="P179">
        <v>5.77</v>
      </c>
      <c r="Q179">
        <v>577</v>
      </c>
      <c r="S179" t="s">
        <v>396</v>
      </c>
      <c r="T179" t="s">
        <v>397</v>
      </c>
      <c r="U179" t="s">
        <v>867</v>
      </c>
      <c r="V179" t="s">
        <v>577</v>
      </c>
    </row>
    <row r="180" spans="1:22" hidden="1">
      <c r="A180">
        <v>2083100604</v>
      </c>
      <c r="B180" t="s">
        <v>272</v>
      </c>
      <c r="C180" t="s">
        <v>394</v>
      </c>
      <c r="D180" t="s">
        <v>575</v>
      </c>
      <c r="E180" s="5">
        <v>44957</v>
      </c>
      <c r="F180" s="25">
        <v>44957</v>
      </c>
      <c r="G180" s="24">
        <f t="shared" si="2"/>
        <v>2023</v>
      </c>
      <c r="H180">
        <v>50</v>
      </c>
      <c r="L180" t="s">
        <v>433</v>
      </c>
      <c r="N180" t="s">
        <v>760</v>
      </c>
      <c r="O180" t="s">
        <v>538</v>
      </c>
      <c r="P180">
        <v>16.829999999999998</v>
      </c>
      <c r="Q180">
        <v>841.5</v>
      </c>
      <c r="S180" t="s">
        <v>396</v>
      </c>
      <c r="T180" t="s">
        <v>397</v>
      </c>
      <c r="U180" t="s">
        <v>867</v>
      </c>
      <c r="V180" t="s">
        <v>577</v>
      </c>
    </row>
    <row r="181" spans="1:22" hidden="1">
      <c r="A181">
        <v>2083100228</v>
      </c>
      <c r="B181" t="s">
        <v>290</v>
      </c>
      <c r="C181" t="s">
        <v>394</v>
      </c>
      <c r="D181" t="s">
        <v>537</v>
      </c>
      <c r="E181" s="5">
        <v>44973</v>
      </c>
      <c r="F181" s="25">
        <v>44973</v>
      </c>
      <c r="G181" s="24">
        <f t="shared" si="2"/>
        <v>2023</v>
      </c>
      <c r="H181">
        <v>108</v>
      </c>
      <c r="I181" t="s">
        <v>395</v>
      </c>
      <c r="L181" t="s">
        <v>503</v>
      </c>
      <c r="O181" t="s">
        <v>538</v>
      </c>
      <c r="P181">
        <v>13.35</v>
      </c>
      <c r="Q181">
        <v>1441.8</v>
      </c>
      <c r="S181" t="s">
        <v>396</v>
      </c>
      <c r="T181" t="s">
        <v>397</v>
      </c>
      <c r="U181" t="s">
        <v>867</v>
      </c>
      <c r="V181" t="s">
        <v>539</v>
      </c>
    </row>
    <row r="182" spans="1:22" hidden="1">
      <c r="A182">
        <v>2083100228</v>
      </c>
      <c r="B182" t="s">
        <v>290</v>
      </c>
      <c r="C182" t="s">
        <v>394</v>
      </c>
      <c r="D182" t="s">
        <v>534</v>
      </c>
      <c r="E182" s="5">
        <v>44984</v>
      </c>
      <c r="F182" s="25">
        <v>44984</v>
      </c>
      <c r="G182" s="24">
        <f t="shared" si="2"/>
        <v>2023</v>
      </c>
      <c r="H182">
        <v>771</v>
      </c>
      <c r="I182" t="s">
        <v>395</v>
      </c>
      <c r="L182" t="s">
        <v>398</v>
      </c>
      <c r="O182" t="s">
        <v>535</v>
      </c>
      <c r="P182">
        <v>13.35</v>
      </c>
      <c r="Q182">
        <v>10292.85</v>
      </c>
      <c r="S182" t="s">
        <v>396</v>
      </c>
      <c r="T182" t="s">
        <v>397</v>
      </c>
      <c r="U182" t="s">
        <v>867</v>
      </c>
      <c r="V182" t="s">
        <v>536</v>
      </c>
    </row>
    <row r="183" spans="1:22" hidden="1">
      <c r="A183">
        <v>2083100429</v>
      </c>
      <c r="B183" t="s">
        <v>262</v>
      </c>
      <c r="C183" t="s">
        <v>394</v>
      </c>
      <c r="D183" t="s">
        <v>646</v>
      </c>
      <c r="E183" s="5">
        <v>44984</v>
      </c>
      <c r="F183" s="25">
        <v>44984</v>
      </c>
      <c r="G183" s="24">
        <f t="shared" si="2"/>
        <v>2023</v>
      </c>
      <c r="H183">
        <v>72</v>
      </c>
      <c r="I183" t="s">
        <v>395</v>
      </c>
      <c r="L183" t="s">
        <v>449</v>
      </c>
      <c r="O183" t="s">
        <v>579</v>
      </c>
      <c r="P183">
        <v>58.61</v>
      </c>
      <c r="Q183">
        <v>4219.92</v>
      </c>
      <c r="S183" t="s">
        <v>396</v>
      </c>
      <c r="T183" t="s">
        <v>397</v>
      </c>
      <c r="U183" t="s">
        <v>867</v>
      </c>
      <c r="V183" t="s">
        <v>647</v>
      </c>
    </row>
    <row r="184" spans="1:22" hidden="1">
      <c r="A184">
        <v>2083100528</v>
      </c>
      <c r="B184" t="s">
        <v>294</v>
      </c>
      <c r="C184" t="s">
        <v>394</v>
      </c>
      <c r="D184" t="s">
        <v>646</v>
      </c>
      <c r="E184" s="5">
        <v>44984</v>
      </c>
      <c r="F184" s="25">
        <v>44984</v>
      </c>
      <c r="G184" s="24">
        <f t="shared" si="2"/>
        <v>2023</v>
      </c>
      <c r="H184">
        <v>100</v>
      </c>
      <c r="I184" t="s">
        <v>395</v>
      </c>
      <c r="L184" t="s">
        <v>449</v>
      </c>
      <c r="O184" t="s">
        <v>650</v>
      </c>
      <c r="P184">
        <v>14.17</v>
      </c>
      <c r="Q184">
        <v>1417</v>
      </c>
      <c r="S184" t="s">
        <v>396</v>
      </c>
      <c r="T184" t="s">
        <v>397</v>
      </c>
      <c r="U184" t="s">
        <v>867</v>
      </c>
      <c r="V184" t="s">
        <v>647</v>
      </c>
    </row>
    <row r="185" spans="1:22" hidden="1">
      <c r="A185">
        <v>2083100528</v>
      </c>
      <c r="B185" t="s">
        <v>294</v>
      </c>
      <c r="C185" t="s">
        <v>394</v>
      </c>
      <c r="D185" t="s">
        <v>646</v>
      </c>
      <c r="E185" s="5">
        <v>44984</v>
      </c>
      <c r="F185" s="25">
        <v>44984</v>
      </c>
      <c r="G185" s="24">
        <f t="shared" si="2"/>
        <v>2023</v>
      </c>
      <c r="H185">
        <v>100</v>
      </c>
      <c r="I185" t="s">
        <v>395</v>
      </c>
      <c r="L185" t="s">
        <v>449</v>
      </c>
      <c r="O185" t="s">
        <v>491</v>
      </c>
      <c r="P185">
        <v>14.55</v>
      </c>
      <c r="Q185">
        <v>1455</v>
      </c>
      <c r="S185" t="s">
        <v>396</v>
      </c>
      <c r="T185" t="s">
        <v>397</v>
      </c>
      <c r="U185" t="s">
        <v>867</v>
      </c>
      <c r="V185" t="s">
        <v>647</v>
      </c>
    </row>
    <row r="186" spans="1:22" hidden="1">
      <c r="A186">
        <v>2083100528</v>
      </c>
      <c r="B186" t="s">
        <v>294</v>
      </c>
      <c r="C186" t="s">
        <v>394</v>
      </c>
      <c r="D186" t="s">
        <v>646</v>
      </c>
      <c r="E186" s="5">
        <v>44984</v>
      </c>
      <c r="F186" s="25">
        <v>44984</v>
      </c>
      <c r="G186" s="24">
        <f t="shared" si="2"/>
        <v>2023</v>
      </c>
      <c r="H186">
        <v>190</v>
      </c>
      <c r="I186" t="s">
        <v>395</v>
      </c>
      <c r="L186" t="s">
        <v>449</v>
      </c>
      <c r="O186" t="s">
        <v>679</v>
      </c>
      <c r="P186">
        <v>16.8</v>
      </c>
      <c r="Q186">
        <v>3192</v>
      </c>
      <c r="S186" t="s">
        <v>396</v>
      </c>
      <c r="T186" t="s">
        <v>397</v>
      </c>
      <c r="U186" t="s">
        <v>867</v>
      </c>
      <c r="V186" t="s">
        <v>647</v>
      </c>
    </row>
    <row r="187" spans="1:22" hidden="1">
      <c r="A187">
        <v>2085200029</v>
      </c>
      <c r="B187" t="s">
        <v>287</v>
      </c>
      <c r="C187" t="s">
        <v>394</v>
      </c>
      <c r="D187" t="s">
        <v>646</v>
      </c>
      <c r="E187" s="5">
        <v>44984</v>
      </c>
      <c r="F187" s="25">
        <v>44984</v>
      </c>
      <c r="G187" s="24">
        <f t="shared" si="2"/>
        <v>2023</v>
      </c>
      <c r="H187">
        <v>20</v>
      </c>
      <c r="I187" t="s">
        <v>395</v>
      </c>
      <c r="L187" t="s">
        <v>449</v>
      </c>
      <c r="O187" t="s">
        <v>784</v>
      </c>
      <c r="P187">
        <v>0.18</v>
      </c>
      <c r="Q187">
        <v>3.6</v>
      </c>
      <c r="S187" t="s">
        <v>396</v>
      </c>
      <c r="T187" t="s">
        <v>397</v>
      </c>
      <c r="U187" t="s">
        <v>867</v>
      </c>
      <c r="V187" t="s">
        <v>647</v>
      </c>
    </row>
    <row r="188" spans="1:22" hidden="1">
      <c r="A188">
        <v>2083100237</v>
      </c>
      <c r="B188" t="s">
        <v>270</v>
      </c>
      <c r="C188" t="s">
        <v>394</v>
      </c>
      <c r="D188" t="s">
        <v>611</v>
      </c>
      <c r="E188" s="5">
        <v>44986</v>
      </c>
      <c r="F188" s="25">
        <v>44986</v>
      </c>
      <c r="G188" s="24">
        <f t="shared" si="2"/>
        <v>2023</v>
      </c>
      <c r="H188">
        <v>30</v>
      </c>
      <c r="I188" t="s">
        <v>395</v>
      </c>
      <c r="L188" t="s">
        <v>415</v>
      </c>
      <c r="O188" t="s">
        <v>608</v>
      </c>
      <c r="P188">
        <v>12.45</v>
      </c>
      <c r="Q188">
        <v>373.5</v>
      </c>
      <c r="S188" t="s">
        <v>396</v>
      </c>
      <c r="T188" t="s">
        <v>397</v>
      </c>
      <c r="U188" t="s">
        <v>867</v>
      </c>
      <c r="V188" t="s">
        <v>612</v>
      </c>
    </row>
    <row r="189" spans="1:22" hidden="1">
      <c r="A189">
        <v>2083100238</v>
      </c>
      <c r="B189" t="s">
        <v>274</v>
      </c>
      <c r="C189" t="s">
        <v>394</v>
      </c>
      <c r="D189" t="s">
        <v>611</v>
      </c>
      <c r="E189" s="5">
        <v>44986</v>
      </c>
      <c r="F189" s="25">
        <v>44986</v>
      </c>
      <c r="G189" s="24">
        <f t="shared" si="2"/>
        <v>2023</v>
      </c>
      <c r="H189">
        <v>30</v>
      </c>
      <c r="I189" t="s">
        <v>395</v>
      </c>
      <c r="L189" t="s">
        <v>415</v>
      </c>
      <c r="O189" t="s">
        <v>628</v>
      </c>
      <c r="P189">
        <v>20.84</v>
      </c>
      <c r="Q189">
        <v>625.20000000000005</v>
      </c>
      <c r="S189" t="s">
        <v>396</v>
      </c>
      <c r="T189" t="s">
        <v>397</v>
      </c>
      <c r="U189" t="s">
        <v>867</v>
      </c>
      <c r="V189" t="s">
        <v>612</v>
      </c>
    </row>
    <row r="190" spans="1:22" hidden="1">
      <c r="A190">
        <v>2083100595</v>
      </c>
      <c r="B190" t="s">
        <v>295</v>
      </c>
      <c r="C190" t="s">
        <v>394</v>
      </c>
      <c r="D190" t="s">
        <v>611</v>
      </c>
      <c r="E190" s="5">
        <v>44986</v>
      </c>
      <c r="F190" s="25">
        <v>44986</v>
      </c>
      <c r="G190" s="24">
        <f t="shared" si="2"/>
        <v>2023</v>
      </c>
      <c r="H190">
        <v>100</v>
      </c>
      <c r="I190" t="s">
        <v>395</v>
      </c>
      <c r="L190" t="s">
        <v>415</v>
      </c>
      <c r="O190" t="s">
        <v>538</v>
      </c>
      <c r="P190">
        <v>16.190000000000001</v>
      </c>
      <c r="Q190">
        <v>1619</v>
      </c>
      <c r="S190" t="s">
        <v>396</v>
      </c>
      <c r="T190" t="s">
        <v>397</v>
      </c>
      <c r="U190" t="s">
        <v>867</v>
      </c>
      <c r="V190" t="s">
        <v>612</v>
      </c>
    </row>
    <row r="191" spans="1:22" hidden="1">
      <c r="A191">
        <v>2085400065</v>
      </c>
      <c r="B191" t="s">
        <v>275</v>
      </c>
      <c r="C191" t="s">
        <v>394</v>
      </c>
      <c r="D191" t="s">
        <v>611</v>
      </c>
      <c r="E191" s="5">
        <v>44986</v>
      </c>
      <c r="F191" s="25">
        <v>44986</v>
      </c>
      <c r="G191" s="24">
        <f t="shared" si="2"/>
        <v>2023</v>
      </c>
      <c r="H191">
        <v>100</v>
      </c>
      <c r="I191" t="s">
        <v>395</v>
      </c>
      <c r="L191" t="s">
        <v>415</v>
      </c>
      <c r="O191" t="s">
        <v>785</v>
      </c>
      <c r="P191">
        <v>3.89</v>
      </c>
      <c r="Q191">
        <v>389</v>
      </c>
      <c r="S191" t="s">
        <v>396</v>
      </c>
      <c r="T191" t="s">
        <v>397</v>
      </c>
      <c r="U191" t="s">
        <v>867</v>
      </c>
      <c r="V191" t="s">
        <v>612</v>
      </c>
    </row>
    <row r="192" spans="1:22" hidden="1">
      <c r="A192">
        <v>2083100451</v>
      </c>
      <c r="B192" t="s">
        <v>304</v>
      </c>
      <c r="C192" t="s">
        <v>394</v>
      </c>
      <c r="D192" t="s">
        <v>696</v>
      </c>
      <c r="E192" s="5">
        <v>44987</v>
      </c>
      <c r="F192" s="25">
        <v>44987</v>
      </c>
      <c r="G192" s="24">
        <f t="shared" si="2"/>
        <v>2023</v>
      </c>
      <c r="H192">
        <v>88</v>
      </c>
      <c r="I192" t="s">
        <v>395</v>
      </c>
      <c r="L192" t="s">
        <v>500</v>
      </c>
      <c r="M192">
        <v>1002777634</v>
      </c>
      <c r="O192" t="s">
        <v>450</v>
      </c>
      <c r="P192">
        <v>3.44</v>
      </c>
      <c r="Q192">
        <v>302.72000000000003</v>
      </c>
      <c r="S192" t="s">
        <v>396</v>
      </c>
      <c r="T192" t="s">
        <v>397</v>
      </c>
      <c r="U192" t="s">
        <v>867</v>
      </c>
      <c r="V192" t="s">
        <v>697</v>
      </c>
    </row>
    <row r="193" spans="1:22" hidden="1">
      <c r="A193">
        <v>2083100596</v>
      </c>
      <c r="B193" t="s">
        <v>297</v>
      </c>
      <c r="C193" t="s">
        <v>394</v>
      </c>
      <c r="D193" t="s">
        <v>696</v>
      </c>
      <c r="E193" s="5">
        <v>44987</v>
      </c>
      <c r="F193" s="25">
        <v>44987</v>
      </c>
      <c r="G193" s="24">
        <f t="shared" si="2"/>
        <v>2023</v>
      </c>
      <c r="H193">
        <v>100</v>
      </c>
      <c r="I193" t="s">
        <v>395</v>
      </c>
      <c r="L193" t="s">
        <v>500</v>
      </c>
      <c r="M193">
        <v>1002777634</v>
      </c>
      <c r="O193" t="s">
        <v>734</v>
      </c>
      <c r="P193">
        <v>5.84</v>
      </c>
      <c r="Q193">
        <v>584</v>
      </c>
      <c r="S193" t="s">
        <v>396</v>
      </c>
      <c r="T193" t="s">
        <v>397</v>
      </c>
      <c r="U193" t="s">
        <v>867</v>
      </c>
      <c r="V193" t="s">
        <v>697</v>
      </c>
    </row>
    <row r="194" spans="1:22" hidden="1">
      <c r="A194">
        <v>2083100604</v>
      </c>
      <c r="B194" t="s">
        <v>272</v>
      </c>
      <c r="C194" t="s">
        <v>394</v>
      </c>
      <c r="D194" t="s">
        <v>761</v>
      </c>
      <c r="E194" s="5">
        <v>44987</v>
      </c>
      <c r="F194" s="25">
        <v>44987</v>
      </c>
      <c r="G194" s="24">
        <f t="shared" ref="G194:G257" si="3">YEAR(F194)</f>
        <v>2023</v>
      </c>
      <c r="H194">
        <v>50</v>
      </c>
      <c r="L194" t="s">
        <v>500</v>
      </c>
      <c r="M194">
        <v>1002777634</v>
      </c>
      <c r="N194" t="s">
        <v>760</v>
      </c>
      <c r="O194" t="s">
        <v>538</v>
      </c>
      <c r="P194">
        <v>17.100000000000001</v>
      </c>
      <c r="Q194">
        <v>855</v>
      </c>
      <c r="S194" t="s">
        <v>396</v>
      </c>
      <c r="T194" t="s">
        <v>397</v>
      </c>
      <c r="U194" t="s">
        <v>867</v>
      </c>
      <c r="V194" t="s">
        <v>696</v>
      </c>
    </row>
    <row r="195" spans="1:22" hidden="1">
      <c r="A195">
        <v>2083100604</v>
      </c>
      <c r="B195" t="s">
        <v>272</v>
      </c>
      <c r="C195" t="s">
        <v>394</v>
      </c>
      <c r="D195" t="s">
        <v>761</v>
      </c>
      <c r="E195" s="5">
        <v>44987</v>
      </c>
      <c r="F195" s="25">
        <v>44987</v>
      </c>
      <c r="G195" s="24">
        <f t="shared" si="3"/>
        <v>2023</v>
      </c>
      <c r="H195">
        <v>10</v>
      </c>
      <c r="L195" t="s">
        <v>500</v>
      </c>
      <c r="M195">
        <v>1002777634</v>
      </c>
      <c r="N195" t="s">
        <v>44</v>
      </c>
      <c r="O195" t="s">
        <v>538</v>
      </c>
      <c r="P195">
        <v>17.100000000000001</v>
      </c>
      <c r="Q195">
        <v>171</v>
      </c>
      <c r="S195" t="s">
        <v>396</v>
      </c>
      <c r="T195" t="s">
        <v>397</v>
      </c>
      <c r="U195" t="s">
        <v>867</v>
      </c>
      <c r="V195" t="s">
        <v>696</v>
      </c>
    </row>
    <row r="196" spans="1:22" hidden="1">
      <c r="A196">
        <v>2083100451</v>
      </c>
      <c r="B196" t="s">
        <v>304</v>
      </c>
      <c r="C196" t="s">
        <v>394</v>
      </c>
      <c r="D196" t="s">
        <v>465</v>
      </c>
      <c r="E196" s="5">
        <v>44988</v>
      </c>
      <c r="F196" s="25">
        <v>44988</v>
      </c>
      <c r="G196" s="24">
        <f t="shared" si="3"/>
        <v>2023</v>
      </c>
      <c r="H196">
        <v>50</v>
      </c>
      <c r="I196" t="s">
        <v>395</v>
      </c>
      <c r="L196" t="s">
        <v>433</v>
      </c>
      <c r="O196" t="s">
        <v>450</v>
      </c>
      <c r="P196">
        <v>0.37</v>
      </c>
      <c r="Q196">
        <v>18.5</v>
      </c>
      <c r="S196" t="s">
        <v>396</v>
      </c>
      <c r="T196" t="s">
        <v>397</v>
      </c>
      <c r="U196" t="s">
        <v>867</v>
      </c>
      <c r="V196" t="s">
        <v>466</v>
      </c>
    </row>
    <row r="197" spans="1:22" hidden="1">
      <c r="A197">
        <v>2083100263</v>
      </c>
      <c r="B197" t="s">
        <v>263</v>
      </c>
      <c r="C197" t="s">
        <v>394</v>
      </c>
      <c r="D197" t="s">
        <v>465</v>
      </c>
      <c r="E197" s="5">
        <v>44988</v>
      </c>
      <c r="F197" s="25">
        <v>44988</v>
      </c>
      <c r="G197" s="24">
        <f t="shared" si="3"/>
        <v>2023</v>
      </c>
      <c r="H197">
        <v>50</v>
      </c>
      <c r="I197" t="s">
        <v>395</v>
      </c>
      <c r="L197" t="s">
        <v>433</v>
      </c>
      <c r="O197" t="s">
        <v>450</v>
      </c>
      <c r="P197">
        <v>2.17</v>
      </c>
      <c r="Q197">
        <v>108.5</v>
      </c>
      <c r="S197" t="s">
        <v>396</v>
      </c>
      <c r="T197" t="s">
        <v>397</v>
      </c>
      <c r="U197" t="s">
        <v>867</v>
      </c>
      <c r="V197" t="s">
        <v>466</v>
      </c>
    </row>
    <row r="198" spans="1:22" hidden="1">
      <c r="A198">
        <v>2083100264</v>
      </c>
      <c r="B198" t="s">
        <v>884</v>
      </c>
      <c r="C198" t="s">
        <v>394</v>
      </c>
      <c r="D198" t="s">
        <v>465</v>
      </c>
      <c r="E198" s="5">
        <v>44988</v>
      </c>
      <c r="F198" s="25">
        <v>44988</v>
      </c>
      <c r="G198" s="24">
        <f t="shared" si="3"/>
        <v>2023</v>
      </c>
      <c r="H198">
        <v>50</v>
      </c>
      <c r="I198" t="s">
        <v>395</v>
      </c>
      <c r="L198" t="s">
        <v>433</v>
      </c>
      <c r="O198" t="s">
        <v>450</v>
      </c>
      <c r="P198">
        <v>2.62</v>
      </c>
      <c r="Q198">
        <v>131</v>
      </c>
      <c r="S198" t="s">
        <v>396</v>
      </c>
      <c r="T198" t="s">
        <v>397</v>
      </c>
      <c r="U198" t="s">
        <v>867</v>
      </c>
      <c r="V198" t="s">
        <v>466</v>
      </c>
    </row>
    <row r="199" spans="1:22" hidden="1">
      <c r="A199">
        <v>2083100529</v>
      </c>
      <c r="B199" t="s">
        <v>901</v>
      </c>
      <c r="C199" t="s">
        <v>394</v>
      </c>
      <c r="D199" t="s">
        <v>465</v>
      </c>
      <c r="E199" s="5">
        <v>44988</v>
      </c>
      <c r="F199" s="25">
        <v>44988</v>
      </c>
      <c r="G199" s="24">
        <f t="shared" si="3"/>
        <v>2023</v>
      </c>
      <c r="H199">
        <v>2</v>
      </c>
      <c r="I199" t="s">
        <v>395</v>
      </c>
      <c r="L199" t="s">
        <v>433</v>
      </c>
      <c r="O199" t="s">
        <v>574</v>
      </c>
      <c r="P199">
        <v>120.97</v>
      </c>
      <c r="Q199">
        <v>241.94</v>
      </c>
      <c r="S199" t="s">
        <v>396</v>
      </c>
      <c r="T199" t="s">
        <v>397</v>
      </c>
      <c r="U199" t="s">
        <v>867</v>
      </c>
      <c r="V199" t="s">
        <v>466</v>
      </c>
    </row>
    <row r="200" spans="1:22" hidden="1">
      <c r="A200">
        <v>2083100596</v>
      </c>
      <c r="B200" t="s">
        <v>297</v>
      </c>
      <c r="C200" t="s">
        <v>394</v>
      </c>
      <c r="D200" t="s">
        <v>465</v>
      </c>
      <c r="E200" s="5">
        <v>44988</v>
      </c>
      <c r="F200" s="25">
        <v>44988</v>
      </c>
      <c r="G200" s="24">
        <f t="shared" si="3"/>
        <v>2023</v>
      </c>
      <c r="H200">
        <v>100</v>
      </c>
      <c r="I200" t="s">
        <v>395</v>
      </c>
      <c r="L200" t="s">
        <v>433</v>
      </c>
      <c r="O200" t="s">
        <v>734</v>
      </c>
      <c r="P200">
        <v>5.84</v>
      </c>
      <c r="Q200">
        <v>584</v>
      </c>
      <c r="S200" t="s">
        <v>396</v>
      </c>
      <c r="T200" t="s">
        <v>397</v>
      </c>
      <c r="U200" t="s">
        <v>867</v>
      </c>
      <c r="V200" t="s">
        <v>466</v>
      </c>
    </row>
    <row r="201" spans="1:22" hidden="1">
      <c r="A201">
        <v>2085400065</v>
      </c>
      <c r="B201" t="s">
        <v>275</v>
      </c>
      <c r="C201" t="s">
        <v>394</v>
      </c>
      <c r="D201" t="s">
        <v>786</v>
      </c>
      <c r="E201" s="5">
        <v>44989</v>
      </c>
      <c r="F201" s="25">
        <v>44989</v>
      </c>
      <c r="G201" s="24">
        <f t="shared" si="3"/>
        <v>2023</v>
      </c>
      <c r="H201">
        <v>250</v>
      </c>
      <c r="I201" t="s">
        <v>395</v>
      </c>
      <c r="L201" t="s">
        <v>547</v>
      </c>
      <c r="O201" t="s">
        <v>785</v>
      </c>
      <c r="P201">
        <v>3.89</v>
      </c>
      <c r="Q201">
        <v>972.5</v>
      </c>
      <c r="S201" t="s">
        <v>396</v>
      </c>
      <c r="T201" t="s">
        <v>397</v>
      </c>
      <c r="U201" t="s">
        <v>867</v>
      </c>
      <c r="V201" t="s">
        <v>787</v>
      </c>
    </row>
    <row r="202" spans="1:22">
      <c r="A202">
        <v>2083100594</v>
      </c>
      <c r="B202" t="s">
        <v>298</v>
      </c>
      <c r="C202" t="s">
        <v>394</v>
      </c>
      <c r="D202" t="s">
        <v>715</v>
      </c>
      <c r="E202" s="5">
        <v>44992</v>
      </c>
      <c r="F202" s="25">
        <v>44992</v>
      </c>
      <c r="G202" s="24">
        <f t="shared" si="3"/>
        <v>2023</v>
      </c>
      <c r="H202">
        <v>50</v>
      </c>
      <c r="I202" t="s">
        <v>395</v>
      </c>
      <c r="L202" t="s">
        <v>503</v>
      </c>
      <c r="O202" t="s">
        <v>401</v>
      </c>
      <c r="P202">
        <v>10.08</v>
      </c>
      <c r="Q202">
        <v>504</v>
      </c>
      <c r="S202" t="s">
        <v>396</v>
      </c>
      <c r="T202" t="s">
        <v>397</v>
      </c>
      <c r="U202" t="s">
        <v>867</v>
      </c>
      <c r="V202" t="s">
        <v>716</v>
      </c>
    </row>
    <row r="203" spans="1:22" hidden="1">
      <c r="A203">
        <v>2083100032</v>
      </c>
      <c r="B203" t="s">
        <v>283</v>
      </c>
      <c r="C203" t="s">
        <v>394</v>
      </c>
      <c r="D203" t="s">
        <v>444</v>
      </c>
      <c r="E203" s="5">
        <v>45001</v>
      </c>
      <c r="F203" s="25">
        <v>45001</v>
      </c>
      <c r="G203" s="24">
        <f t="shared" si="3"/>
        <v>2023</v>
      </c>
      <c r="H203">
        <v>50</v>
      </c>
      <c r="I203" t="s">
        <v>395</v>
      </c>
      <c r="L203" t="s">
        <v>398</v>
      </c>
      <c r="O203" t="s">
        <v>401</v>
      </c>
      <c r="P203">
        <v>63.56</v>
      </c>
      <c r="Q203">
        <v>3178</v>
      </c>
      <c r="S203" t="s">
        <v>396</v>
      </c>
      <c r="T203" t="s">
        <v>397</v>
      </c>
      <c r="U203" t="s">
        <v>867</v>
      </c>
      <c r="V203" t="s">
        <v>445</v>
      </c>
    </row>
    <row r="204" spans="1:22" hidden="1">
      <c r="A204">
        <v>2083100238</v>
      </c>
      <c r="B204" t="s">
        <v>274</v>
      </c>
      <c r="C204" t="s">
        <v>394</v>
      </c>
      <c r="D204" t="s">
        <v>444</v>
      </c>
      <c r="E204" s="5">
        <v>45001</v>
      </c>
      <c r="F204" s="25">
        <v>45001</v>
      </c>
      <c r="G204" s="24">
        <f t="shared" si="3"/>
        <v>2023</v>
      </c>
      <c r="H204">
        <v>50</v>
      </c>
      <c r="I204" t="s">
        <v>395</v>
      </c>
      <c r="L204" t="s">
        <v>398</v>
      </c>
      <c r="O204" t="s">
        <v>628</v>
      </c>
      <c r="P204">
        <v>20.84</v>
      </c>
      <c r="Q204">
        <v>1042</v>
      </c>
      <c r="S204" t="s">
        <v>396</v>
      </c>
      <c r="T204" t="s">
        <v>397</v>
      </c>
      <c r="U204" t="s">
        <v>867</v>
      </c>
      <c r="V204" t="s">
        <v>445</v>
      </c>
    </row>
    <row r="205" spans="1:22" hidden="1">
      <c r="A205">
        <v>2083100233</v>
      </c>
      <c r="B205" t="s">
        <v>870</v>
      </c>
      <c r="C205" t="s">
        <v>394</v>
      </c>
      <c r="D205" t="s">
        <v>584</v>
      </c>
      <c r="E205" s="5">
        <v>45005</v>
      </c>
      <c r="F205" s="25">
        <v>45005</v>
      </c>
      <c r="G205" s="24">
        <f t="shared" si="3"/>
        <v>2023</v>
      </c>
      <c r="H205">
        <v>30</v>
      </c>
      <c r="I205" t="s">
        <v>395</v>
      </c>
      <c r="L205" t="s">
        <v>500</v>
      </c>
      <c r="O205" t="s">
        <v>581</v>
      </c>
      <c r="P205">
        <v>20.02</v>
      </c>
      <c r="Q205">
        <v>600.6</v>
      </c>
      <c r="S205" t="s">
        <v>396</v>
      </c>
      <c r="T205" t="s">
        <v>397</v>
      </c>
      <c r="U205" t="s">
        <v>867</v>
      </c>
      <c r="V205" t="s">
        <v>585</v>
      </c>
    </row>
    <row r="206" spans="1:22" hidden="1">
      <c r="A206">
        <v>2083100237</v>
      </c>
      <c r="B206" t="s">
        <v>270</v>
      </c>
      <c r="C206" t="s">
        <v>394</v>
      </c>
      <c r="D206" t="s">
        <v>584</v>
      </c>
      <c r="E206" s="5">
        <v>45005</v>
      </c>
      <c r="F206" s="25">
        <v>45005</v>
      </c>
      <c r="G206" s="24">
        <f t="shared" si="3"/>
        <v>2023</v>
      </c>
      <c r="H206">
        <v>100</v>
      </c>
      <c r="I206" t="s">
        <v>395</v>
      </c>
      <c r="L206" t="s">
        <v>500</v>
      </c>
      <c r="O206" t="s">
        <v>608</v>
      </c>
      <c r="P206">
        <v>12.45</v>
      </c>
      <c r="Q206">
        <v>1245</v>
      </c>
      <c r="S206" t="s">
        <v>396</v>
      </c>
      <c r="T206" t="s">
        <v>397</v>
      </c>
      <c r="U206" t="s">
        <v>867</v>
      </c>
      <c r="V206" t="s">
        <v>585</v>
      </c>
    </row>
    <row r="207" spans="1:22" hidden="1">
      <c r="A207">
        <v>2083100238</v>
      </c>
      <c r="B207" t="s">
        <v>274</v>
      </c>
      <c r="C207" t="s">
        <v>394</v>
      </c>
      <c r="D207" t="s">
        <v>584</v>
      </c>
      <c r="E207" s="5">
        <v>45005</v>
      </c>
      <c r="F207" s="25">
        <v>45005</v>
      </c>
      <c r="G207" s="24">
        <f t="shared" si="3"/>
        <v>2023</v>
      </c>
      <c r="H207">
        <v>50</v>
      </c>
      <c r="I207" t="s">
        <v>395</v>
      </c>
      <c r="L207" t="s">
        <v>500</v>
      </c>
      <c r="O207" t="s">
        <v>628</v>
      </c>
      <c r="P207">
        <v>20.84</v>
      </c>
      <c r="Q207">
        <v>1042</v>
      </c>
      <c r="S207" t="s">
        <v>396</v>
      </c>
      <c r="T207" t="s">
        <v>397</v>
      </c>
      <c r="U207" t="s">
        <v>867</v>
      </c>
      <c r="V207" t="s">
        <v>585</v>
      </c>
    </row>
    <row r="208" spans="1:22" hidden="1">
      <c r="A208">
        <v>2083100604</v>
      </c>
      <c r="B208" t="s">
        <v>272</v>
      </c>
      <c r="C208" t="s">
        <v>394</v>
      </c>
      <c r="D208" t="s">
        <v>584</v>
      </c>
      <c r="E208" s="5">
        <v>45005</v>
      </c>
      <c r="F208" s="25">
        <v>45005</v>
      </c>
      <c r="G208" s="24">
        <f t="shared" si="3"/>
        <v>2023</v>
      </c>
      <c r="H208">
        <v>100</v>
      </c>
      <c r="L208" t="s">
        <v>500</v>
      </c>
      <c r="N208" t="s">
        <v>44</v>
      </c>
      <c r="O208" t="s">
        <v>538</v>
      </c>
      <c r="P208">
        <v>17.100000000000001</v>
      </c>
      <c r="Q208">
        <v>1710</v>
      </c>
      <c r="S208" t="s">
        <v>396</v>
      </c>
      <c r="T208" t="s">
        <v>397</v>
      </c>
      <c r="U208" t="s">
        <v>867</v>
      </c>
      <c r="V208" t="s">
        <v>585</v>
      </c>
    </row>
    <row r="209" spans="1:22" hidden="1">
      <c r="A209">
        <v>2083100237</v>
      </c>
      <c r="B209" t="s">
        <v>270</v>
      </c>
      <c r="C209" t="s">
        <v>394</v>
      </c>
      <c r="D209" t="s">
        <v>609</v>
      </c>
      <c r="E209" s="5">
        <v>45008</v>
      </c>
      <c r="F209" s="25">
        <v>45008</v>
      </c>
      <c r="G209" s="24">
        <f t="shared" si="3"/>
        <v>2023</v>
      </c>
      <c r="H209">
        <v>70</v>
      </c>
      <c r="I209" t="s">
        <v>395</v>
      </c>
      <c r="L209" t="s">
        <v>412</v>
      </c>
      <c r="O209" t="s">
        <v>608</v>
      </c>
      <c r="P209">
        <v>12.45</v>
      </c>
      <c r="Q209">
        <v>871.5</v>
      </c>
      <c r="S209" t="s">
        <v>396</v>
      </c>
      <c r="T209" t="s">
        <v>397</v>
      </c>
      <c r="U209" t="s">
        <v>867</v>
      </c>
      <c r="V209" t="s">
        <v>610</v>
      </c>
    </row>
    <row r="210" spans="1:22" hidden="1">
      <c r="A210">
        <v>2083100237</v>
      </c>
      <c r="B210" t="s">
        <v>270</v>
      </c>
      <c r="C210" t="s">
        <v>394</v>
      </c>
      <c r="D210" t="s">
        <v>609</v>
      </c>
      <c r="E210" s="5">
        <v>45008</v>
      </c>
      <c r="F210" s="25">
        <v>45008</v>
      </c>
      <c r="G210" s="24">
        <f t="shared" si="3"/>
        <v>2023</v>
      </c>
      <c r="H210">
        <v>80</v>
      </c>
      <c r="I210" t="s">
        <v>395</v>
      </c>
      <c r="L210" t="s">
        <v>412</v>
      </c>
      <c r="O210" t="s">
        <v>538</v>
      </c>
      <c r="P210">
        <v>12.45</v>
      </c>
      <c r="Q210">
        <v>996</v>
      </c>
      <c r="S210" t="s">
        <v>396</v>
      </c>
      <c r="T210" t="s">
        <v>397</v>
      </c>
      <c r="U210" t="s">
        <v>867</v>
      </c>
      <c r="V210" t="s">
        <v>610</v>
      </c>
    </row>
    <row r="211" spans="1:22">
      <c r="A211">
        <v>2083100594</v>
      </c>
      <c r="B211" t="s">
        <v>298</v>
      </c>
      <c r="C211" t="s">
        <v>394</v>
      </c>
      <c r="D211" t="s">
        <v>609</v>
      </c>
      <c r="E211" s="5">
        <v>45008</v>
      </c>
      <c r="F211" s="25">
        <v>45008</v>
      </c>
      <c r="G211" s="24">
        <f t="shared" si="3"/>
        <v>2023</v>
      </c>
      <c r="H211">
        <v>2</v>
      </c>
      <c r="I211" t="s">
        <v>395</v>
      </c>
      <c r="L211" t="s">
        <v>412</v>
      </c>
      <c r="O211" t="s">
        <v>401</v>
      </c>
      <c r="P211">
        <v>10.08</v>
      </c>
      <c r="Q211">
        <v>20.16</v>
      </c>
      <c r="S211" t="s">
        <v>396</v>
      </c>
      <c r="T211" t="s">
        <v>397</v>
      </c>
      <c r="U211" t="s">
        <v>867</v>
      </c>
      <c r="V211" t="s">
        <v>610</v>
      </c>
    </row>
    <row r="212" spans="1:22" hidden="1">
      <c r="A212">
        <v>2083100595</v>
      </c>
      <c r="B212" t="s">
        <v>295</v>
      </c>
      <c r="C212" t="s">
        <v>394</v>
      </c>
      <c r="D212" t="s">
        <v>726</v>
      </c>
      <c r="E212" s="5">
        <v>45008</v>
      </c>
      <c r="F212" s="25">
        <v>45008</v>
      </c>
      <c r="G212" s="24">
        <f t="shared" si="3"/>
        <v>2023</v>
      </c>
      <c r="H212">
        <v>200</v>
      </c>
      <c r="I212" t="s">
        <v>395</v>
      </c>
      <c r="L212" t="s">
        <v>412</v>
      </c>
      <c r="O212" t="s">
        <v>538</v>
      </c>
      <c r="P212">
        <v>16.47</v>
      </c>
      <c r="Q212">
        <v>3294</v>
      </c>
      <c r="S212" t="s">
        <v>396</v>
      </c>
      <c r="T212" t="s">
        <v>397</v>
      </c>
      <c r="U212" t="s">
        <v>867</v>
      </c>
      <c r="V212" t="s">
        <v>727</v>
      </c>
    </row>
    <row r="213" spans="1:22" hidden="1">
      <c r="A213">
        <v>2085400065</v>
      </c>
      <c r="B213" t="s">
        <v>275</v>
      </c>
      <c r="C213" t="s">
        <v>394</v>
      </c>
      <c r="D213" t="s">
        <v>609</v>
      </c>
      <c r="E213" s="5">
        <v>45008</v>
      </c>
      <c r="F213" s="25">
        <v>45008</v>
      </c>
      <c r="G213" s="24">
        <f t="shared" si="3"/>
        <v>2023</v>
      </c>
      <c r="H213">
        <v>400</v>
      </c>
      <c r="I213" t="s">
        <v>395</v>
      </c>
      <c r="L213" t="s">
        <v>412</v>
      </c>
      <c r="O213" t="s">
        <v>785</v>
      </c>
      <c r="P213">
        <v>3.92</v>
      </c>
      <c r="Q213">
        <v>1568</v>
      </c>
      <c r="S213" t="s">
        <v>396</v>
      </c>
      <c r="T213" t="s">
        <v>397</v>
      </c>
      <c r="U213" t="s">
        <v>867</v>
      </c>
      <c r="V213" t="s">
        <v>610</v>
      </c>
    </row>
    <row r="214" spans="1:22" hidden="1">
      <c r="A214">
        <v>2083100595</v>
      </c>
      <c r="B214" t="s">
        <v>295</v>
      </c>
      <c r="C214" t="s">
        <v>394</v>
      </c>
      <c r="D214" t="s">
        <v>724</v>
      </c>
      <c r="E214" s="5">
        <v>45027</v>
      </c>
      <c r="F214" s="25">
        <v>45027</v>
      </c>
      <c r="G214" s="24">
        <f t="shared" si="3"/>
        <v>2023</v>
      </c>
      <c r="H214">
        <v>100</v>
      </c>
      <c r="I214" t="s">
        <v>395</v>
      </c>
      <c r="L214" t="s">
        <v>500</v>
      </c>
      <c r="O214" t="s">
        <v>538</v>
      </c>
      <c r="P214">
        <v>16.47</v>
      </c>
      <c r="Q214">
        <v>1647</v>
      </c>
      <c r="S214" t="s">
        <v>396</v>
      </c>
      <c r="T214" t="s">
        <v>397</v>
      </c>
      <c r="U214" t="s">
        <v>867</v>
      </c>
      <c r="V214" t="s">
        <v>725</v>
      </c>
    </row>
    <row r="215" spans="1:22" hidden="1">
      <c r="A215">
        <v>2083100596</v>
      </c>
      <c r="B215" t="s">
        <v>297</v>
      </c>
      <c r="C215" t="s">
        <v>394</v>
      </c>
      <c r="D215" t="s">
        <v>724</v>
      </c>
      <c r="E215" s="5">
        <v>45027</v>
      </c>
      <c r="F215" s="25">
        <v>45027</v>
      </c>
      <c r="G215" s="24">
        <f t="shared" si="3"/>
        <v>2023</v>
      </c>
      <c r="H215">
        <v>200</v>
      </c>
      <c r="I215" t="s">
        <v>395</v>
      </c>
      <c r="L215" t="s">
        <v>500</v>
      </c>
      <c r="O215" t="s">
        <v>734</v>
      </c>
      <c r="P215">
        <v>5.85</v>
      </c>
      <c r="Q215">
        <v>1170</v>
      </c>
      <c r="S215" t="s">
        <v>396</v>
      </c>
      <c r="T215" t="s">
        <v>397</v>
      </c>
      <c r="U215" t="s">
        <v>867</v>
      </c>
      <c r="V215" t="s">
        <v>725</v>
      </c>
    </row>
    <row r="216" spans="1:22" hidden="1">
      <c r="A216">
        <v>2083100607</v>
      </c>
      <c r="B216" t="s">
        <v>265</v>
      </c>
      <c r="C216" t="s">
        <v>394</v>
      </c>
      <c r="D216" t="s">
        <v>771</v>
      </c>
      <c r="E216" s="5">
        <v>45028</v>
      </c>
      <c r="F216" s="25">
        <v>45028</v>
      </c>
      <c r="G216" s="24">
        <f t="shared" si="3"/>
        <v>2023</v>
      </c>
      <c r="H216">
        <v>60</v>
      </c>
      <c r="I216" t="s">
        <v>395</v>
      </c>
      <c r="L216" t="s">
        <v>504</v>
      </c>
      <c r="O216" t="s">
        <v>576</v>
      </c>
      <c r="P216">
        <v>20.32</v>
      </c>
      <c r="Q216">
        <v>1219.2</v>
      </c>
      <c r="S216" t="s">
        <v>396</v>
      </c>
      <c r="T216" t="s">
        <v>397</v>
      </c>
      <c r="U216" t="s">
        <v>867</v>
      </c>
      <c r="V216" t="s">
        <v>772</v>
      </c>
    </row>
    <row r="217" spans="1:22" hidden="1">
      <c r="A217">
        <v>2083100032</v>
      </c>
      <c r="B217" t="s">
        <v>283</v>
      </c>
      <c r="C217" t="s">
        <v>394</v>
      </c>
      <c r="D217" t="s">
        <v>442</v>
      </c>
      <c r="E217" s="5">
        <v>45029</v>
      </c>
      <c r="F217" s="25">
        <v>45029</v>
      </c>
      <c r="G217" s="24">
        <f t="shared" si="3"/>
        <v>2023</v>
      </c>
      <c r="H217">
        <v>10</v>
      </c>
      <c r="I217" t="s">
        <v>395</v>
      </c>
      <c r="L217" t="s">
        <v>406</v>
      </c>
      <c r="O217" t="s">
        <v>401</v>
      </c>
      <c r="P217">
        <v>63.56</v>
      </c>
      <c r="Q217">
        <v>635.6</v>
      </c>
      <c r="S217" t="s">
        <v>396</v>
      </c>
      <c r="T217" t="s">
        <v>397</v>
      </c>
      <c r="U217" t="s">
        <v>867</v>
      </c>
      <c r="V217" t="s">
        <v>443</v>
      </c>
    </row>
    <row r="218" spans="1:22" hidden="1">
      <c r="A218">
        <v>2083100451</v>
      </c>
      <c r="B218" t="s">
        <v>304</v>
      </c>
      <c r="C218" t="s">
        <v>394</v>
      </c>
      <c r="D218" t="s">
        <v>442</v>
      </c>
      <c r="E218" s="5">
        <v>45029</v>
      </c>
      <c r="F218" s="25">
        <v>45029</v>
      </c>
      <c r="G218" s="24">
        <f t="shared" si="3"/>
        <v>2023</v>
      </c>
      <c r="H218">
        <v>50</v>
      </c>
      <c r="I218" t="s">
        <v>395</v>
      </c>
      <c r="L218" t="s">
        <v>406</v>
      </c>
      <c r="O218" t="s">
        <v>480</v>
      </c>
      <c r="P218">
        <v>0.89</v>
      </c>
      <c r="Q218">
        <v>44.5</v>
      </c>
      <c r="S218" t="s">
        <v>396</v>
      </c>
      <c r="T218" t="s">
        <v>397</v>
      </c>
      <c r="U218" t="s">
        <v>867</v>
      </c>
      <c r="V218" t="s">
        <v>443</v>
      </c>
    </row>
    <row r="219" spans="1:22" hidden="1">
      <c r="A219">
        <v>2083100233</v>
      </c>
      <c r="B219" t="s">
        <v>870</v>
      </c>
      <c r="C219" t="s">
        <v>394</v>
      </c>
      <c r="D219" t="s">
        <v>442</v>
      </c>
      <c r="E219" s="5">
        <v>45029</v>
      </c>
      <c r="F219" s="25">
        <v>45029</v>
      </c>
      <c r="G219" s="24">
        <f t="shared" si="3"/>
        <v>2023</v>
      </c>
      <c r="H219">
        <v>5</v>
      </c>
      <c r="I219" t="s">
        <v>395</v>
      </c>
      <c r="L219" t="s">
        <v>406</v>
      </c>
      <c r="O219" t="s">
        <v>581</v>
      </c>
      <c r="P219">
        <v>20.190000000000001</v>
      </c>
      <c r="Q219">
        <v>100.95</v>
      </c>
      <c r="S219" t="s">
        <v>396</v>
      </c>
      <c r="T219" t="s">
        <v>397</v>
      </c>
      <c r="U219" t="s">
        <v>867</v>
      </c>
      <c r="V219" t="s">
        <v>443</v>
      </c>
    </row>
    <row r="220" spans="1:22" hidden="1">
      <c r="A220">
        <v>2083100235</v>
      </c>
      <c r="B220" t="s">
        <v>299</v>
      </c>
      <c r="C220" t="s">
        <v>394</v>
      </c>
      <c r="D220" t="s">
        <v>442</v>
      </c>
      <c r="E220" s="5">
        <v>45029</v>
      </c>
      <c r="F220" s="25">
        <v>45029</v>
      </c>
      <c r="G220" s="24">
        <f t="shared" si="3"/>
        <v>2023</v>
      </c>
      <c r="H220">
        <v>20</v>
      </c>
      <c r="I220" t="s">
        <v>395</v>
      </c>
      <c r="L220" t="s">
        <v>406</v>
      </c>
      <c r="O220" t="s">
        <v>490</v>
      </c>
      <c r="P220">
        <v>1.27</v>
      </c>
      <c r="Q220">
        <v>25.4</v>
      </c>
      <c r="S220" t="s">
        <v>396</v>
      </c>
      <c r="T220" t="s">
        <v>397</v>
      </c>
      <c r="U220" t="s">
        <v>867</v>
      </c>
      <c r="V220" t="s">
        <v>443</v>
      </c>
    </row>
    <row r="221" spans="1:22" hidden="1">
      <c r="A221">
        <v>2083100236</v>
      </c>
      <c r="B221" t="s">
        <v>273</v>
      </c>
      <c r="C221" t="s">
        <v>394</v>
      </c>
      <c r="D221" t="s">
        <v>442</v>
      </c>
      <c r="E221" s="5">
        <v>45029</v>
      </c>
      <c r="F221" s="25">
        <v>45029</v>
      </c>
      <c r="G221" s="24">
        <f t="shared" si="3"/>
        <v>2023</v>
      </c>
      <c r="H221">
        <v>5</v>
      </c>
      <c r="I221" t="s">
        <v>395</v>
      </c>
      <c r="L221" t="s">
        <v>406</v>
      </c>
      <c r="O221" t="s">
        <v>605</v>
      </c>
      <c r="P221">
        <v>147.57</v>
      </c>
      <c r="Q221">
        <v>737.85</v>
      </c>
      <c r="S221" t="s">
        <v>396</v>
      </c>
      <c r="T221" t="s">
        <v>397</v>
      </c>
      <c r="U221" t="s">
        <v>867</v>
      </c>
      <c r="V221" t="s">
        <v>443</v>
      </c>
    </row>
    <row r="222" spans="1:22" hidden="1">
      <c r="A222">
        <v>2083100237</v>
      </c>
      <c r="B222" t="s">
        <v>270</v>
      </c>
      <c r="C222" t="s">
        <v>394</v>
      </c>
      <c r="D222" t="s">
        <v>442</v>
      </c>
      <c r="E222" s="5">
        <v>45029</v>
      </c>
      <c r="F222" s="25">
        <v>45029</v>
      </c>
      <c r="G222" s="24">
        <f t="shared" si="3"/>
        <v>2023</v>
      </c>
      <c r="H222">
        <v>10</v>
      </c>
      <c r="I222" t="s">
        <v>395</v>
      </c>
      <c r="L222" t="s">
        <v>406</v>
      </c>
      <c r="O222" t="s">
        <v>538</v>
      </c>
      <c r="P222">
        <v>12.45</v>
      </c>
      <c r="Q222">
        <v>124.5</v>
      </c>
      <c r="S222" t="s">
        <v>396</v>
      </c>
      <c r="T222" t="s">
        <v>397</v>
      </c>
      <c r="U222" t="s">
        <v>867</v>
      </c>
      <c r="V222" t="s">
        <v>443</v>
      </c>
    </row>
    <row r="223" spans="1:22" hidden="1">
      <c r="A223">
        <v>2083100238</v>
      </c>
      <c r="B223" t="s">
        <v>274</v>
      </c>
      <c r="C223" t="s">
        <v>394</v>
      </c>
      <c r="D223" t="s">
        <v>442</v>
      </c>
      <c r="E223" s="5">
        <v>45029</v>
      </c>
      <c r="F223" s="25">
        <v>45029</v>
      </c>
      <c r="G223" s="24">
        <f t="shared" si="3"/>
        <v>2023</v>
      </c>
      <c r="H223">
        <v>5</v>
      </c>
      <c r="I223" t="s">
        <v>395</v>
      </c>
      <c r="L223" t="s">
        <v>406</v>
      </c>
      <c r="O223" t="s">
        <v>628</v>
      </c>
      <c r="P223">
        <v>20.84</v>
      </c>
      <c r="Q223">
        <v>104.2</v>
      </c>
      <c r="S223" t="s">
        <v>396</v>
      </c>
      <c r="T223" t="s">
        <v>397</v>
      </c>
      <c r="U223" t="s">
        <v>867</v>
      </c>
      <c r="V223" t="s">
        <v>443</v>
      </c>
    </row>
    <row r="224" spans="1:22" hidden="1">
      <c r="A224">
        <v>2083100599</v>
      </c>
      <c r="B224" t="s">
        <v>284</v>
      </c>
      <c r="C224" t="s">
        <v>394</v>
      </c>
      <c r="D224" t="s">
        <v>442</v>
      </c>
      <c r="E224" s="5">
        <v>45029</v>
      </c>
      <c r="F224" s="25">
        <v>45029</v>
      </c>
      <c r="G224" s="24">
        <f t="shared" si="3"/>
        <v>2023</v>
      </c>
      <c r="H224">
        <v>5</v>
      </c>
      <c r="I224" t="s">
        <v>395</v>
      </c>
      <c r="L224" t="s">
        <v>406</v>
      </c>
      <c r="O224" t="s">
        <v>757</v>
      </c>
      <c r="P224">
        <v>132.81</v>
      </c>
      <c r="Q224">
        <v>664.05</v>
      </c>
      <c r="S224" t="s">
        <v>396</v>
      </c>
      <c r="T224" t="s">
        <v>397</v>
      </c>
      <c r="U224" t="s">
        <v>867</v>
      </c>
      <c r="V224" t="s">
        <v>443</v>
      </c>
    </row>
    <row r="225" spans="1:22" hidden="1">
      <c r="A225">
        <v>2083100607</v>
      </c>
      <c r="B225" t="s">
        <v>265</v>
      </c>
      <c r="C225" t="s">
        <v>394</v>
      </c>
      <c r="D225" t="s">
        <v>769</v>
      </c>
      <c r="E225" s="5">
        <v>45036</v>
      </c>
      <c r="F225" s="25">
        <v>45036</v>
      </c>
      <c r="G225" s="24">
        <f t="shared" si="3"/>
        <v>2023</v>
      </c>
      <c r="H225">
        <v>100</v>
      </c>
      <c r="I225" t="s">
        <v>395</v>
      </c>
      <c r="L225" t="s">
        <v>503</v>
      </c>
      <c r="O225" t="s">
        <v>576</v>
      </c>
      <c r="P225">
        <v>20.32</v>
      </c>
      <c r="Q225">
        <v>2032</v>
      </c>
      <c r="S225" t="s">
        <v>396</v>
      </c>
      <c r="T225" t="s">
        <v>397</v>
      </c>
      <c r="U225" t="s">
        <v>867</v>
      </c>
      <c r="V225" t="s">
        <v>770</v>
      </c>
    </row>
    <row r="226" spans="1:22" hidden="1">
      <c r="A226">
        <v>2083100451</v>
      </c>
      <c r="B226" t="s">
        <v>304</v>
      </c>
      <c r="C226" t="s">
        <v>394</v>
      </c>
      <c r="D226" t="s">
        <v>463</v>
      </c>
      <c r="E226" s="5">
        <v>45037</v>
      </c>
      <c r="F226" s="25">
        <v>45037</v>
      </c>
      <c r="G226" s="24">
        <f t="shared" si="3"/>
        <v>2023</v>
      </c>
      <c r="H226">
        <v>30</v>
      </c>
      <c r="I226" t="s">
        <v>395</v>
      </c>
      <c r="L226" t="s">
        <v>449</v>
      </c>
      <c r="O226" t="s">
        <v>450</v>
      </c>
      <c r="P226">
        <v>0.37</v>
      </c>
      <c r="Q226">
        <v>11.1</v>
      </c>
      <c r="S226" t="s">
        <v>396</v>
      </c>
      <c r="T226" t="s">
        <v>397</v>
      </c>
      <c r="U226" t="s">
        <v>867</v>
      </c>
      <c r="V226" t="s">
        <v>464</v>
      </c>
    </row>
    <row r="227" spans="1:22" hidden="1">
      <c r="A227">
        <v>2083100528</v>
      </c>
      <c r="B227" t="s">
        <v>294</v>
      </c>
      <c r="C227" t="s">
        <v>394</v>
      </c>
      <c r="D227" t="s">
        <v>463</v>
      </c>
      <c r="E227" s="5">
        <v>45037</v>
      </c>
      <c r="F227" s="25">
        <v>45037</v>
      </c>
      <c r="G227" s="24">
        <f t="shared" si="3"/>
        <v>2023</v>
      </c>
      <c r="H227">
        <v>190</v>
      </c>
      <c r="I227" t="s">
        <v>395</v>
      </c>
      <c r="L227" t="s">
        <v>449</v>
      </c>
      <c r="O227" t="s">
        <v>650</v>
      </c>
      <c r="P227">
        <v>14.41</v>
      </c>
      <c r="Q227">
        <v>2737.9</v>
      </c>
      <c r="S227" t="s">
        <v>396</v>
      </c>
      <c r="T227" t="s">
        <v>397</v>
      </c>
      <c r="U227" t="s">
        <v>867</v>
      </c>
      <c r="V227" t="s">
        <v>464</v>
      </c>
    </row>
    <row r="228" spans="1:22" hidden="1">
      <c r="A228">
        <v>2083100528</v>
      </c>
      <c r="B228" t="s">
        <v>294</v>
      </c>
      <c r="C228" t="s">
        <v>394</v>
      </c>
      <c r="D228" t="s">
        <v>463</v>
      </c>
      <c r="E228" s="5">
        <v>45037</v>
      </c>
      <c r="F228" s="25">
        <v>45037</v>
      </c>
      <c r="G228" s="24">
        <f t="shared" si="3"/>
        <v>2023</v>
      </c>
      <c r="H228">
        <v>300</v>
      </c>
      <c r="I228" t="s">
        <v>395</v>
      </c>
      <c r="L228" t="s">
        <v>449</v>
      </c>
      <c r="O228" t="s">
        <v>678</v>
      </c>
      <c r="P228">
        <v>16.68</v>
      </c>
      <c r="Q228">
        <v>5004</v>
      </c>
      <c r="S228" t="s">
        <v>396</v>
      </c>
      <c r="T228" t="s">
        <v>397</v>
      </c>
      <c r="U228" t="s">
        <v>867</v>
      </c>
      <c r="V228" t="s">
        <v>464</v>
      </c>
    </row>
    <row r="229" spans="1:22" hidden="1">
      <c r="A229">
        <v>2083100528</v>
      </c>
      <c r="B229" t="s">
        <v>294</v>
      </c>
      <c r="C229" t="s">
        <v>394</v>
      </c>
      <c r="D229" t="s">
        <v>463</v>
      </c>
      <c r="E229" s="5">
        <v>45037</v>
      </c>
      <c r="F229" s="25">
        <v>45037</v>
      </c>
      <c r="G229" s="24">
        <f t="shared" si="3"/>
        <v>2023</v>
      </c>
      <c r="H229">
        <v>50</v>
      </c>
      <c r="I229" t="s">
        <v>395</v>
      </c>
      <c r="L229" t="s">
        <v>449</v>
      </c>
      <c r="O229" t="s">
        <v>676</v>
      </c>
      <c r="P229">
        <v>16.68</v>
      </c>
      <c r="Q229">
        <v>834</v>
      </c>
      <c r="S229" t="s">
        <v>396</v>
      </c>
      <c r="T229" t="s">
        <v>397</v>
      </c>
      <c r="U229" t="s">
        <v>867</v>
      </c>
      <c r="V229" t="s">
        <v>464</v>
      </c>
    </row>
    <row r="230" spans="1:22" hidden="1">
      <c r="A230">
        <v>2083100596</v>
      </c>
      <c r="B230" t="s">
        <v>297</v>
      </c>
      <c r="C230" t="s">
        <v>394</v>
      </c>
      <c r="D230" t="s">
        <v>735</v>
      </c>
      <c r="E230" s="5">
        <v>45041</v>
      </c>
      <c r="F230" s="25">
        <v>45041</v>
      </c>
      <c r="G230" s="24">
        <f t="shared" si="3"/>
        <v>2023</v>
      </c>
      <c r="H230">
        <v>200</v>
      </c>
      <c r="I230" t="s">
        <v>395</v>
      </c>
      <c r="L230" t="s">
        <v>436</v>
      </c>
      <c r="O230" t="s">
        <v>734</v>
      </c>
      <c r="P230">
        <v>5.85</v>
      </c>
      <c r="Q230">
        <v>1170</v>
      </c>
      <c r="S230" t="s">
        <v>396</v>
      </c>
      <c r="T230" t="s">
        <v>397</v>
      </c>
      <c r="U230" t="s">
        <v>867</v>
      </c>
      <c r="V230" t="s">
        <v>736</v>
      </c>
    </row>
    <row r="231" spans="1:22" hidden="1">
      <c r="A231">
        <v>2083100607</v>
      </c>
      <c r="B231" t="s">
        <v>265</v>
      </c>
      <c r="C231" t="s">
        <v>394</v>
      </c>
      <c r="D231" t="s">
        <v>735</v>
      </c>
      <c r="E231" s="5">
        <v>45041</v>
      </c>
      <c r="F231" s="25">
        <v>45041</v>
      </c>
      <c r="G231" s="24">
        <f t="shared" si="3"/>
        <v>2023</v>
      </c>
      <c r="H231">
        <v>50</v>
      </c>
      <c r="I231" t="s">
        <v>395</v>
      </c>
      <c r="L231" t="s">
        <v>436</v>
      </c>
      <c r="O231" t="s">
        <v>576</v>
      </c>
      <c r="P231">
        <v>20.32</v>
      </c>
      <c r="Q231">
        <v>1016</v>
      </c>
      <c r="S231" t="s">
        <v>396</v>
      </c>
      <c r="T231" t="s">
        <v>397</v>
      </c>
      <c r="U231" t="s">
        <v>867</v>
      </c>
      <c r="V231" t="s">
        <v>736</v>
      </c>
    </row>
    <row r="232" spans="1:22" hidden="1">
      <c r="A232">
        <v>2083100451</v>
      </c>
      <c r="B232" t="s">
        <v>304</v>
      </c>
      <c r="C232" t="s">
        <v>394</v>
      </c>
      <c r="D232" t="s">
        <v>461</v>
      </c>
      <c r="E232" s="5">
        <v>45056</v>
      </c>
      <c r="F232" s="25">
        <v>45056</v>
      </c>
      <c r="G232" s="24">
        <f t="shared" si="3"/>
        <v>2023</v>
      </c>
      <c r="H232">
        <v>200</v>
      </c>
      <c r="I232" t="s">
        <v>395</v>
      </c>
      <c r="L232" t="s">
        <v>433</v>
      </c>
      <c r="O232" t="s">
        <v>450</v>
      </c>
      <c r="P232">
        <v>0.37</v>
      </c>
      <c r="Q232">
        <v>74</v>
      </c>
      <c r="S232" t="s">
        <v>396</v>
      </c>
      <c r="T232" t="s">
        <v>397</v>
      </c>
      <c r="U232" t="s">
        <v>867</v>
      </c>
      <c r="V232" t="s">
        <v>462</v>
      </c>
    </row>
    <row r="233" spans="1:22" hidden="1">
      <c r="A233">
        <v>2083100529</v>
      </c>
      <c r="B233" t="s">
        <v>901</v>
      </c>
      <c r="C233" t="s">
        <v>394</v>
      </c>
      <c r="D233" t="s">
        <v>681</v>
      </c>
      <c r="E233" s="5">
        <v>45058</v>
      </c>
      <c r="F233" s="25">
        <v>45058</v>
      </c>
      <c r="G233" s="24">
        <f t="shared" si="3"/>
        <v>2023</v>
      </c>
      <c r="H233">
        <v>15</v>
      </c>
      <c r="I233" t="s">
        <v>395</v>
      </c>
      <c r="L233" t="s">
        <v>398</v>
      </c>
      <c r="O233" t="s">
        <v>576</v>
      </c>
      <c r="P233">
        <v>120.97</v>
      </c>
      <c r="Q233">
        <v>1814.55</v>
      </c>
      <c r="S233" t="s">
        <v>396</v>
      </c>
      <c r="T233" t="s">
        <v>397</v>
      </c>
      <c r="U233" t="s">
        <v>867</v>
      </c>
      <c r="V233" t="s">
        <v>682</v>
      </c>
    </row>
    <row r="234" spans="1:22">
      <c r="A234">
        <v>2083100594</v>
      </c>
      <c r="B234" t="s">
        <v>298</v>
      </c>
      <c r="C234" t="s">
        <v>394</v>
      </c>
      <c r="D234" t="s">
        <v>902</v>
      </c>
      <c r="E234" s="5">
        <v>45062</v>
      </c>
      <c r="F234" s="25">
        <v>45062</v>
      </c>
      <c r="G234" s="24">
        <f t="shared" si="3"/>
        <v>2023</v>
      </c>
      <c r="H234">
        <v>18</v>
      </c>
      <c r="I234" t="s">
        <v>395</v>
      </c>
      <c r="L234" t="s">
        <v>428</v>
      </c>
      <c r="O234" t="s">
        <v>480</v>
      </c>
      <c r="P234">
        <v>15.88</v>
      </c>
      <c r="Q234">
        <v>285.83999999999997</v>
      </c>
      <c r="S234" t="s">
        <v>396</v>
      </c>
      <c r="T234" t="s">
        <v>397</v>
      </c>
      <c r="U234" t="s">
        <v>867</v>
      </c>
      <c r="V234" t="s">
        <v>903</v>
      </c>
    </row>
    <row r="235" spans="1:22" hidden="1">
      <c r="A235">
        <v>2083100451</v>
      </c>
      <c r="B235" t="s">
        <v>304</v>
      </c>
      <c r="C235" t="s">
        <v>394</v>
      </c>
      <c r="D235" t="s">
        <v>459</v>
      </c>
      <c r="E235" s="5">
        <v>45062</v>
      </c>
      <c r="F235" s="25">
        <v>45062</v>
      </c>
      <c r="G235" s="24">
        <f t="shared" si="3"/>
        <v>2023</v>
      </c>
      <c r="H235">
        <v>100</v>
      </c>
      <c r="I235" t="s">
        <v>395</v>
      </c>
      <c r="O235" t="s">
        <v>450</v>
      </c>
      <c r="P235">
        <v>0.37</v>
      </c>
      <c r="Q235">
        <v>37</v>
      </c>
      <c r="S235" t="s">
        <v>396</v>
      </c>
      <c r="T235" t="s">
        <v>397</v>
      </c>
      <c r="U235" t="s">
        <v>867</v>
      </c>
      <c r="V235" t="s">
        <v>460</v>
      </c>
    </row>
    <row r="236" spans="1:22" hidden="1">
      <c r="A236">
        <v>2083100229</v>
      </c>
      <c r="B236" t="s">
        <v>282</v>
      </c>
      <c r="C236" t="s">
        <v>394</v>
      </c>
      <c r="D236" t="s">
        <v>459</v>
      </c>
      <c r="E236" s="5">
        <v>45062</v>
      </c>
      <c r="F236" s="25">
        <v>45062</v>
      </c>
      <c r="G236" s="24">
        <f t="shared" si="3"/>
        <v>2023</v>
      </c>
      <c r="H236">
        <v>5</v>
      </c>
      <c r="I236" t="s">
        <v>395</v>
      </c>
      <c r="O236" t="s">
        <v>573</v>
      </c>
      <c r="P236">
        <v>12.68</v>
      </c>
      <c r="Q236">
        <v>63.4</v>
      </c>
      <c r="S236" t="s">
        <v>396</v>
      </c>
      <c r="T236" t="s">
        <v>397</v>
      </c>
      <c r="U236" t="s">
        <v>867</v>
      </c>
      <c r="V236" t="s">
        <v>460</v>
      </c>
    </row>
    <row r="237" spans="1:22" hidden="1">
      <c r="A237">
        <v>2083100231</v>
      </c>
      <c r="B237" t="s">
        <v>289</v>
      </c>
      <c r="C237" t="s">
        <v>394</v>
      </c>
      <c r="D237" t="s">
        <v>459</v>
      </c>
      <c r="E237" s="5">
        <v>45062</v>
      </c>
      <c r="F237" s="25">
        <v>45062</v>
      </c>
      <c r="G237" s="24">
        <f t="shared" si="3"/>
        <v>2023</v>
      </c>
      <c r="H237">
        <v>30</v>
      </c>
      <c r="I237" t="s">
        <v>395</v>
      </c>
      <c r="O237" t="s">
        <v>579</v>
      </c>
      <c r="P237">
        <v>17.52</v>
      </c>
      <c r="Q237">
        <v>525.6</v>
      </c>
      <c r="S237" t="s">
        <v>396</v>
      </c>
      <c r="T237" t="s">
        <v>397</v>
      </c>
      <c r="U237" t="s">
        <v>867</v>
      </c>
      <c r="V237" t="s">
        <v>460</v>
      </c>
    </row>
    <row r="238" spans="1:22" hidden="1">
      <c r="A238">
        <v>2083100593</v>
      </c>
      <c r="B238" t="s">
        <v>276</v>
      </c>
      <c r="C238" t="s">
        <v>394</v>
      </c>
      <c r="D238" t="s">
        <v>459</v>
      </c>
      <c r="E238" s="5">
        <v>45062</v>
      </c>
      <c r="F238" s="25">
        <v>45062</v>
      </c>
      <c r="G238" s="24">
        <f t="shared" si="3"/>
        <v>2023</v>
      </c>
      <c r="H238">
        <v>30</v>
      </c>
      <c r="I238" t="s">
        <v>395</v>
      </c>
      <c r="O238" t="s">
        <v>708</v>
      </c>
      <c r="P238">
        <v>30.1</v>
      </c>
      <c r="Q238">
        <v>903</v>
      </c>
      <c r="S238" t="s">
        <v>396</v>
      </c>
      <c r="T238" t="s">
        <v>397</v>
      </c>
      <c r="U238" t="s">
        <v>867</v>
      </c>
      <c r="V238" t="s">
        <v>460</v>
      </c>
    </row>
    <row r="239" spans="1:22" hidden="1">
      <c r="A239">
        <v>2083100528</v>
      </c>
      <c r="B239" t="s">
        <v>294</v>
      </c>
      <c r="C239" t="s">
        <v>394</v>
      </c>
      <c r="D239" t="s">
        <v>649</v>
      </c>
      <c r="E239" s="5">
        <v>45063</v>
      </c>
      <c r="F239" s="25">
        <v>45063</v>
      </c>
      <c r="G239" s="24">
        <f t="shared" si="3"/>
        <v>2023</v>
      </c>
      <c r="H239">
        <v>100</v>
      </c>
      <c r="I239" t="s">
        <v>395</v>
      </c>
      <c r="L239" t="s">
        <v>412</v>
      </c>
      <c r="O239" t="s">
        <v>650</v>
      </c>
      <c r="P239">
        <v>14.38</v>
      </c>
      <c r="Q239">
        <v>1438</v>
      </c>
      <c r="S239" t="s">
        <v>396</v>
      </c>
      <c r="T239" t="s">
        <v>397</v>
      </c>
      <c r="U239" t="s">
        <v>867</v>
      </c>
      <c r="V239" t="s">
        <v>651</v>
      </c>
    </row>
    <row r="240" spans="1:22" hidden="1">
      <c r="A240">
        <v>2083100032</v>
      </c>
      <c r="B240" t="s">
        <v>283</v>
      </c>
      <c r="C240" t="s">
        <v>394</v>
      </c>
      <c r="D240" t="s">
        <v>430</v>
      </c>
      <c r="E240" s="5">
        <v>45069</v>
      </c>
      <c r="F240" s="25">
        <v>45069</v>
      </c>
      <c r="G240" s="24">
        <f t="shared" si="3"/>
        <v>2023</v>
      </c>
      <c r="H240">
        <v>10</v>
      </c>
      <c r="I240" t="s">
        <v>395</v>
      </c>
      <c r="L240" t="s">
        <v>431</v>
      </c>
      <c r="O240" t="s">
        <v>401</v>
      </c>
      <c r="P240">
        <v>63.75</v>
      </c>
      <c r="Q240">
        <v>637.5</v>
      </c>
      <c r="S240" t="s">
        <v>396</v>
      </c>
      <c r="T240" t="s">
        <v>397</v>
      </c>
      <c r="U240" t="s">
        <v>867</v>
      </c>
      <c r="V240" t="s">
        <v>430</v>
      </c>
    </row>
    <row r="241" spans="1:22" hidden="1">
      <c r="A241">
        <v>2083100032</v>
      </c>
      <c r="B241" t="s">
        <v>283</v>
      </c>
      <c r="C241" t="s">
        <v>394</v>
      </c>
      <c r="D241" t="s">
        <v>432</v>
      </c>
      <c r="E241" s="5">
        <v>45069</v>
      </c>
      <c r="F241" s="25">
        <v>45069</v>
      </c>
      <c r="G241" s="24">
        <f t="shared" si="3"/>
        <v>2023</v>
      </c>
      <c r="H241">
        <v>100</v>
      </c>
      <c r="I241" t="s">
        <v>395</v>
      </c>
      <c r="L241" t="s">
        <v>433</v>
      </c>
      <c r="O241" t="s">
        <v>401</v>
      </c>
      <c r="P241">
        <v>63.75</v>
      </c>
      <c r="Q241">
        <v>6375</v>
      </c>
      <c r="S241" t="s">
        <v>396</v>
      </c>
      <c r="T241" t="s">
        <v>397</v>
      </c>
      <c r="U241" t="s">
        <v>867</v>
      </c>
      <c r="V241" t="s">
        <v>434</v>
      </c>
    </row>
    <row r="242" spans="1:22" hidden="1">
      <c r="A242">
        <v>2083100032</v>
      </c>
      <c r="B242" t="s">
        <v>283</v>
      </c>
      <c r="C242" t="s">
        <v>394</v>
      </c>
      <c r="D242" t="s">
        <v>435</v>
      </c>
      <c r="E242" s="5">
        <v>45069</v>
      </c>
      <c r="F242" s="25">
        <v>45069</v>
      </c>
      <c r="G242" s="24">
        <f t="shared" si="3"/>
        <v>2023</v>
      </c>
      <c r="H242">
        <v>50</v>
      </c>
      <c r="I242" t="s">
        <v>395</v>
      </c>
      <c r="L242" t="s">
        <v>436</v>
      </c>
      <c r="O242" t="s">
        <v>401</v>
      </c>
      <c r="P242">
        <v>63.75</v>
      </c>
      <c r="Q242">
        <v>3187.5</v>
      </c>
      <c r="S242" t="s">
        <v>396</v>
      </c>
      <c r="T242" t="s">
        <v>397</v>
      </c>
      <c r="U242" t="s">
        <v>867</v>
      </c>
      <c r="V242" t="s">
        <v>437</v>
      </c>
    </row>
    <row r="243" spans="1:22" hidden="1">
      <c r="A243">
        <v>2083100032</v>
      </c>
      <c r="B243" t="s">
        <v>283</v>
      </c>
      <c r="C243" t="s">
        <v>394</v>
      </c>
      <c r="D243" t="s">
        <v>438</v>
      </c>
      <c r="E243" s="5">
        <v>45069</v>
      </c>
      <c r="F243" s="25">
        <v>45069</v>
      </c>
      <c r="G243" s="24">
        <f t="shared" si="3"/>
        <v>2023</v>
      </c>
      <c r="H243">
        <v>90</v>
      </c>
      <c r="I243" t="s">
        <v>395</v>
      </c>
      <c r="L243" t="s">
        <v>433</v>
      </c>
      <c r="O243" t="s">
        <v>401</v>
      </c>
      <c r="P243">
        <v>63.75</v>
      </c>
      <c r="Q243">
        <v>5737.5</v>
      </c>
      <c r="S243" t="s">
        <v>396</v>
      </c>
      <c r="T243" t="s">
        <v>397</v>
      </c>
      <c r="U243" t="s">
        <v>867</v>
      </c>
      <c r="V243" t="s">
        <v>439</v>
      </c>
    </row>
    <row r="244" spans="1:22" hidden="1">
      <c r="A244">
        <v>2083100032</v>
      </c>
      <c r="B244" t="s">
        <v>283</v>
      </c>
      <c r="C244" t="s">
        <v>394</v>
      </c>
      <c r="D244" t="s">
        <v>440</v>
      </c>
      <c r="E244" s="5">
        <v>45069</v>
      </c>
      <c r="F244" s="25">
        <v>45069</v>
      </c>
      <c r="G244" s="24">
        <f t="shared" si="3"/>
        <v>2023</v>
      </c>
      <c r="H244">
        <v>180</v>
      </c>
      <c r="I244" t="s">
        <v>395</v>
      </c>
      <c r="L244" t="s">
        <v>433</v>
      </c>
      <c r="O244" t="s">
        <v>401</v>
      </c>
      <c r="P244">
        <v>63.75</v>
      </c>
      <c r="Q244">
        <v>11475</v>
      </c>
      <c r="S244" t="s">
        <v>396</v>
      </c>
      <c r="T244" t="s">
        <v>397</v>
      </c>
      <c r="U244" t="s">
        <v>867</v>
      </c>
      <c r="V244" t="s">
        <v>441</v>
      </c>
    </row>
    <row r="245" spans="1:22" hidden="1">
      <c r="A245">
        <v>2083100225</v>
      </c>
      <c r="B245" t="s">
        <v>300</v>
      </c>
      <c r="C245" t="s">
        <v>394</v>
      </c>
      <c r="D245" t="s">
        <v>432</v>
      </c>
      <c r="E245" s="5">
        <v>45069</v>
      </c>
      <c r="F245" s="25">
        <v>45069</v>
      </c>
      <c r="G245" s="24">
        <f t="shared" si="3"/>
        <v>2023</v>
      </c>
      <c r="H245">
        <v>65</v>
      </c>
      <c r="I245" t="s">
        <v>395</v>
      </c>
      <c r="L245" t="s">
        <v>433</v>
      </c>
      <c r="O245" t="s">
        <v>491</v>
      </c>
      <c r="P245">
        <v>12.31</v>
      </c>
      <c r="Q245">
        <v>800.15</v>
      </c>
      <c r="S245" t="s">
        <v>396</v>
      </c>
      <c r="T245" t="s">
        <v>397</v>
      </c>
      <c r="U245" t="s">
        <v>867</v>
      </c>
      <c r="V245" t="s">
        <v>434</v>
      </c>
    </row>
    <row r="246" spans="1:22" hidden="1">
      <c r="A246">
        <v>2083100231</v>
      </c>
      <c r="B246" t="s">
        <v>289</v>
      </c>
      <c r="C246" t="s">
        <v>394</v>
      </c>
      <c r="D246" t="s">
        <v>432</v>
      </c>
      <c r="E246" s="5">
        <v>45069</v>
      </c>
      <c r="F246" s="25">
        <v>45069</v>
      </c>
      <c r="G246" s="24">
        <f t="shared" si="3"/>
        <v>2023</v>
      </c>
      <c r="H246">
        <v>50</v>
      </c>
      <c r="I246" t="s">
        <v>395</v>
      </c>
      <c r="L246" t="s">
        <v>433</v>
      </c>
      <c r="O246" t="s">
        <v>579</v>
      </c>
      <c r="P246">
        <v>17.52</v>
      </c>
      <c r="Q246">
        <v>876</v>
      </c>
      <c r="S246" t="s">
        <v>396</v>
      </c>
      <c r="T246" t="s">
        <v>397</v>
      </c>
      <c r="U246" t="s">
        <v>867</v>
      </c>
      <c r="V246" t="s">
        <v>434</v>
      </c>
    </row>
    <row r="247" spans="1:22">
      <c r="A247">
        <v>2083100594</v>
      </c>
      <c r="B247" t="s">
        <v>298</v>
      </c>
      <c r="C247" t="s">
        <v>394</v>
      </c>
      <c r="D247" t="s">
        <v>435</v>
      </c>
      <c r="E247" s="5">
        <v>45069</v>
      </c>
      <c r="F247" s="25">
        <v>45069</v>
      </c>
      <c r="G247" s="24">
        <f t="shared" si="3"/>
        <v>2023</v>
      </c>
      <c r="H247">
        <v>200</v>
      </c>
      <c r="I247" t="s">
        <v>395</v>
      </c>
      <c r="L247" t="s">
        <v>436</v>
      </c>
      <c r="O247" t="s">
        <v>714</v>
      </c>
      <c r="P247">
        <v>10.130000000000001</v>
      </c>
      <c r="Q247">
        <v>2026</v>
      </c>
      <c r="S247" t="s">
        <v>396</v>
      </c>
      <c r="T247" t="s">
        <v>397</v>
      </c>
      <c r="U247" t="s">
        <v>867</v>
      </c>
      <c r="V247" t="s">
        <v>437</v>
      </c>
    </row>
    <row r="248" spans="1:22" hidden="1">
      <c r="A248">
        <v>2083100595</v>
      </c>
      <c r="B248" t="s">
        <v>295</v>
      </c>
      <c r="C248" t="s">
        <v>394</v>
      </c>
      <c r="D248" t="s">
        <v>432</v>
      </c>
      <c r="E248" s="5">
        <v>45069</v>
      </c>
      <c r="F248" s="25">
        <v>45069</v>
      </c>
      <c r="G248" s="24">
        <f t="shared" si="3"/>
        <v>2023</v>
      </c>
      <c r="H248">
        <v>100</v>
      </c>
      <c r="I248" t="s">
        <v>395</v>
      </c>
      <c r="L248" t="s">
        <v>433</v>
      </c>
      <c r="O248" t="s">
        <v>538</v>
      </c>
      <c r="P248">
        <v>16.45</v>
      </c>
      <c r="Q248">
        <v>1645</v>
      </c>
      <c r="S248" t="s">
        <v>396</v>
      </c>
      <c r="T248" t="s">
        <v>397</v>
      </c>
      <c r="U248" t="s">
        <v>867</v>
      </c>
      <c r="V248" t="s">
        <v>434</v>
      </c>
    </row>
    <row r="249" spans="1:22" hidden="1">
      <c r="A249">
        <v>2083100032</v>
      </c>
      <c r="B249" t="s">
        <v>283</v>
      </c>
      <c r="C249" t="s">
        <v>394</v>
      </c>
      <c r="D249" t="s">
        <v>427</v>
      </c>
      <c r="E249" s="5">
        <v>45070</v>
      </c>
      <c r="F249" s="25">
        <v>45070</v>
      </c>
      <c r="G249" s="24">
        <f t="shared" si="3"/>
        <v>2023</v>
      </c>
      <c r="H249">
        <v>70</v>
      </c>
      <c r="I249" t="s">
        <v>395</v>
      </c>
      <c r="L249" t="s">
        <v>428</v>
      </c>
      <c r="O249" t="s">
        <v>401</v>
      </c>
      <c r="P249">
        <v>63.75</v>
      </c>
      <c r="Q249">
        <v>4462.5</v>
      </c>
      <c r="S249" t="s">
        <v>396</v>
      </c>
      <c r="T249" t="s">
        <v>397</v>
      </c>
      <c r="U249" t="s">
        <v>867</v>
      </c>
      <c r="V249" t="s">
        <v>429</v>
      </c>
    </row>
    <row r="250" spans="1:22" hidden="1">
      <c r="A250">
        <v>2083100032</v>
      </c>
      <c r="B250" t="s">
        <v>283</v>
      </c>
      <c r="C250" t="s">
        <v>394</v>
      </c>
      <c r="D250" t="s">
        <v>424</v>
      </c>
      <c r="E250" s="5">
        <v>45079</v>
      </c>
      <c r="F250" s="25">
        <v>45079</v>
      </c>
      <c r="G250" s="24">
        <f t="shared" si="3"/>
        <v>2023</v>
      </c>
      <c r="H250">
        <v>75</v>
      </c>
      <c r="I250" t="s">
        <v>395</v>
      </c>
      <c r="L250" t="s">
        <v>425</v>
      </c>
      <c r="O250" t="s">
        <v>401</v>
      </c>
      <c r="P250">
        <v>63.75</v>
      </c>
      <c r="Q250">
        <v>4781.25</v>
      </c>
      <c r="S250" t="s">
        <v>396</v>
      </c>
      <c r="T250" t="s">
        <v>397</v>
      </c>
      <c r="U250" t="s">
        <v>867</v>
      </c>
      <c r="V250" t="s">
        <v>426</v>
      </c>
    </row>
    <row r="251" spans="1:22" hidden="1">
      <c r="A251">
        <v>2083100228</v>
      </c>
      <c r="B251" t="s">
        <v>290</v>
      </c>
      <c r="C251" t="s">
        <v>394</v>
      </c>
      <c r="D251" t="s">
        <v>531</v>
      </c>
      <c r="E251" s="5">
        <v>45079</v>
      </c>
      <c r="F251" s="25">
        <v>45079</v>
      </c>
      <c r="G251" s="24">
        <f t="shared" si="3"/>
        <v>2023</v>
      </c>
      <c r="H251">
        <v>100</v>
      </c>
      <c r="I251" t="s">
        <v>395</v>
      </c>
      <c r="L251" t="s">
        <v>532</v>
      </c>
      <c r="O251" t="s">
        <v>521</v>
      </c>
      <c r="P251">
        <v>13.46</v>
      </c>
      <c r="Q251">
        <v>1346</v>
      </c>
      <c r="S251" t="s">
        <v>396</v>
      </c>
      <c r="T251" t="s">
        <v>397</v>
      </c>
      <c r="U251" t="s">
        <v>867</v>
      </c>
      <c r="V251" t="s">
        <v>533</v>
      </c>
    </row>
    <row r="252" spans="1:22" hidden="1">
      <c r="A252">
        <v>2083100228</v>
      </c>
      <c r="B252" t="s">
        <v>290</v>
      </c>
      <c r="C252" t="s">
        <v>394</v>
      </c>
      <c r="D252" t="s">
        <v>530</v>
      </c>
      <c r="E252" s="5">
        <v>45084</v>
      </c>
      <c r="F252" s="25">
        <v>45084</v>
      </c>
      <c r="G252" s="24">
        <f t="shared" si="3"/>
        <v>2023</v>
      </c>
      <c r="H252">
        <v>100</v>
      </c>
      <c r="I252" t="s">
        <v>395</v>
      </c>
      <c r="L252" t="s">
        <v>499</v>
      </c>
      <c r="O252" t="s">
        <v>521</v>
      </c>
      <c r="P252">
        <v>13.46</v>
      </c>
      <c r="Q252">
        <v>1346</v>
      </c>
      <c r="S252" t="s">
        <v>396</v>
      </c>
      <c r="T252" t="s">
        <v>397</v>
      </c>
      <c r="U252" t="s">
        <v>867</v>
      </c>
      <c r="V252" t="s">
        <v>530</v>
      </c>
    </row>
    <row r="253" spans="1:22" hidden="1">
      <c r="A253">
        <v>2083100235</v>
      </c>
      <c r="B253" t="s">
        <v>299</v>
      </c>
      <c r="C253" t="s">
        <v>394</v>
      </c>
      <c r="D253" t="s">
        <v>599</v>
      </c>
      <c r="E253" s="5">
        <v>45086</v>
      </c>
      <c r="F253" s="25">
        <v>45086</v>
      </c>
      <c r="G253" s="24">
        <f t="shared" si="3"/>
        <v>2023</v>
      </c>
      <c r="H253">
        <v>80</v>
      </c>
      <c r="I253" t="s">
        <v>395</v>
      </c>
      <c r="L253" t="s">
        <v>503</v>
      </c>
      <c r="O253" t="s">
        <v>490</v>
      </c>
      <c r="P253">
        <v>1.27</v>
      </c>
      <c r="Q253">
        <v>101.6</v>
      </c>
      <c r="S253" t="s">
        <v>396</v>
      </c>
      <c r="T253" t="s">
        <v>397</v>
      </c>
      <c r="U253" t="s">
        <v>867</v>
      </c>
      <c r="V253" t="s">
        <v>600</v>
      </c>
    </row>
    <row r="254" spans="1:22" hidden="1">
      <c r="A254">
        <v>2083100607</v>
      </c>
      <c r="B254" t="s">
        <v>265</v>
      </c>
      <c r="C254" t="s">
        <v>394</v>
      </c>
      <c r="D254" t="s">
        <v>767</v>
      </c>
      <c r="E254" s="5">
        <v>45089</v>
      </c>
      <c r="F254" s="25">
        <v>45089</v>
      </c>
      <c r="G254" s="24">
        <f t="shared" si="3"/>
        <v>2023</v>
      </c>
      <c r="H254">
        <v>300</v>
      </c>
      <c r="I254" t="s">
        <v>395</v>
      </c>
      <c r="L254" t="s">
        <v>398</v>
      </c>
      <c r="O254" t="s">
        <v>576</v>
      </c>
      <c r="P254">
        <v>20.350000000000001</v>
      </c>
      <c r="Q254">
        <v>6105</v>
      </c>
      <c r="S254" t="s">
        <v>396</v>
      </c>
      <c r="T254" t="s">
        <v>397</v>
      </c>
      <c r="U254" t="s">
        <v>867</v>
      </c>
      <c r="V254" t="s">
        <v>768</v>
      </c>
    </row>
    <row r="255" spans="1:22" hidden="1">
      <c r="A255">
        <v>2083100233</v>
      </c>
      <c r="B255" t="s">
        <v>870</v>
      </c>
      <c r="C255" t="s">
        <v>394</v>
      </c>
      <c r="D255" t="s">
        <v>582</v>
      </c>
      <c r="E255" s="5">
        <v>45100</v>
      </c>
      <c r="F255" s="25">
        <v>45100</v>
      </c>
      <c r="G255" s="24">
        <f t="shared" si="3"/>
        <v>2023</v>
      </c>
      <c r="H255">
        <v>20</v>
      </c>
      <c r="I255" t="s">
        <v>395</v>
      </c>
      <c r="L255" t="s">
        <v>406</v>
      </c>
      <c r="O255" t="s">
        <v>581</v>
      </c>
      <c r="P255">
        <v>20.21</v>
      </c>
      <c r="Q255">
        <v>404.2</v>
      </c>
      <c r="S255" t="s">
        <v>396</v>
      </c>
      <c r="T255" t="s">
        <v>397</v>
      </c>
      <c r="U255" t="s">
        <v>867</v>
      </c>
      <c r="V255" t="s">
        <v>583</v>
      </c>
    </row>
    <row r="256" spans="1:22" hidden="1">
      <c r="A256">
        <v>2083100235</v>
      </c>
      <c r="B256" t="s">
        <v>299</v>
      </c>
      <c r="C256" t="s">
        <v>394</v>
      </c>
      <c r="D256" t="s">
        <v>582</v>
      </c>
      <c r="E256" s="5">
        <v>45100</v>
      </c>
      <c r="F256" s="25">
        <v>45100</v>
      </c>
      <c r="G256" s="24">
        <f t="shared" si="3"/>
        <v>2023</v>
      </c>
      <c r="H256">
        <v>40</v>
      </c>
      <c r="I256" t="s">
        <v>395</v>
      </c>
      <c r="L256" t="s">
        <v>406</v>
      </c>
      <c r="O256" t="s">
        <v>490</v>
      </c>
      <c r="P256">
        <v>1.27</v>
      </c>
      <c r="Q256">
        <v>50.8</v>
      </c>
      <c r="S256" t="s">
        <v>396</v>
      </c>
      <c r="T256" t="s">
        <v>397</v>
      </c>
      <c r="U256" t="s">
        <v>867</v>
      </c>
      <c r="V256" t="s">
        <v>583</v>
      </c>
    </row>
    <row r="257" spans="1:22" hidden="1">
      <c r="A257">
        <v>2083100236</v>
      </c>
      <c r="B257" t="s">
        <v>273</v>
      </c>
      <c r="C257" t="s">
        <v>394</v>
      </c>
      <c r="D257" t="s">
        <v>582</v>
      </c>
      <c r="E257" s="5">
        <v>45100</v>
      </c>
      <c r="F257" s="25">
        <v>45100</v>
      </c>
      <c r="G257" s="24">
        <f t="shared" si="3"/>
        <v>2023</v>
      </c>
      <c r="H257">
        <v>25</v>
      </c>
      <c r="I257" t="s">
        <v>395</v>
      </c>
      <c r="L257" t="s">
        <v>406</v>
      </c>
      <c r="O257" t="s">
        <v>605</v>
      </c>
      <c r="P257">
        <v>147.57</v>
      </c>
      <c r="Q257">
        <v>3689.25</v>
      </c>
      <c r="S257" t="s">
        <v>396</v>
      </c>
      <c r="T257" t="s">
        <v>397</v>
      </c>
      <c r="U257" t="s">
        <v>867</v>
      </c>
      <c r="V257" t="s">
        <v>583</v>
      </c>
    </row>
    <row r="258" spans="1:22" hidden="1">
      <c r="A258">
        <v>2083100238</v>
      </c>
      <c r="B258" t="s">
        <v>274</v>
      </c>
      <c r="C258" t="s">
        <v>394</v>
      </c>
      <c r="D258" t="s">
        <v>631</v>
      </c>
      <c r="E258" s="5">
        <v>45100</v>
      </c>
      <c r="F258" s="25">
        <v>45100</v>
      </c>
      <c r="G258" s="24">
        <f t="shared" ref="G258:G321" si="4">YEAR(F258)</f>
        <v>2023</v>
      </c>
      <c r="H258">
        <v>40</v>
      </c>
      <c r="I258" t="s">
        <v>395</v>
      </c>
      <c r="L258" t="s">
        <v>406</v>
      </c>
      <c r="O258" t="s">
        <v>628</v>
      </c>
      <c r="P258">
        <v>21.22</v>
      </c>
      <c r="Q258">
        <v>848.8</v>
      </c>
      <c r="S258" t="s">
        <v>396</v>
      </c>
      <c r="T258" t="s">
        <v>397</v>
      </c>
      <c r="U258" t="s">
        <v>867</v>
      </c>
      <c r="V258" t="s">
        <v>582</v>
      </c>
    </row>
    <row r="259" spans="1:22" hidden="1">
      <c r="A259">
        <v>2083100596</v>
      </c>
      <c r="B259" t="s">
        <v>297</v>
      </c>
      <c r="C259" t="s">
        <v>394</v>
      </c>
      <c r="D259" t="s">
        <v>582</v>
      </c>
      <c r="E259" s="5">
        <v>45100</v>
      </c>
      <c r="F259" s="25">
        <v>45100</v>
      </c>
      <c r="G259" s="24">
        <f t="shared" si="4"/>
        <v>2023</v>
      </c>
      <c r="H259">
        <v>300</v>
      </c>
      <c r="I259" t="s">
        <v>395</v>
      </c>
      <c r="L259" t="s">
        <v>406</v>
      </c>
      <c r="O259" t="s">
        <v>734</v>
      </c>
      <c r="P259">
        <v>5.88</v>
      </c>
      <c r="Q259">
        <v>1764</v>
      </c>
      <c r="S259" t="s">
        <v>396</v>
      </c>
      <c r="T259" t="s">
        <v>397</v>
      </c>
      <c r="U259" t="s">
        <v>867</v>
      </c>
      <c r="V259" t="s">
        <v>583</v>
      </c>
    </row>
    <row r="260" spans="1:22" hidden="1">
      <c r="A260">
        <v>2083100599</v>
      </c>
      <c r="B260" t="s">
        <v>284</v>
      </c>
      <c r="C260" t="s">
        <v>394</v>
      </c>
      <c r="D260" t="s">
        <v>582</v>
      </c>
      <c r="E260" s="5">
        <v>45100</v>
      </c>
      <c r="F260" s="25">
        <v>45100</v>
      </c>
      <c r="G260" s="24">
        <f t="shared" si="4"/>
        <v>2023</v>
      </c>
      <c r="H260">
        <v>20</v>
      </c>
      <c r="I260" t="s">
        <v>395</v>
      </c>
      <c r="L260" t="s">
        <v>406</v>
      </c>
      <c r="O260" t="s">
        <v>757</v>
      </c>
      <c r="P260">
        <v>132.81</v>
      </c>
      <c r="Q260">
        <v>2656.2</v>
      </c>
      <c r="S260" t="s">
        <v>396</v>
      </c>
      <c r="T260" t="s">
        <v>397</v>
      </c>
      <c r="U260" t="s">
        <v>867</v>
      </c>
      <c r="V260" t="s">
        <v>583</v>
      </c>
    </row>
    <row r="261" spans="1:22" hidden="1">
      <c r="A261">
        <v>2083100605</v>
      </c>
      <c r="B261" t="s">
        <v>277</v>
      </c>
      <c r="C261" t="s">
        <v>394</v>
      </c>
      <c r="D261" t="s">
        <v>582</v>
      </c>
      <c r="E261" s="5">
        <v>45100</v>
      </c>
      <c r="F261" s="25">
        <v>45100</v>
      </c>
      <c r="G261" s="24">
        <f t="shared" si="4"/>
        <v>2023</v>
      </c>
      <c r="H261">
        <v>100</v>
      </c>
      <c r="L261" t="s">
        <v>406</v>
      </c>
      <c r="N261" t="s">
        <v>44</v>
      </c>
      <c r="O261" t="s">
        <v>763</v>
      </c>
      <c r="P261">
        <v>19.5</v>
      </c>
      <c r="Q261">
        <v>1950</v>
      </c>
      <c r="S261" t="s">
        <v>396</v>
      </c>
      <c r="T261" t="s">
        <v>397</v>
      </c>
      <c r="U261" t="s">
        <v>867</v>
      </c>
      <c r="V261" t="s">
        <v>583</v>
      </c>
    </row>
    <row r="262" spans="1:22" hidden="1">
      <c r="A262">
        <v>2085400065</v>
      </c>
      <c r="B262" t="s">
        <v>275</v>
      </c>
      <c r="C262" t="s">
        <v>394</v>
      </c>
      <c r="D262" t="s">
        <v>582</v>
      </c>
      <c r="E262" s="5">
        <v>45100</v>
      </c>
      <c r="F262" s="25">
        <v>45100</v>
      </c>
      <c r="G262" s="24">
        <f t="shared" si="4"/>
        <v>2023</v>
      </c>
      <c r="H262">
        <v>300</v>
      </c>
      <c r="I262" t="s">
        <v>395</v>
      </c>
      <c r="L262" t="s">
        <v>406</v>
      </c>
      <c r="O262" t="s">
        <v>785</v>
      </c>
      <c r="P262">
        <v>3.93</v>
      </c>
      <c r="Q262">
        <v>1179</v>
      </c>
      <c r="S262" t="s">
        <v>396</v>
      </c>
      <c r="T262" t="s">
        <v>397</v>
      </c>
      <c r="U262" t="s">
        <v>867</v>
      </c>
      <c r="V262" t="s">
        <v>583</v>
      </c>
    </row>
    <row r="263" spans="1:22" hidden="1">
      <c r="A263">
        <v>2083100032</v>
      </c>
      <c r="B263" t="s">
        <v>283</v>
      </c>
      <c r="C263" t="s">
        <v>394</v>
      </c>
      <c r="D263" t="s">
        <v>419</v>
      </c>
      <c r="E263" s="5">
        <v>45111</v>
      </c>
      <c r="F263" s="25">
        <v>45111</v>
      </c>
      <c r="G263" s="24">
        <f t="shared" si="4"/>
        <v>2023</v>
      </c>
      <c r="H263">
        <v>6</v>
      </c>
      <c r="I263" t="s">
        <v>395</v>
      </c>
      <c r="L263" t="s">
        <v>400</v>
      </c>
      <c r="O263" t="s">
        <v>401</v>
      </c>
      <c r="P263">
        <v>63.77</v>
      </c>
      <c r="Q263">
        <v>382.62</v>
      </c>
      <c r="S263" t="s">
        <v>396</v>
      </c>
      <c r="T263" t="s">
        <v>397</v>
      </c>
      <c r="U263" t="s">
        <v>867</v>
      </c>
      <c r="V263" t="s">
        <v>420</v>
      </c>
    </row>
    <row r="264" spans="1:22" hidden="1">
      <c r="A264">
        <v>2083100032</v>
      </c>
      <c r="B264" t="s">
        <v>283</v>
      </c>
      <c r="C264" t="s">
        <v>394</v>
      </c>
      <c r="D264" t="s">
        <v>421</v>
      </c>
      <c r="E264" s="5">
        <v>45111</v>
      </c>
      <c r="F264" s="25">
        <v>45111</v>
      </c>
      <c r="G264" s="24">
        <f t="shared" si="4"/>
        <v>2023</v>
      </c>
      <c r="H264">
        <v>60</v>
      </c>
      <c r="I264" t="s">
        <v>395</v>
      </c>
      <c r="L264" t="s">
        <v>422</v>
      </c>
      <c r="O264" t="s">
        <v>401</v>
      </c>
      <c r="P264">
        <v>63.77</v>
      </c>
      <c r="Q264">
        <v>3826.2</v>
      </c>
      <c r="S264" t="s">
        <v>396</v>
      </c>
      <c r="T264" t="s">
        <v>397</v>
      </c>
      <c r="U264" t="s">
        <v>867</v>
      </c>
      <c r="V264" t="s">
        <v>423</v>
      </c>
    </row>
    <row r="265" spans="1:22" hidden="1">
      <c r="A265">
        <v>2083100451</v>
      </c>
      <c r="B265" t="s">
        <v>304</v>
      </c>
      <c r="C265" t="s">
        <v>394</v>
      </c>
      <c r="D265" t="s">
        <v>419</v>
      </c>
      <c r="E265" s="5">
        <v>45111</v>
      </c>
      <c r="F265" s="25">
        <v>45111</v>
      </c>
      <c r="G265" s="24">
        <f t="shared" si="4"/>
        <v>2023</v>
      </c>
      <c r="H265">
        <v>250</v>
      </c>
      <c r="I265" t="s">
        <v>395</v>
      </c>
      <c r="L265" t="s">
        <v>400</v>
      </c>
      <c r="O265" t="s">
        <v>450</v>
      </c>
      <c r="P265">
        <v>0.37</v>
      </c>
      <c r="Q265">
        <v>92.5</v>
      </c>
      <c r="S265" t="s">
        <v>396</v>
      </c>
      <c r="T265" t="s">
        <v>397</v>
      </c>
      <c r="U265" t="s">
        <v>867</v>
      </c>
      <c r="V265" t="s">
        <v>420</v>
      </c>
    </row>
    <row r="266" spans="1:22" hidden="1">
      <c r="A266">
        <v>2083100451</v>
      </c>
      <c r="B266" t="s">
        <v>304</v>
      </c>
      <c r="C266" t="s">
        <v>394</v>
      </c>
      <c r="D266" t="s">
        <v>419</v>
      </c>
      <c r="E266" s="5">
        <v>45111</v>
      </c>
      <c r="F266" s="25">
        <v>45111</v>
      </c>
      <c r="G266" s="24">
        <f t="shared" si="4"/>
        <v>2023</v>
      </c>
      <c r="H266">
        <v>10</v>
      </c>
      <c r="I266" t="s">
        <v>395</v>
      </c>
      <c r="L266" t="s">
        <v>400</v>
      </c>
      <c r="O266" t="s">
        <v>480</v>
      </c>
      <c r="P266">
        <v>0.89</v>
      </c>
      <c r="Q266">
        <v>8.9</v>
      </c>
      <c r="S266" t="s">
        <v>396</v>
      </c>
      <c r="T266" t="s">
        <v>397</v>
      </c>
      <c r="U266" t="s">
        <v>867</v>
      </c>
      <c r="V266" t="s">
        <v>420</v>
      </c>
    </row>
    <row r="267" spans="1:22" hidden="1">
      <c r="A267">
        <v>2083100228</v>
      </c>
      <c r="B267" t="s">
        <v>290</v>
      </c>
      <c r="C267" t="s">
        <v>394</v>
      </c>
      <c r="D267" t="s">
        <v>421</v>
      </c>
      <c r="E267" s="5">
        <v>45111</v>
      </c>
      <c r="F267" s="25">
        <v>45111</v>
      </c>
      <c r="G267" s="24">
        <f t="shared" si="4"/>
        <v>2023</v>
      </c>
      <c r="H267">
        <v>100</v>
      </c>
      <c r="I267" t="s">
        <v>395</v>
      </c>
      <c r="L267" t="s">
        <v>422</v>
      </c>
      <c r="O267" t="s">
        <v>521</v>
      </c>
      <c r="P267">
        <v>13.44</v>
      </c>
      <c r="Q267">
        <v>1344</v>
      </c>
      <c r="S267" t="s">
        <v>396</v>
      </c>
      <c r="T267" t="s">
        <v>397</v>
      </c>
      <c r="U267" t="s">
        <v>867</v>
      </c>
      <c r="V267" t="s">
        <v>423</v>
      </c>
    </row>
    <row r="268" spans="1:22" hidden="1">
      <c r="A268">
        <v>2083100233</v>
      </c>
      <c r="B268" t="s">
        <v>870</v>
      </c>
      <c r="C268" t="s">
        <v>394</v>
      </c>
      <c r="D268" t="s">
        <v>419</v>
      </c>
      <c r="E268" s="5">
        <v>45111</v>
      </c>
      <c r="F268" s="25">
        <v>45111</v>
      </c>
      <c r="G268" s="24">
        <f t="shared" si="4"/>
        <v>2023</v>
      </c>
      <c r="H268">
        <v>6</v>
      </c>
      <c r="I268" t="s">
        <v>395</v>
      </c>
      <c r="L268" t="s">
        <v>400</v>
      </c>
      <c r="O268" t="s">
        <v>581</v>
      </c>
      <c r="P268">
        <v>20.32</v>
      </c>
      <c r="Q268">
        <v>121.92</v>
      </c>
      <c r="S268" t="s">
        <v>396</v>
      </c>
      <c r="T268" t="s">
        <v>397</v>
      </c>
      <c r="U268" t="s">
        <v>867</v>
      </c>
      <c r="V268" t="s">
        <v>420</v>
      </c>
    </row>
    <row r="269" spans="1:22" hidden="1">
      <c r="A269">
        <v>2083100235</v>
      </c>
      <c r="B269" t="s">
        <v>299</v>
      </c>
      <c r="C269" t="s">
        <v>394</v>
      </c>
      <c r="D269" t="s">
        <v>419</v>
      </c>
      <c r="E269" s="5">
        <v>45111</v>
      </c>
      <c r="F269" s="25">
        <v>45111</v>
      </c>
      <c r="G269" s="24">
        <f t="shared" si="4"/>
        <v>2023</v>
      </c>
      <c r="H269">
        <v>65</v>
      </c>
      <c r="I269" t="s">
        <v>395</v>
      </c>
      <c r="L269" t="s">
        <v>400</v>
      </c>
      <c r="O269" t="s">
        <v>490</v>
      </c>
      <c r="P269">
        <v>1.27</v>
      </c>
      <c r="Q269">
        <v>82.55</v>
      </c>
      <c r="S269" t="s">
        <v>396</v>
      </c>
      <c r="T269" t="s">
        <v>397</v>
      </c>
      <c r="U269" t="s">
        <v>867</v>
      </c>
      <c r="V269" t="s">
        <v>420</v>
      </c>
    </row>
    <row r="270" spans="1:22" hidden="1">
      <c r="A270">
        <v>2083100238</v>
      </c>
      <c r="B270" t="s">
        <v>274</v>
      </c>
      <c r="C270" t="s">
        <v>394</v>
      </c>
      <c r="D270" t="s">
        <v>419</v>
      </c>
      <c r="E270" s="5">
        <v>45111</v>
      </c>
      <c r="F270" s="25">
        <v>45111</v>
      </c>
      <c r="G270" s="24">
        <f t="shared" si="4"/>
        <v>2023</v>
      </c>
      <c r="H270">
        <v>16</v>
      </c>
      <c r="I270" t="s">
        <v>395</v>
      </c>
      <c r="L270" t="s">
        <v>400</v>
      </c>
      <c r="O270" t="s">
        <v>628</v>
      </c>
      <c r="P270">
        <v>21.22</v>
      </c>
      <c r="Q270">
        <v>339.52</v>
      </c>
      <c r="S270" t="s">
        <v>396</v>
      </c>
      <c r="T270" t="s">
        <v>397</v>
      </c>
      <c r="U270" t="s">
        <v>867</v>
      </c>
      <c r="V270" t="s">
        <v>420</v>
      </c>
    </row>
    <row r="271" spans="1:22" hidden="1">
      <c r="A271">
        <v>2083100451</v>
      </c>
      <c r="B271" t="s">
        <v>304</v>
      </c>
      <c r="C271" t="s">
        <v>394</v>
      </c>
      <c r="D271" t="s">
        <v>419</v>
      </c>
      <c r="E271" s="5">
        <v>45111</v>
      </c>
      <c r="F271" s="25">
        <v>45111</v>
      </c>
      <c r="G271" s="24">
        <f t="shared" si="4"/>
        <v>2023</v>
      </c>
      <c r="H271">
        <v>3</v>
      </c>
      <c r="I271" t="s">
        <v>395</v>
      </c>
      <c r="L271" t="s">
        <v>400</v>
      </c>
      <c r="O271" t="s">
        <v>689</v>
      </c>
      <c r="P271">
        <v>3.55</v>
      </c>
      <c r="Q271">
        <v>10.65</v>
      </c>
      <c r="S271" t="s">
        <v>396</v>
      </c>
      <c r="T271" t="s">
        <v>397</v>
      </c>
      <c r="U271" t="s">
        <v>867</v>
      </c>
      <c r="V271" t="s">
        <v>420</v>
      </c>
    </row>
    <row r="272" spans="1:22">
      <c r="A272">
        <v>2083100594</v>
      </c>
      <c r="B272" t="s">
        <v>298</v>
      </c>
      <c r="C272" t="s">
        <v>394</v>
      </c>
      <c r="D272" t="s">
        <v>419</v>
      </c>
      <c r="E272" s="5">
        <v>45111</v>
      </c>
      <c r="F272" s="25">
        <v>45111</v>
      </c>
      <c r="G272" s="24">
        <f t="shared" si="4"/>
        <v>2023</v>
      </c>
      <c r="H272">
        <v>80</v>
      </c>
      <c r="I272" t="s">
        <v>395</v>
      </c>
      <c r="L272" t="s">
        <v>400</v>
      </c>
      <c r="O272" t="s">
        <v>711</v>
      </c>
      <c r="P272">
        <v>10.11</v>
      </c>
      <c r="Q272">
        <v>808.8</v>
      </c>
      <c r="S272" t="s">
        <v>396</v>
      </c>
      <c r="T272" t="s">
        <v>397</v>
      </c>
      <c r="U272" t="s">
        <v>867</v>
      </c>
      <c r="V272" t="s">
        <v>420</v>
      </c>
    </row>
    <row r="273" spans="1:22" hidden="1">
      <c r="A273">
        <v>2083100598</v>
      </c>
      <c r="B273" t="s">
        <v>285</v>
      </c>
      <c r="C273" t="s">
        <v>394</v>
      </c>
      <c r="D273" t="s">
        <v>748</v>
      </c>
      <c r="E273" s="5">
        <v>45111</v>
      </c>
      <c r="F273" s="25">
        <v>45111</v>
      </c>
      <c r="G273" s="24">
        <f t="shared" si="4"/>
        <v>2023</v>
      </c>
      <c r="H273">
        <v>3</v>
      </c>
      <c r="I273" t="s">
        <v>395</v>
      </c>
      <c r="J273">
        <v>10020891</v>
      </c>
      <c r="L273" t="s">
        <v>422</v>
      </c>
      <c r="M273">
        <v>1002927234</v>
      </c>
      <c r="O273" t="s">
        <v>746</v>
      </c>
      <c r="P273">
        <v>147.52000000000001</v>
      </c>
      <c r="Q273">
        <v>442.56</v>
      </c>
      <c r="S273" t="s">
        <v>396</v>
      </c>
      <c r="T273" t="s">
        <v>397</v>
      </c>
      <c r="U273" t="s">
        <v>867</v>
      </c>
      <c r="V273" t="s">
        <v>748</v>
      </c>
    </row>
    <row r="274" spans="1:22" hidden="1">
      <c r="A274">
        <v>2083100598</v>
      </c>
      <c r="B274" t="s">
        <v>285</v>
      </c>
      <c r="C274" t="s">
        <v>394</v>
      </c>
      <c r="D274" t="s">
        <v>749</v>
      </c>
      <c r="E274" s="5">
        <v>45111</v>
      </c>
      <c r="F274" s="25">
        <v>45111</v>
      </c>
      <c r="G274" s="24">
        <f t="shared" si="4"/>
        <v>2023</v>
      </c>
      <c r="H274">
        <v>3</v>
      </c>
      <c r="I274" t="s">
        <v>395</v>
      </c>
      <c r="J274">
        <v>10000033</v>
      </c>
      <c r="L274" t="s">
        <v>422</v>
      </c>
      <c r="M274">
        <v>1002925775</v>
      </c>
      <c r="O274" t="s">
        <v>746</v>
      </c>
      <c r="P274">
        <v>147.52000000000001</v>
      </c>
      <c r="Q274">
        <v>442.56</v>
      </c>
      <c r="S274" t="s">
        <v>396</v>
      </c>
      <c r="T274" t="s">
        <v>397</v>
      </c>
      <c r="U274" t="s">
        <v>867</v>
      </c>
      <c r="V274" t="s">
        <v>748</v>
      </c>
    </row>
    <row r="275" spans="1:22" hidden="1">
      <c r="A275">
        <v>2083100598</v>
      </c>
      <c r="B275" t="s">
        <v>285</v>
      </c>
      <c r="C275" t="s">
        <v>394</v>
      </c>
      <c r="D275" t="s">
        <v>750</v>
      </c>
      <c r="E275" s="5">
        <v>45111</v>
      </c>
      <c r="F275" s="25">
        <v>45111</v>
      </c>
      <c r="G275" s="24">
        <f t="shared" si="4"/>
        <v>2023</v>
      </c>
      <c r="H275">
        <v>3</v>
      </c>
      <c r="I275" t="s">
        <v>395</v>
      </c>
      <c r="J275">
        <v>10000033</v>
      </c>
      <c r="L275" t="s">
        <v>422</v>
      </c>
      <c r="M275">
        <v>1002925775</v>
      </c>
      <c r="O275" t="s">
        <v>746</v>
      </c>
      <c r="P275">
        <v>147.52000000000001</v>
      </c>
      <c r="Q275">
        <v>442.56</v>
      </c>
      <c r="S275" t="s">
        <v>396</v>
      </c>
      <c r="T275" t="s">
        <v>397</v>
      </c>
      <c r="U275" t="s">
        <v>867</v>
      </c>
      <c r="V275" t="s">
        <v>749</v>
      </c>
    </row>
    <row r="276" spans="1:22" hidden="1">
      <c r="A276">
        <v>2083100598</v>
      </c>
      <c r="B276" t="s">
        <v>285</v>
      </c>
      <c r="C276" t="s">
        <v>394</v>
      </c>
      <c r="D276" t="s">
        <v>751</v>
      </c>
      <c r="E276" s="5">
        <v>45111</v>
      </c>
      <c r="F276" s="25">
        <v>45111</v>
      </c>
      <c r="G276" s="24">
        <f t="shared" si="4"/>
        <v>2023</v>
      </c>
      <c r="H276">
        <v>3</v>
      </c>
      <c r="I276" t="s">
        <v>395</v>
      </c>
      <c r="J276">
        <v>10000033</v>
      </c>
      <c r="L276" t="s">
        <v>422</v>
      </c>
      <c r="M276">
        <v>1002925775</v>
      </c>
      <c r="O276" t="s">
        <v>746</v>
      </c>
      <c r="P276">
        <v>147.52000000000001</v>
      </c>
      <c r="Q276">
        <v>442.56</v>
      </c>
      <c r="S276" t="s">
        <v>396</v>
      </c>
      <c r="T276" t="s">
        <v>397</v>
      </c>
      <c r="U276" t="s">
        <v>867</v>
      </c>
      <c r="V276" t="s">
        <v>750</v>
      </c>
    </row>
    <row r="277" spans="1:22" hidden="1">
      <c r="A277">
        <v>2083100598</v>
      </c>
      <c r="B277" t="s">
        <v>285</v>
      </c>
      <c r="C277" t="s">
        <v>394</v>
      </c>
      <c r="D277" t="s">
        <v>752</v>
      </c>
      <c r="E277" s="5">
        <v>45111</v>
      </c>
      <c r="F277" s="25">
        <v>45111</v>
      </c>
      <c r="G277" s="24">
        <f t="shared" si="4"/>
        <v>2023</v>
      </c>
      <c r="H277">
        <v>2</v>
      </c>
      <c r="I277" t="s">
        <v>395</v>
      </c>
      <c r="J277">
        <v>10041575</v>
      </c>
      <c r="L277" t="s">
        <v>422</v>
      </c>
      <c r="M277">
        <v>1002927007</v>
      </c>
      <c r="O277" t="s">
        <v>746</v>
      </c>
      <c r="P277">
        <v>147.52000000000001</v>
      </c>
      <c r="Q277">
        <v>295.04000000000002</v>
      </c>
      <c r="S277" t="s">
        <v>396</v>
      </c>
      <c r="T277" t="s">
        <v>397</v>
      </c>
      <c r="U277" t="s">
        <v>867</v>
      </c>
      <c r="V277" t="s">
        <v>753</v>
      </c>
    </row>
    <row r="278" spans="1:22" hidden="1">
      <c r="A278">
        <v>2083100598</v>
      </c>
      <c r="B278" t="s">
        <v>285</v>
      </c>
      <c r="C278" t="s">
        <v>394</v>
      </c>
      <c r="D278" t="s">
        <v>754</v>
      </c>
      <c r="E278" s="5">
        <v>45111</v>
      </c>
      <c r="F278" s="25">
        <v>45111</v>
      </c>
      <c r="G278" s="24">
        <f t="shared" si="4"/>
        <v>2023</v>
      </c>
      <c r="H278">
        <v>1</v>
      </c>
      <c r="I278" t="s">
        <v>395</v>
      </c>
      <c r="J278">
        <v>10000033</v>
      </c>
      <c r="L278" t="s">
        <v>422</v>
      </c>
      <c r="M278">
        <v>1002925775</v>
      </c>
      <c r="O278" t="s">
        <v>746</v>
      </c>
      <c r="P278">
        <v>147.52000000000001</v>
      </c>
      <c r="Q278">
        <v>147.52000000000001</v>
      </c>
      <c r="S278" t="s">
        <v>396</v>
      </c>
      <c r="T278" t="s">
        <v>397</v>
      </c>
      <c r="U278" t="s">
        <v>867</v>
      </c>
      <c r="V278" t="s">
        <v>755</v>
      </c>
    </row>
    <row r="279" spans="1:22" hidden="1">
      <c r="A279">
        <v>2083100605</v>
      </c>
      <c r="B279" t="s">
        <v>277</v>
      </c>
      <c r="C279" t="s">
        <v>394</v>
      </c>
      <c r="D279" t="s">
        <v>421</v>
      </c>
      <c r="E279" s="5">
        <v>45111</v>
      </c>
      <c r="F279" s="25">
        <v>45111</v>
      </c>
      <c r="G279" s="24">
        <f t="shared" si="4"/>
        <v>2023</v>
      </c>
      <c r="H279">
        <v>100</v>
      </c>
      <c r="L279" t="s">
        <v>422</v>
      </c>
      <c r="N279" t="s">
        <v>44</v>
      </c>
      <c r="O279" t="s">
        <v>763</v>
      </c>
      <c r="P279">
        <v>19.5</v>
      </c>
      <c r="Q279">
        <v>1950</v>
      </c>
      <c r="S279" t="s">
        <v>396</v>
      </c>
      <c r="T279" t="s">
        <v>397</v>
      </c>
      <c r="U279" t="s">
        <v>867</v>
      </c>
      <c r="V279" t="s">
        <v>423</v>
      </c>
    </row>
    <row r="280" spans="1:22" hidden="1">
      <c r="A280">
        <v>2083100607</v>
      </c>
      <c r="B280" t="s">
        <v>265</v>
      </c>
      <c r="C280" t="s">
        <v>394</v>
      </c>
      <c r="D280" t="s">
        <v>419</v>
      </c>
      <c r="E280" s="5">
        <v>45111</v>
      </c>
      <c r="F280" s="25">
        <v>45111</v>
      </c>
      <c r="G280" s="24">
        <f t="shared" si="4"/>
        <v>2023</v>
      </c>
      <c r="H280">
        <v>100</v>
      </c>
      <c r="I280" t="s">
        <v>395</v>
      </c>
      <c r="L280" t="s">
        <v>400</v>
      </c>
      <c r="O280" t="s">
        <v>576</v>
      </c>
      <c r="P280">
        <v>20.36</v>
      </c>
      <c r="Q280">
        <v>2036</v>
      </c>
      <c r="S280" t="s">
        <v>396</v>
      </c>
      <c r="T280" t="s">
        <v>397</v>
      </c>
      <c r="U280" t="s">
        <v>867</v>
      </c>
      <c r="V280" t="s">
        <v>420</v>
      </c>
    </row>
    <row r="281" spans="1:22" hidden="1">
      <c r="A281">
        <v>2085400065</v>
      </c>
      <c r="B281" t="s">
        <v>275</v>
      </c>
      <c r="C281" t="s">
        <v>394</v>
      </c>
      <c r="D281" t="s">
        <v>419</v>
      </c>
      <c r="E281" s="5">
        <v>45111</v>
      </c>
      <c r="F281" s="25">
        <v>45111</v>
      </c>
      <c r="G281" s="24">
        <f t="shared" si="4"/>
        <v>2023</v>
      </c>
      <c r="H281">
        <v>250</v>
      </c>
      <c r="I281" t="s">
        <v>395</v>
      </c>
      <c r="L281" t="s">
        <v>400</v>
      </c>
      <c r="O281" t="s">
        <v>785</v>
      </c>
      <c r="P281">
        <v>3.93</v>
      </c>
      <c r="Q281">
        <v>982.5</v>
      </c>
      <c r="S281" t="s">
        <v>396</v>
      </c>
      <c r="T281" t="s">
        <v>397</v>
      </c>
      <c r="U281" t="s">
        <v>867</v>
      </c>
      <c r="V281" t="s">
        <v>420</v>
      </c>
    </row>
    <row r="282" spans="1:22" hidden="1">
      <c r="A282">
        <v>2083100598</v>
      </c>
      <c r="B282" t="s">
        <v>285</v>
      </c>
      <c r="C282" t="s">
        <v>394</v>
      </c>
      <c r="D282" t="s">
        <v>745</v>
      </c>
      <c r="E282" s="5">
        <v>45119</v>
      </c>
      <c r="F282" s="25">
        <v>45119</v>
      </c>
      <c r="G282" s="24">
        <f t="shared" si="4"/>
        <v>2023</v>
      </c>
      <c r="H282">
        <v>1</v>
      </c>
      <c r="I282" t="s">
        <v>395</v>
      </c>
      <c r="J282">
        <v>10020891</v>
      </c>
      <c r="L282" t="s">
        <v>422</v>
      </c>
      <c r="M282">
        <v>1002927234</v>
      </c>
      <c r="O282" t="s">
        <v>746</v>
      </c>
      <c r="P282">
        <v>147.52000000000001</v>
      </c>
      <c r="Q282">
        <v>147.52000000000001</v>
      </c>
      <c r="S282" t="s">
        <v>396</v>
      </c>
      <c r="T282" t="s">
        <v>397</v>
      </c>
      <c r="U282" t="s">
        <v>867</v>
      </c>
      <c r="V282" t="s">
        <v>747</v>
      </c>
    </row>
    <row r="283" spans="1:22" hidden="1">
      <c r="A283">
        <v>2083100608</v>
      </c>
      <c r="B283" t="s">
        <v>291</v>
      </c>
      <c r="C283" t="s">
        <v>394</v>
      </c>
      <c r="D283" t="s">
        <v>776</v>
      </c>
      <c r="E283" s="5">
        <v>45120</v>
      </c>
      <c r="F283" s="25">
        <v>45120</v>
      </c>
      <c r="G283" s="24">
        <f t="shared" si="4"/>
        <v>2023</v>
      </c>
      <c r="H283">
        <v>1</v>
      </c>
      <c r="I283" t="s">
        <v>395</v>
      </c>
      <c r="L283" t="s">
        <v>406</v>
      </c>
      <c r="O283" t="s">
        <v>746</v>
      </c>
      <c r="P283">
        <v>101.3</v>
      </c>
      <c r="Q283">
        <v>101.3</v>
      </c>
      <c r="S283" t="s">
        <v>396</v>
      </c>
      <c r="T283" t="s">
        <v>397</v>
      </c>
      <c r="U283" t="s">
        <v>867</v>
      </c>
      <c r="V283" t="s">
        <v>777</v>
      </c>
    </row>
    <row r="284" spans="1:22" hidden="1">
      <c r="A284">
        <v>2083100032</v>
      </c>
      <c r="B284" t="s">
        <v>283</v>
      </c>
      <c r="C284" t="s">
        <v>394</v>
      </c>
      <c r="D284" t="s">
        <v>417</v>
      </c>
      <c r="E284" s="5">
        <v>45131</v>
      </c>
      <c r="F284" s="25">
        <v>45131</v>
      </c>
      <c r="G284" s="24">
        <f t="shared" si="4"/>
        <v>2023</v>
      </c>
      <c r="H284">
        <v>19</v>
      </c>
      <c r="I284" t="s">
        <v>395</v>
      </c>
      <c r="L284" t="s">
        <v>400</v>
      </c>
      <c r="O284" t="s">
        <v>401</v>
      </c>
      <c r="P284">
        <v>63.77</v>
      </c>
      <c r="Q284">
        <v>1211.6300000000001</v>
      </c>
      <c r="S284" t="s">
        <v>396</v>
      </c>
      <c r="T284" t="s">
        <v>397</v>
      </c>
      <c r="U284" t="s">
        <v>867</v>
      </c>
      <c r="V284" t="s">
        <v>418</v>
      </c>
    </row>
    <row r="285" spans="1:22" hidden="1">
      <c r="A285">
        <v>2083100599</v>
      </c>
      <c r="B285" t="s">
        <v>284</v>
      </c>
      <c r="C285" t="s">
        <v>394</v>
      </c>
      <c r="D285" t="s">
        <v>417</v>
      </c>
      <c r="E285" s="5">
        <v>45131</v>
      </c>
      <c r="F285" s="25">
        <v>45131</v>
      </c>
      <c r="G285" s="24">
        <f t="shared" si="4"/>
        <v>2023</v>
      </c>
      <c r="H285">
        <v>5</v>
      </c>
      <c r="I285" t="s">
        <v>395</v>
      </c>
      <c r="L285" t="s">
        <v>400</v>
      </c>
      <c r="O285" t="s">
        <v>757</v>
      </c>
      <c r="P285">
        <v>132.81</v>
      </c>
      <c r="Q285">
        <v>664.05</v>
      </c>
      <c r="S285" t="s">
        <v>396</v>
      </c>
      <c r="T285" t="s">
        <v>397</v>
      </c>
      <c r="U285" t="s">
        <v>867</v>
      </c>
      <c r="V285" t="s">
        <v>418</v>
      </c>
    </row>
    <row r="286" spans="1:22" hidden="1">
      <c r="A286">
        <v>2083100228</v>
      </c>
      <c r="B286" t="s">
        <v>290</v>
      </c>
      <c r="C286" t="s">
        <v>394</v>
      </c>
      <c r="D286" t="s">
        <v>527</v>
      </c>
      <c r="E286" s="5">
        <v>45132</v>
      </c>
      <c r="F286" s="25">
        <v>45132</v>
      </c>
      <c r="G286" s="24">
        <f t="shared" si="4"/>
        <v>2023</v>
      </c>
      <c r="H286">
        <v>5</v>
      </c>
      <c r="I286" t="s">
        <v>395</v>
      </c>
      <c r="L286" t="s">
        <v>528</v>
      </c>
      <c r="O286" t="s">
        <v>521</v>
      </c>
      <c r="P286">
        <v>13.44</v>
      </c>
      <c r="Q286">
        <v>67.2</v>
      </c>
      <c r="S286" t="s">
        <v>396</v>
      </c>
      <c r="T286" t="s">
        <v>397</v>
      </c>
      <c r="U286" t="s">
        <v>867</v>
      </c>
      <c r="V286" t="s">
        <v>529</v>
      </c>
    </row>
    <row r="287" spans="1:22" hidden="1">
      <c r="A287">
        <v>2083100233</v>
      </c>
      <c r="B287" t="s">
        <v>870</v>
      </c>
      <c r="C287" t="s">
        <v>394</v>
      </c>
      <c r="D287" t="s">
        <v>527</v>
      </c>
      <c r="E287" s="5">
        <v>45132</v>
      </c>
      <c r="F287" s="25">
        <v>45132</v>
      </c>
      <c r="G287" s="24">
        <f t="shared" si="4"/>
        <v>2023</v>
      </c>
      <c r="H287">
        <v>4</v>
      </c>
      <c r="I287" t="s">
        <v>395</v>
      </c>
      <c r="L287" t="s">
        <v>528</v>
      </c>
      <c r="O287" t="s">
        <v>580</v>
      </c>
      <c r="P287">
        <v>20.32</v>
      </c>
      <c r="Q287">
        <v>81.28</v>
      </c>
      <c r="S287" t="s">
        <v>396</v>
      </c>
      <c r="T287" t="s">
        <v>397</v>
      </c>
      <c r="U287" t="s">
        <v>867</v>
      </c>
      <c r="V287" t="s">
        <v>529</v>
      </c>
    </row>
    <row r="288" spans="1:22" hidden="1">
      <c r="A288">
        <v>2083100235</v>
      </c>
      <c r="B288" t="s">
        <v>299</v>
      </c>
      <c r="C288" t="s">
        <v>394</v>
      </c>
      <c r="D288" t="s">
        <v>527</v>
      </c>
      <c r="E288" s="5">
        <v>45132</v>
      </c>
      <c r="F288" s="25">
        <v>45132</v>
      </c>
      <c r="G288" s="24">
        <f t="shared" si="4"/>
        <v>2023</v>
      </c>
      <c r="H288">
        <v>35</v>
      </c>
      <c r="I288" t="s">
        <v>395</v>
      </c>
      <c r="L288" t="s">
        <v>528</v>
      </c>
      <c r="O288" t="s">
        <v>490</v>
      </c>
      <c r="P288">
        <v>1.27</v>
      </c>
      <c r="Q288">
        <v>44.45</v>
      </c>
      <c r="S288" t="s">
        <v>396</v>
      </c>
      <c r="T288" t="s">
        <v>397</v>
      </c>
      <c r="U288" t="s">
        <v>867</v>
      </c>
      <c r="V288" t="s">
        <v>529</v>
      </c>
    </row>
    <row r="289" spans="1:22" hidden="1">
      <c r="A289">
        <v>2083100238</v>
      </c>
      <c r="B289" t="s">
        <v>274</v>
      </c>
      <c r="C289" t="s">
        <v>394</v>
      </c>
      <c r="D289" t="s">
        <v>527</v>
      </c>
      <c r="E289" s="5">
        <v>45132</v>
      </c>
      <c r="F289" s="25">
        <v>45132</v>
      </c>
      <c r="G289" s="24">
        <f t="shared" si="4"/>
        <v>2023</v>
      </c>
      <c r="H289">
        <v>30</v>
      </c>
      <c r="I289" t="s">
        <v>395</v>
      </c>
      <c r="L289" t="s">
        <v>528</v>
      </c>
      <c r="O289" t="s">
        <v>628</v>
      </c>
      <c r="P289">
        <v>21.22</v>
      </c>
      <c r="Q289">
        <v>636.6</v>
      </c>
      <c r="S289" t="s">
        <v>396</v>
      </c>
      <c r="T289" t="s">
        <v>397</v>
      </c>
      <c r="U289" t="s">
        <v>867</v>
      </c>
      <c r="V289" t="s">
        <v>529</v>
      </c>
    </row>
    <row r="290" spans="1:22" hidden="1">
      <c r="A290">
        <v>2083100596</v>
      </c>
      <c r="B290" t="s">
        <v>297</v>
      </c>
      <c r="C290" t="s">
        <v>394</v>
      </c>
      <c r="D290" t="s">
        <v>527</v>
      </c>
      <c r="E290" s="5">
        <v>45132</v>
      </c>
      <c r="F290" s="25">
        <v>45132</v>
      </c>
      <c r="G290" s="24">
        <f t="shared" si="4"/>
        <v>2023</v>
      </c>
      <c r="H290">
        <v>100</v>
      </c>
      <c r="I290" t="s">
        <v>395</v>
      </c>
      <c r="L290" t="s">
        <v>528</v>
      </c>
      <c r="O290" t="s">
        <v>734</v>
      </c>
      <c r="P290">
        <v>5.88</v>
      </c>
      <c r="Q290">
        <v>588</v>
      </c>
      <c r="S290" t="s">
        <v>396</v>
      </c>
      <c r="T290" t="s">
        <v>397</v>
      </c>
      <c r="U290" t="s">
        <v>867</v>
      </c>
      <c r="V290" t="s">
        <v>529</v>
      </c>
    </row>
    <row r="291" spans="1:22" hidden="1">
      <c r="A291">
        <v>2083100599</v>
      </c>
      <c r="B291" t="s">
        <v>284</v>
      </c>
      <c r="C291" t="s">
        <v>394</v>
      </c>
      <c r="D291" t="s">
        <v>527</v>
      </c>
      <c r="E291" s="5">
        <v>45132</v>
      </c>
      <c r="F291" s="25">
        <v>45132</v>
      </c>
      <c r="G291" s="24">
        <f t="shared" si="4"/>
        <v>2023</v>
      </c>
      <c r="H291">
        <v>14</v>
      </c>
      <c r="I291" t="s">
        <v>395</v>
      </c>
      <c r="L291" t="s">
        <v>528</v>
      </c>
      <c r="O291" t="s">
        <v>757</v>
      </c>
      <c r="P291">
        <v>132.81</v>
      </c>
      <c r="Q291">
        <v>1859.34</v>
      </c>
      <c r="S291" t="s">
        <v>396</v>
      </c>
      <c r="T291" t="s">
        <v>397</v>
      </c>
      <c r="U291" t="s">
        <v>867</v>
      </c>
      <c r="V291" t="s">
        <v>529</v>
      </c>
    </row>
    <row r="292" spans="1:22" hidden="1">
      <c r="A292">
        <v>2085400065</v>
      </c>
      <c r="B292" t="s">
        <v>275</v>
      </c>
      <c r="C292" t="s">
        <v>394</v>
      </c>
      <c r="D292" t="s">
        <v>527</v>
      </c>
      <c r="E292" s="5">
        <v>45132</v>
      </c>
      <c r="F292" s="25">
        <v>45132</v>
      </c>
      <c r="G292" s="24">
        <f t="shared" si="4"/>
        <v>2023</v>
      </c>
      <c r="H292">
        <v>40</v>
      </c>
      <c r="I292" t="s">
        <v>395</v>
      </c>
      <c r="L292" t="s">
        <v>528</v>
      </c>
      <c r="O292" t="s">
        <v>785</v>
      </c>
      <c r="P292">
        <v>3.93</v>
      </c>
      <c r="Q292">
        <v>157.19999999999999</v>
      </c>
      <c r="S292" t="s">
        <v>396</v>
      </c>
      <c r="T292" t="s">
        <v>397</v>
      </c>
      <c r="U292" t="s">
        <v>867</v>
      </c>
      <c r="V292" t="s">
        <v>529</v>
      </c>
    </row>
    <row r="293" spans="1:22" hidden="1">
      <c r="A293">
        <v>2083100451</v>
      </c>
      <c r="B293" t="s">
        <v>304</v>
      </c>
      <c r="C293" t="s">
        <v>394</v>
      </c>
      <c r="D293" t="s">
        <v>457</v>
      </c>
      <c r="E293" s="5">
        <v>45134</v>
      </c>
      <c r="F293" s="25">
        <v>45134</v>
      </c>
      <c r="G293" s="24">
        <f t="shared" si="4"/>
        <v>2023</v>
      </c>
      <c r="H293">
        <v>100</v>
      </c>
      <c r="I293" t="s">
        <v>395</v>
      </c>
      <c r="L293" t="s">
        <v>433</v>
      </c>
      <c r="O293" t="s">
        <v>450</v>
      </c>
      <c r="P293">
        <v>0.37</v>
      </c>
      <c r="Q293">
        <v>37</v>
      </c>
      <c r="S293" t="s">
        <v>396</v>
      </c>
      <c r="T293" t="s">
        <v>397</v>
      </c>
      <c r="U293" t="s">
        <v>867</v>
      </c>
      <c r="V293" t="s">
        <v>458</v>
      </c>
    </row>
    <row r="294" spans="1:22" hidden="1">
      <c r="A294">
        <v>2083100228</v>
      </c>
      <c r="B294" t="s">
        <v>290</v>
      </c>
      <c r="C294" t="s">
        <v>394</v>
      </c>
      <c r="D294" t="s">
        <v>457</v>
      </c>
      <c r="E294" s="5">
        <v>45134</v>
      </c>
      <c r="F294" s="25">
        <v>45134</v>
      </c>
      <c r="G294" s="24">
        <f t="shared" si="4"/>
        <v>2023</v>
      </c>
      <c r="H294">
        <v>200</v>
      </c>
      <c r="I294" t="s">
        <v>395</v>
      </c>
      <c r="L294" t="s">
        <v>433</v>
      </c>
      <c r="O294" t="s">
        <v>521</v>
      </c>
      <c r="P294">
        <v>13.44</v>
      </c>
      <c r="Q294">
        <v>2688</v>
      </c>
      <c r="S294" t="s">
        <v>396</v>
      </c>
      <c r="T294" t="s">
        <v>397</v>
      </c>
      <c r="U294" t="s">
        <v>867</v>
      </c>
      <c r="V294" t="s">
        <v>458</v>
      </c>
    </row>
    <row r="295" spans="1:22" hidden="1">
      <c r="A295">
        <v>2083100228</v>
      </c>
      <c r="B295" t="s">
        <v>290</v>
      </c>
      <c r="C295" t="s">
        <v>394</v>
      </c>
      <c r="D295" t="s">
        <v>525</v>
      </c>
      <c r="E295" s="5">
        <v>45134</v>
      </c>
      <c r="F295" s="25">
        <v>45134</v>
      </c>
      <c r="G295" s="24">
        <f t="shared" si="4"/>
        <v>2023</v>
      </c>
      <c r="H295">
        <v>90</v>
      </c>
      <c r="I295" t="s">
        <v>395</v>
      </c>
      <c r="L295" t="s">
        <v>503</v>
      </c>
      <c r="O295" t="s">
        <v>521</v>
      </c>
      <c r="P295">
        <v>13.44</v>
      </c>
      <c r="Q295">
        <v>1209.5999999999999</v>
      </c>
      <c r="S295" t="s">
        <v>396</v>
      </c>
      <c r="T295" t="s">
        <v>397</v>
      </c>
      <c r="U295" t="s">
        <v>867</v>
      </c>
      <c r="V295" t="s">
        <v>526</v>
      </c>
    </row>
    <row r="296" spans="1:22" hidden="1">
      <c r="A296">
        <v>2083100231</v>
      </c>
      <c r="B296" t="s">
        <v>289</v>
      </c>
      <c r="C296" t="s">
        <v>394</v>
      </c>
      <c r="D296" t="s">
        <v>457</v>
      </c>
      <c r="E296" s="5">
        <v>45134</v>
      </c>
      <c r="F296" s="25">
        <v>45134</v>
      </c>
      <c r="G296" s="24">
        <f t="shared" si="4"/>
        <v>2023</v>
      </c>
      <c r="H296">
        <v>100</v>
      </c>
      <c r="I296" t="s">
        <v>395</v>
      </c>
      <c r="L296" t="s">
        <v>433</v>
      </c>
      <c r="O296" t="s">
        <v>579</v>
      </c>
      <c r="P296">
        <v>17.54</v>
      </c>
      <c r="Q296">
        <v>1754</v>
      </c>
      <c r="S296" t="s">
        <v>396</v>
      </c>
      <c r="T296" t="s">
        <v>397</v>
      </c>
      <c r="U296" t="s">
        <v>867</v>
      </c>
      <c r="V296" t="s">
        <v>458</v>
      </c>
    </row>
    <row r="297" spans="1:22" hidden="1">
      <c r="A297">
        <v>2083100238</v>
      </c>
      <c r="B297" t="s">
        <v>274</v>
      </c>
      <c r="C297" t="s">
        <v>394</v>
      </c>
      <c r="D297" t="s">
        <v>457</v>
      </c>
      <c r="E297" s="5">
        <v>45134</v>
      </c>
      <c r="F297" s="25">
        <v>45134</v>
      </c>
      <c r="G297" s="24">
        <f t="shared" si="4"/>
        <v>2023</v>
      </c>
      <c r="H297">
        <v>30</v>
      </c>
      <c r="I297" t="s">
        <v>395</v>
      </c>
      <c r="L297" t="s">
        <v>433</v>
      </c>
      <c r="O297" t="s">
        <v>721</v>
      </c>
      <c r="P297">
        <v>16.78</v>
      </c>
      <c r="Q297">
        <v>503.4</v>
      </c>
      <c r="S297" t="s">
        <v>396</v>
      </c>
      <c r="T297" t="s">
        <v>397</v>
      </c>
      <c r="U297" t="s">
        <v>867</v>
      </c>
      <c r="V297" t="s">
        <v>458</v>
      </c>
    </row>
    <row r="298" spans="1:22" hidden="1">
      <c r="A298">
        <v>2083100032</v>
      </c>
      <c r="B298" t="s">
        <v>283</v>
      </c>
      <c r="C298" t="s">
        <v>394</v>
      </c>
      <c r="D298" t="s">
        <v>414</v>
      </c>
      <c r="E298" s="5">
        <v>45139</v>
      </c>
      <c r="F298" s="25">
        <v>45139</v>
      </c>
      <c r="G298" s="24">
        <f t="shared" si="4"/>
        <v>2023</v>
      </c>
      <c r="H298">
        <v>50</v>
      </c>
      <c r="I298" t="s">
        <v>395</v>
      </c>
      <c r="L298" t="s">
        <v>415</v>
      </c>
      <c r="O298" t="s">
        <v>401</v>
      </c>
      <c r="P298">
        <v>63.77</v>
      </c>
      <c r="Q298">
        <v>3188.5</v>
      </c>
      <c r="S298" t="s">
        <v>396</v>
      </c>
      <c r="T298" t="s">
        <v>397</v>
      </c>
      <c r="U298" t="s">
        <v>867</v>
      </c>
      <c r="V298" t="s">
        <v>416</v>
      </c>
    </row>
    <row r="299" spans="1:22" hidden="1">
      <c r="A299">
        <v>2083100228</v>
      </c>
      <c r="B299" t="s">
        <v>290</v>
      </c>
      <c r="C299" t="s">
        <v>394</v>
      </c>
      <c r="D299" t="s">
        <v>414</v>
      </c>
      <c r="E299" s="5">
        <v>45139</v>
      </c>
      <c r="F299" s="25">
        <v>45139</v>
      </c>
      <c r="G299" s="24">
        <f t="shared" si="4"/>
        <v>2023</v>
      </c>
      <c r="H299">
        <v>50</v>
      </c>
      <c r="I299" t="s">
        <v>395</v>
      </c>
      <c r="L299" t="s">
        <v>415</v>
      </c>
      <c r="O299" t="s">
        <v>521</v>
      </c>
      <c r="P299">
        <v>13.44</v>
      </c>
      <c r="Q299">
        <v>672</v>
      </c>
      <c r="S299" t="s">
        <v>396</v>
      </c>
      <c r="T299" t="s">
        <v>397</v>
      </c>
      <c r="U299" t="s">
        <v>867</v>
      </c>
      <c r="V299" t="s">
        <v>416</v>
      </c>
    </row>
    <row r="300" spans="1:22" hidden="1">
      <c r="A300">
        <v>2083100237</v>
      </c>
      <c r="B300" t="s">
        <v>270</v>
      </c>
      <c r="C300" t="s">
        <v>394</v>
      </c>
      <c r="D300" t="s">
        <v>414</v>
      </c>
      <c r="E300" s="5">
        <v>45139</v>
      </c>
      <c r="F300" s="25">
        <v>45139</v>
      </c>
      <c r="G300" s="24">
        <f t="shared" si="4"/>
        <v>2023</v>
      </c>
      <c r="H300">
        <v>30</v>
      </c>
      <c r="I300" t="s">
        <v>395</v>
      </c>
      <c r="L300" t="s">
        <v>415</v>
      </c>
      <c r="O300" t="s">
        <v>608</v>
      </c>
      <c r="P300">
        <v>12.58</v>
      </c>
      <c r="Q300">
        <v>377.4</v>
      </c>
      <c r="S300" t="s">
        <v>396</v>
      </c>
      <c r="T300" t="s">
        <v>397</v>
      </c>
      <c r="U300" t="s">
        <v>867</v>
      </c>
      <c r="V300" t="s">
        <v>416</v>
      </c>
    </row>
    <row r="301" spans="1:22" hidden="1">
      <c r="A301">
        <v>2083100238</v>
      </c>
      <c r="B301" t="s">
        <v>274</v>
      </c>
      <c r="C301" t="s">
        <v>394</v>
      </c>
      <c r="D301" t="s">
        <v>629</v>
      </c>
      <c r="E301" s="5">
        <v>45139</v>
      </c>
      <c r="F301" s="25">
        <v>45139</v>
      </c>
      <c r="G301" s="24">
        <f t="shared" si="4"/>
        <v>2023</v>
      </c>
      <c r="H301">
        <v>60</v>
      </c>
      <c r="I301" t="s">
        <v>395</v>
      </c>
      <c r="L301" t="s">
        <v>518</v>
      </c>
      <c r="O301" t="s">
        <v>628</v>
      </c>
      <c r="P301">
        <v>21.22</v>
      </c>
      <c r="Q301">
        <v>1273.2</v>
      </c>
      <c r="S301" t="s">
        <v>396</v>
      </c>
      <c r="T301" t="s">
        <v>397</v>
      </c>
      <c r="U301" t="s">
        <v>867</v>
      </c>
      <c r="V301" t="s">
        <v>630</v>
      </c>
    </row>
    <row r="302" spans="1:22" hidden="1">
      <c r="A302">
        <v>2083100238</v>
      </c>
      <c r="B302" t="s">
        <v>274</v>
      </c>
      <c r="C302" t="s">
        <v>394</v>
      </c>
      <c r="D302" t="s">
        <v>414</v>
      </c>
      <c r="E302" s="5">
        <v>45139</v>
      </c>
      <c r="F302" s="25">
        <v>45139</v>
      </c>
      <c r="G302" s="24">
        <f t="shared" si="4"/>
        <v>2023</v>
      </c>
      <c r="H302">
        <v>30</v>
      </c>
      <c r="I302" t="s">
        <v>395</v>
      </c>
      <c r="L302" t="s">
        <v>415</v>
      </c>
      <c r="O302" t="s">
        <v>628</v>
      </c>
      <c r="P302">
        <v>21.22</v>
      </c>
      <c r="Q302">
        <v>636.6</v>
      </c>
      <c r="S302" t="s">
        <v>396</v>
      </c>
      <c r="T302" t="s">
        <v>397</v>
      </c>
      <c r="U302" t="s">
        <v>867</v>
      </c>
      <c r="V302" t="s">
        <v>416</v>
      </c>
    </row>
    <row r="303" spans="1:22" hidden="1">
      <c r="A303">
        <v>2083100228</v>
      </c>
      <c r="B303" t="s">
        <v>290</v>
      </c>
      <c r="C303" t="s">
        <v>394</v>
      </c>
      <c r="D303" t="s">
        <v>523</v>
      </c>
      <c r="E303" s="5">
        <v>45141</v>
      </c>
      <c r="F303" s="25">
        <v>45141</v>
      </c>
      <c r="G303" s="24">
        <f t="shared" si="4"/>
        <v>2023</v>
      </c>
      <c r="H303">
        <v>50</v>
      </c>
      <c r="I303" t="s">
        <v>395</v>
      </c>
      <c r="L303" t="s">
        <v>504</v>
      </c>
      <c r="O303" t="s">
        <v>521</v>
      </c>
      <c r="P303">
        <v>13.44</v>
      </c>
      <c r="Q303">
        <v>672</v>
      </c>
      <c r="S303" t="s">
        <v>396</v>
      </c>
      <c r="T303" t="s">
        <v>397</v>
      </c>
      <c r="U303" t="s">
        <v>867</v>
      </c>
      <c r="V303" t="s">
        <v>524</v>
      </c>
    </row>
    <row r="304" spans="1:22" hidden="1">
      <c r="A304">
        <v>2083100238</v>
      </c>
      <c r="B304" t="s">
        <v>274</v>
      </c>
      <c r="C304" t="s">
        <v>394</v>
      </c>
      <c r="D304" t="s">
        <v>523</v>
      </c>
      <c r="E304" s="5">
        <v>45141</v>
      </c>
      <c r="F304" s="25">
        <v>45141</v>
      </c>
      <c r="G304" s="24">
        <f t="shared" si="4"/>
        <v>2023</v>
      </c>
      <c r="H304">
        <v>40</v>
      </c>
      <c r="I304" t="s">
        <v>395</v>
      </c>
      <c r="L304" t="s">
        <v>504</v>
      </c>
      <c r="O304" t="s">
        <v>628</v>
      </c>
      <c r="P304">
        <v>21.22</v>
      </c>
      <c r="Q304">
        <v>848.8</v>
      </c>
      <c r="S304" t="s">
        <v>396</v>
      </c>
      <c r="T304" t="s">
        <v>397</v>
      </c>
      <c r="U304" t="s">
        <v>867</v>
      </c>
      <c r="V304" t="s">
        <v>524</v>
      </c>
    </row>
    <row r="305" spans="1:22" hidden="1">
      <c r="A305">
        <v>2083100605</v>
      </c>
      <c r="B305" t="s">
        <v>277</v>
      </c>
      <c r="C305" t="s">
        <v>394</v>
      </c>
      <c r="D305" t="s">
        <v>523</v>
      </c>
      <c r="E305" s="5">
        <v>45141</v>
      </c>
      <c r="F305" s="25">
        <v>45141</v>
      </c>
      <c r="G305" s="24">
        <f t="shared" si="4"/>
        <v>2023</v>
      </c>
      <c r="H305">
        <v>100</v>
      </c>
      <c r="L305" t="s">
        <v>504</v>
      </c>
      <c r="N305" t="s">
        <v>44</v>
      </c>
      <c r="O305" t="s">
        <v>763</v>
      </c>
      <c r="P305">
        <v>19.5</v>
      </c>
      <c r="Q305">
        <v>1950</v>
      </c>
      <c r="S305" t="s">
        <v>396</v>
      </c>
      <c r="T305" t="s">
        <v>397</v>
      </c>
      <c r="U305" t="s">
        <v>867</v>
      </c>
      <c r="V305" t="s">
        <v>524</v>
      </c>
    </row>
    <row r="306" spans="1:22" hidden="1">
      <c r="A306">
        <v>2083100607</v>
      </c>
      <c r="B306" t="s">
        <v>265</v>
      </c>
      <c r="C306" t="s">
        <v>394</v>
      </c>
      <c r="D306" t="s">
        <v>523</v>
      </c>
      <c r="E306" s="5">
        <v>45141</v>
      </c>
      <c r="F306" s="25">
        <v>45141</v>
      </c>
      <c r="G306" s="24">
        <f t="shared" si="4"/>
        <v>2023</v>
      </c>
      <c r="H306">
        <v>50</v>
      </c>
      <c r="I306" t="s">
        <v>395</v>
      </c>
      <c r="L306" t="s">
        <v>504</v>
      </c>
      <c r="O306" t="s">
        <v>490</v>
      </c>
      <c r="P306">
        <v>20.36</v>
      </c>
      <c r="Q306">
        <v>1018</v>
      </c>
      <c r="S306" t="s">
        <v>396</v>
      </c>
      <c r="T306" t="s">
        <v>397</v>
      </c>
      <c r="U306" t="s">
        <v>867</v>
      </c>
      <c r="V306" t="s">
        <v>524</v>
      </c>
    </row>
    <row r="307" spans="1:22" hidden="1">
      <c r="A307">
        <v>2083100228</v>
      </c>
      <c r="B307" t="s">
        <v>290</v>
      </c>
      <c r="C307" t="s">
        <v>394</v>
      </c>
      <c r="D307" t="s">
        <v>520</v>
      </c>
      <c r="E307" s="5">
        <v>45142</v>
      </c>
      <c r="F307" s="25">
        <v>45142</v>
      </c>
      <c r="G307" s="24">
        <f t="shared" si="4"/>
        <v>2023</v>
      </c>
      <c r="H307">
        <v>178</v>
      </c>
      <c r="I307" t="s">
        <v>395</v>
      </c>
      <c r="L307" t="s">
        <v>433</v>
      </c>
      <c r="O307" t="s">
        <v>521</v>
      </c>
      <c r="P307">
        <v>13.44</v>
      </c>
      <c r="Q307">
        <v>2392.3200000000002</v>
      </c>
      <c r="S307" t="s">
        <v>396</v>
      </c>
      <c r="T307" t="s">
        <v>397</v>
      </c>
      <c r="U307" t="s">
        <v>867</v>
      </c>
      <c r="V307" t="s">
        <v>522</v>
      </c>
    </row>
    <row r="308" spans="1:22" hidden="1">
      <c r="A308">
        <v>2083100228</v>
      </c>
      <c r="B308" t="s">
        <v>290</v>
      </c>
      <c r="C308" t="s">
        <v>394</v>
      </c>
      <c r="D308" t="s">
        <v>520</v>
      </c>
      <c r="E308" s="5">
        <v>45142</v>
      </c>
      <c r="F308" s="25">
        <v>45142</v>
      </c>
      <c r="G308" s="24">
        <f t="shared" si="4"/>
        <v>2023</v>
      </c>
      <c r="H308">
        <v>222</v>
      </c>
      <c r="I308" t="s">
        <v>395</v>
      </c>
      <c r="L308" t="s">
        <v>433</v>
      </c>
      <c r="O308" t="s">
        <v>502</v>
      </c>
      <c r="P308">
        <v>13.44</v>
      </c>
      <c r="Q308">
        <v>2983.68</v>
      </c>
      <c r="S308" t="s">
        <v>396</v>
      </c>
      <c r="T308" t="s">
        <v>397</v>
      </c>
      <c r="U308" t="s">
        <v>867</v>
      </c>
      <c r="V308" t="s">
        <v>522</v>
      </c>
    </row>
    <row r="309" spans="1:22" hidden="1">
      <c r="A309">
        <v>2083100229</v>
      </c>
      <c r="B309" t="s">
        <v>282</v>
      </c>
      <c r="C309" t="s">
        <v>394</v>
      </c>
      <c r="D309" t="s">
        <v>520</v>
      </c>
      <c r="E309" s="5">
        <v>45142</v>
      </c>
      <c r="F309" s="25">
        <v>45142</v>
      </c>
      <c r="G309" s="24">
        <f t="shared" si="4"/>
        <v>2023</v>
      </c>
      <c r="H309">
        <v>30</v>
      </c>
      <c r="I309" t="s">
        <v>395</v>
      </c>
      <c r="L309" t="s">
        <v>433</v>
      </c>
      <c r="O309" t="s">
        <v>573</v>
      </c>
      <c r="P309">
        <v>12.63</v>
      </c>
      <c r="Q309">
        <v>378.9</v>
      </c>
      <c r="S309" t="s">
        <v>396</v>
      </c>
      <c r="T309" t="s">
        <v>397</v>
      </c>
      <c r="U309" t="s">
        <v>867</v>
      </c>
      <c r="V309" t="s">
        <v>522</v>
      </c>
    </row>
    <row r="310" spans="1:22" hidden="1">
      <c r="A310">
        <v>2083100230</v>
      </c>
      <c r="B310" t="s">
        <v>305</v>
      </c>
      <c r="C310" t="s">
        <v>394</v>
      </c>
      <c r="D310" t="s">
        <v>520</v>
      </c>
      <c r="E310" s="5">
        <v>45142</v>
      </c>
      <c r="F310" s="25">
        <v>45142</v>
      </c>
      <c r="G310" s="24">
        <f t="shared" si="4"/>
        <v>2023</v>
      </c>
      <c r="H310">
        <v>300</v>
      </c>
      <c r="I310" t="s">
        <v>395</v>
      </c>
      <c r="L310" t="s">
        <v>433</v>
      </c>
      <c r="O310" t="s">
        <v>574</v>
      </c>
      <c r="P310">
        <v>10.39</v>
      </c>
      <c r="Q310">
        <v>3117</v>
      </c>
      <c r="S310" t="s">
        <v>396</v>
      </c>
      <c r="T310" t="s">
        <v>397</v>
      </c>
      <c r="U310" t="s">
        <v>867</v>
      </c>
      <c r="V310" t="s">
        <v>522</v>
      </c>
    </row>
    <row r="311" spans="1:22" hidden="1">
      <c r="A311">
        <v>2083100238</v>
      </c>
      <c r="B311" t="s">
        <v>274</v>
      </c>
      <c r="C311" t="s">
        <v>394</v>
      </c>
      <c r="D311" t="s">
        <v>520</v>
      </c>
      <c r="E311" s="5">
        <v>45142</v>
      </c>
      <c r="F311" s="25">
        <v>45142</v>
      </c>
      <c r="G311" s="24">
        <f t="shared" si="4"/>
        <v>2023</v>
      </c>
      <c r="H311">
        <v>100</v>
      </c>
      <c r="I311" t="s">
        <v>395</v>
      </c>
      <c r="L311" t="s">
        <v>433</v>
      </c>
      <c r="O311" t="s">
        <v>628</v>
      </c>
      <c r="P311">
        <v>21.22</v>
      </c>
      <c r="Q311">
        <v>2122</v>
      </c>
      <c r="S311" t="s">
        <v>396</v>
      </c>
      <c r="T311" t="s">
        <v>397</v>
      </c>
      <c r="U311" t="s">
        <v>867</v>
      </c>
      <c r="V311" t="s">
        <v>522</v>
      </c>
    </row>
    <row r="312" spans="1:22" hidden="1">
      <c r="A312">
        <v>2083100529</v>
      </c>
      <c r="B312" t="s">
        <v>901</v>
      </c>
      <c r="C312" t="s">
        <v>394</v>
      </c>
      <c r="D312" t="s">
        <v>520</v>
      </c>
      <c r="E312" s="5">
        <v>45142</v>
      </c>
      <c r="F312" s="25">
        <v>45142</v>
      </c>
      <c r="G312" s="24">
        <f t="shared" si="4"/>
        <v>2023</v>
      </c>
      <c r="H312">
        <v>5</v>
      </c>
      <c r="I312" t="s">
        <v>395</v>
      </c>
      <c r="L312" t="s">
        <v>433</v>
      </c>
      <c r="O312" t="s">
        <v>576</v>
      </c>
      <c r="P312">
        <v>121.97</v>
      </c>
      <c r="Q312">
        <v>609.85</v>
      </c>
      <c r="S312" t="s">
        <v>396</v>
      </c>
      <c r="T312" t="s">
        <v>397</v>
      </c>
      <c r="U312" t="s">
        <v>867</v>
      </c>
      <c r="V312" t="s">
        <v>522</v>
      </c>
    </row>
    <row r="313" spans="1:22" hidden="1">
      <c r="A313">
        <v>2083100451</v>
      </c>
      <c r="B313" t="s">
        <v>304</v>
      </c>
      <c r="C313" t="s">
        <v>394</v>
      </c>
      <c r="D313" t="s">
        <v>520</v>
      </c>
      <c r="E313" s="5">
        <v>45142</v>
      </c>
      <c r="F313" s="25">
        <v>45142</v>
      </c>
      <c r="G313" s="24">
        <f t="shared" si="4"/>
        <v>2023</v>
      </c>
      <c r="H313">
        <v>700</v>
      </c>
      <c r="I313" t="s">
        <v>395</v>
      </c>
      <c r="L313" t="s">
        <v>433</v>
      </c>
      <c r="O313" t="s">
        <v>689</v>
      </c>
      <c r="P313">
        <v>3.55</v>
      </c>
      <c r="Q313">
        <v>2485</v>
      </c>
      <c r="S313" t="s">
        <v>396</v>
      </c>
      <c r="T313" t="s">
        <v>397</v>
      </c>
      <c r="U313" t="s">
        <v>867</v>
      </c>
      <c r="V313" t="s">
        <v>522</v>
      </c>
    </row>
    <row r="314" spans="1:22" hidden="1">
      <c r="A314">
        <v>2083100595</v>
      </c>
      <c r="B314" t="s">
        <v>295</v>
      </c>
      <c r="C314" t="s">
        <v>394</v>
      </c>
      <c r="D314" t="s">
        <v>520</v>
      </c>
      <c r="E314" s="5">
        <v>45142</v>
      </c>
      <c r="F314" s="25">
        <v>45142</v>
      </c>
      <c r="G314" s="24">
        <f t="shared" si="4"/>
        <v>2023</v>
      </c>
      <c r="H314">
        <v>200</v>
      </c>
      <c r="I314" t="s">
        <v>395</v>
      </c>
      <c r="L314" t="s">
        <v>433</v>
      </c>
      <c r="O314" t="s">
        <v>538</v>
      </c>
      <c r="P314">
        <v>16.57</v>
      </c>
      <c r="Q314">
        <v>3314</v>
      </c>
      <c r="S314" t="s">
        <v>396</v>
      </c>
      <c r="T314" t="s">
        <v>397</v>
      </c>
      <c r="U314" t="s">
        <v>867</v>
      </c>
      <c r="V314" t="s">
        <v>522</v>
      </c>
    </row>
    <row r="315" spans="1:22" hidden="1">
      <c r="A315">
        <v>2083100596</v>
      </c>
      <c r="B315" t="s">
        <v>297</v>
      </c>
      <c r="C315" t="s">
        <v>394</v>
      </c>
      <c r="D315" t="s">
        <v>520</v>
      </c>
      <c r="E315" s="5">
        <v>45142</v>
      </c>
      <c r="F315" s="25">
        <v>45142</v>
      </c>
      <c r="G315" s="24">
        <f t="shared" si="4"/>
        <v>2023</v>
      </c>
      <c r="H315">
        <v>500</v>
      </c>
      <c r="I315" t="s">
        <v>395</v>
      </c>
      <c r="L315" t="s">
        <v>433</v>
      </c>
      <c r="O315" t="s">
        <v>734</v>
      </c>
      <c r="P315">
        <v>5.88</v>
      </c>
      <c r="Q315">
        <v>2940</v>
      </c>
      <c r="S315" t="s">
        <v>396</v>
      </c>
      <c r="T315" t="s">
        <v>397</v>
      </c>
      <c r="U315" t="s">
        <v>867</v>
      </c>
      <c r="V315" t="s">
        <v>522</v>
      </c>
    </row>
    <row r="316" spans="1:22" hidden="1">
      <c r="A316">
        <v>2083100605</v>
      </c>
      <c r="B316" t="s">
        <v>277</v>
      </c>
      <c r="C316" t="s">
        <v>394</v>
      </c>
      <c r="D316" t="s">
        <v>520</v>
      </c>
      <c r="E316" s="5">
        <v>45142</v>
      </c>
      <c r="F316" s="25">
        <v>45142</v>
      </c>
      <c r="G316" s="24">
        <f t="shared" si="4"/>
        <v>2023</v>
      </c>
      <c r="H316">
        <v>200</v>
      </c>
      <c r="L316" t="s">
        <v>433</v>
      </c>
      <c r="N316" t="s">
        <v>44</v>
      </c>
      <c r="O316" t="s">
        <v>763</v>
      </c>
      <c r="P316">
        <v>19.5</v>
      </c>
      <c r="Q316">
        <v>3900</v>
      </c>
      <c r="S316" t="s">
        <v>396</v>
      </c>
      <c r="T316" t="s">
        <v>397</v>
      </c>
      <c r="U316" t="s">
        <v>867</v>
      </c>
      <c r="V316" t="s">
        <v>522</v>
      </c>
    </row>
    <row r="317" spans="1:22" hidden="1">
      <c r="A317">
        <v>2083100607</v>
      </c>
      <c r="B317" t="s">
        <v>265</v>
      </c>
      <c r="C317" t="s">
        <v>394</v>
      </c>
      <c r="D317" t="s">
        <v>520</v>
      </c>
      <c r="E317" s="5">
        <v>45142</v>
      </c>
      <c r="F317" s="25">
        <v>45142</v>
      </c>
      <c r="G317" s="24">
        <f t="shared" si="4"/>
        <v>2023</v>
      </c>
      <c r="H317">
        <v>300</v>
      </c>
      <c r="I317" t="s">
        <v>395</v>
      </c>
      <c r="L317" t="s">
        <v>433</v>
      </c>
      <c r="O317" t="s">
        <v>490</v>
      </c>
      <c r="P317">
        <v>20.36</v>
      </c>
      <c r="Q317">
        <v>6108</v>
      </c>
      <c r="S317" t="s">
        <v>396</v>
      </c>
      <c r="T317" t="s">
        <v>397</v>
      </c>
      <c r="U317" t="s">
        <v>867</v>
      </c>
      <c r="V317" t="s">
        <v>522</v>
      </c>
    </row>
    <row r="318" spans="1:22" hidden="1">
      <c r="A318">
        <v>2083100451</v>
      </c>
      <c r="B318" t="s">
        <v>304</v>
      </c>
      <c r="C318" t="s">
        <v>394</v>
      </c>
      <c r="D318" t="s">
        <v>455</v>
      </c>
      <c r="E318" s="5">
        <v>45146</v>
      </c>
      <c r="F318" s="25">
        <v>45146</v>
      </c>
      <c r="G318" s="24">
        <f t="shared" si="4"/>
        <v>2023</v>
      </c>
      <c r="H318">
        <v>50</v>
      </c>
      <c r="I318" t="s">
        <v>395</v>
      </c>
      <c r="L318" t="s">
        <v>428</v>
      </c>
      <c r="O318" t="s">
        <v>450</v>
      </c>
      <c r="P318">
        <v>0.37</v>
      </c>
      <c r="Q318">
        <v>18.5</v>
      </c>
      <c r="S318" t="s">
        <v>396</v>
      </c>
      <c r="T318" t="s">
        <v>397</v>
      </c>
      <c r="U318" t="s">
        <v>867</v>
      </c>
      <c r="V318" t="s">
        <v>456</v>
      </c>
    </row>
    <row r="319" spans="1:22" hidden="1">
      <c r="A319">
        <v>2083100228</v>
      </c>
      <c r="B319" t="s">
        <v>290</v>
      </c>
      <c r="C319" t="s">
        <v>394</v>
      </c>
      <c r="D319" t="s">
        <v>455</v>
      </c>
      <c r="E319" s="5">
        <v>45146</v>
      </c>
      <c r="F319" s="25">
        <v>45146</v>
      </c>
      <c r="G319" s="24">
        <f t="shared" si="4"/>
        <v>2023</v>
      </c>
      <c r="H319">
        <v>30</v>
      </c>
      <c r="I319" t="s">
        <v>395</v>
      </c>
      <c r="L319" t="s">
        <v>428</v>
      </c>
      <c r="O319" t="s">
        <v>502</v>
      </c>
      <c r="P319">
        <v>13.44</v>
      </c>
      <c r="Q319">
        <v>403.2</v>
      </c>
      <c r="S319" t="s">
        <v>396</v>
      </c>
      <c r="T319" t="s">
        <v>397</v>
      </c>
      <c r="U319" t="s">
        <v>867</v>
      </c>
      <c r="V319" t="s">
        <v>456</v>
      </c>
    </row>
    <row r="320" spans="1:22" hidden="1">
      <c r="A320">
        <v>2083100235</v>
      </c>
      <c r="B320" t="s">
        <v>299</v>
      </c>
      <c r="C320" t="s">
        <v>394</v>
      </c>
      <c r="D320" t="s">
        <v>455</v>
      </c>
      <c r="E320" s="5">
        <v>45146</v>
      </c>
      <c r="F320" s="25">
        <v>45146</v>
      </c>
      <c r="G320" s="24">
        <f t="shared" si="4"/>
        <v>2023</v>
      </c>
      <c r="H320">
        <v>60</v>
      </c>
      <c r="I320" t="s">
        <v>395</v>
      </c>
      <c r="L320" t="s">
        <v>428</v>
      </c>
      <c r="O320" t="s">
        <v>490</v>
      </c>
      <c r="P320">
        <v>1.27</v>
      </c>
      <c r="Q320">
        <v>76.2</v>
      </c>
      <c r="S320" t="s">
        <v>396</v>
      </c>
      <c r="T320" t="s">
        <v>397</v>
      </c>
      <c r="U320" t="s">
        <v>867</v>
      </c>
      <c r="V320" t="s">
        <v>456</v>
      </c>
    </row>
    <row r="321" spans="1:22" hidden="1">
      <c r="A321">
        <v>2083100236</v>
      </c>
      <c r="B321" t="s">
        <v>273</v>
      </c>
      <c r="C321" t="s">
        <v>394</v>
      </c>
      <c r="D321" t="s">
        <v>455</v>
      </c>
      <c r="E321" s="5">
        <v>45146</v>
      </c>
      <c r="F321" s="25">
        <v>45146</v>
      </c>
      <c r="G321" s="24">
        <f t="shared" si="4"/>
        <v>2023</v>
      </c>
      <c r="H321">
        <v>20</v>
      </c>
      <c r="I321" t="s">
        <v>395</v>
      </c>
      <c r="L321" t="s">
        <v>428</v>
      </c>
      <c r="O321" t="s">
        <v>605</v>
      </c>
      <c r="P321">
        <v>147.57</v>
      </c>
      <c r="Q321">
        <v>2951.4</v>
      </c>
      <c r="S321" t="s">
        <v>396</v>
      </c>
      <c r="T321" t="s">
        <v>397</v>
      </c>
      <c r="U321" t="s">
        <v>867</v>
      </c>
      <c r="V321" t="s">
        <v>456</v>
      </c>
    </row>
    <row r="322" spans="1:22" hidden="1">
      <c r="A322">
        <v>2083100596</v>
      </c>
      <c r="B322" t="s">
        <v>297</v>
      </c>
      <c r="C322" t="s">
        <v>394</v>
      </c>
      <c r="D322" t="s">
        <v>455</v>
      </c>
      <c r="E322" s="5">
        <v>45146</v>
      </c>
      <c r="F322" s="25">
        <v>45146</v>
      </c>
      <c r="G322" s="24">
        <f t="shared" ref="G322:G385" si="5">YEAR(F322)</f>
        <v>2023</v>
      </c>
      <c r="H322">
        <v>2</v>
      </c>
      <c r="I322" t="s">
        <v>395</v>
      </c>
      <c r="L322" t="s">
        <v>428</v>
      </c>
      <c r="O322" t="s">
        <v>734</v>
      </c>
      <c r="P322">
        <v>5.88</v>
      </c>
      <c r="Q322">
        <v>11.76</v>
      </c>
      <c r="S322" t="s">
        <v>396</v>
      </c>
      <c r="T322" t="s">
        <v>397</v>
      </c>
      <c r="U322" t="s">
        <v>867</v>
      </c>
      <c r="V322" t="s">
        <v>456</v>
      </c>
    </row>
    <row r="323" spans="1:22" hidden="1">
      <c r="A323">
        <v>2083100596</v>
      </c>
      <c r="B323" t="s">
        <v>297</v>
      </c>
      <c r="C323" t="s">
        <v>394</v>
      </c>
      <c r="D323" t="s">
        <v>455</v>
      </c>
      <c r="E323" s="5">
        <v>45146</v>
      </c>
      <c r="F323" s="25">
        <v>45146</v>
      </c>
      <c r="G323" s="24">
        <f t="shared" si="5"/>
        <v>2023</v>
      </c>
      <c r="H323">
        <v>148</v>
      </c>
      <c r="I323" t="s">
        <v>395</v>
      </c>
      <c r="L323" t="s">
        <v>428</v>
      </c>
      <c r="O323" t="s">
        <v>729</v>
      </c>
      <c r="P323">
        <v>5.88</v>
      </c>
      <c r="Q323">
        <v>870.24</v>
      </c>
      <c r="S323" t="s">
        <v>396</v>
      </c>
      <c r="T323" t="s">
        <v>397</v>
      </c>
      <c r="U323" t="s">
        <v>867</v>
      </c>
      <c r="V323" t="s">
        <v>456</v>
      </c>
    </row>
    <row r="324" spans="1:22" hidden="1">
      <c r="A324">
        <v>2083100598</v>
      </c>
      <c r="B324" t="s">
        <v>285</v>
      </c>
      <c r="C324" t="s">
        <v>394</v>
      </c>
      <c r="D324" t="s">
        <v>743</v>
      </c>
      <c r="E324" s="5">
        <v>45146</v>
      </c>
      <c r="F324" s="25">
        <v>45146</v>
      </c>
      <c r="G324" s="24">
        <f t="shared" si="5"/>
        <v>2023</v>
      </c>
      <c r="H324">
        <v>3</v>
      </c>
      <c r="I324" t="s">
        <v>395</v>
      </c>
      <c r="L324" t="s">
        <v>398</v>
      </c>
      <c r="O324" t="s">
        <v>741</v>
      </c>
      <c r="P324">
        <v>147.77000000000001</v>
      </c>
      <c r="Q324">
        <v>443.31</v>
      </c>
      <c r="S324" t="s">
        <v>396</v>
      </c>
      <c r="T324" t="s">
        <v>397</v>
      </c>
      <c r="U324" t="s">
        <v>867</v>
      </c>
      <c r="V324" t="s">
        <v>744</v>
      </c>
    </row>
    <row r="325" spans="1:22" hidden="1">
      <c r="A325">
        <v>2083100032</v>
      </c>
      <c r="B325" t="s">
        <v>283</v>
      </c>
      <c r="C325" t="s">
        <v>394</v>
      </c>
      <c r="D325" t="s">
        <v>408</v>
      </c>
      <c r="E325" s="5">
        <v>45147</v>
      </c>
      <c r="F325" s="25">
        <v>45147</v>
      </c>
      <c r="G325" s="24">
        <f t="shared" si="5"/>
        <v>2023</v>
      </c>
      <c r="H325">
        <v>20</v>
      </c>
      <c r="I325" t="s">
        <v>395</v>
      </c>
      <c r="L325" t="s">
        <v>409</v>
      </c>
      <c r="O325" t="s">
        <v>401</v>
      </c>
      <c r="P325">
        <v>63.77</v>
      </c>
      <c r="Q325">
        <v>1275.4000000000001</v>
      </c>
      <c r="S325" t="s">
        <v>396</v>
      </c>
      <c r="T325" t="s">
        <v>397</v>
      </c>
      <c r="U325" t="s">
        <v>867</v>
      </c>
      <c r="V325" t="s">
        <v>410</v>
      </c>
    </row>
    <row r="326" spans="1:22" hidden="1">
      <c r="A326">
        <v>2083100032</v>
      </c>
      <c r="B326" t="s">
        <v>283</v>
      </c>
      <c r="C326" t="s">
        <v>394</v>
      </c>
      <c r="D326" t="s">
        <v>411</v>
      </c>
      <c r="E326" s="5">
        <v>45147</v>
      </c>
      <c r="F326" s="25">
        <v>45147</v>
      </c>
      <c r="G326" s="24">
        <f t="shared" si="5"/>
        <v>2023</v>
      </c>
      <c r="H326">
        <v>5</v>
      </c>
      <c r="I326" t="s">
        <v>395</v>
      </c>
      <c r="L326" t="s">
        <v>412</v>
      </c>
      <c r="O326" t="s">
        <v>401</v>
      </c>
      <c r="P326">
        <v>63.77</v>
      </c>
      <c r="Q326">
        <v>318.85000000000002</v>
      </c>
      <c r="S326" t="s">
        <v>396</v>
      </c>
      <c r="T326" t="s">
        <v>397</v>
      </c>
      <c r="U326" t="s">
        <v>867</v>
      </c>
      <c r="V326" t="s">
        <v>413</v>
      </c>
    </row>
    <row r="327" spans="1:22" hidden="1">
      <c r="A327">
        <v>2083100228</v>
      </c>
      <c r="B327" t="s">
        <v>290</v>
      </c>
      <c r="C327" t="s">
        <v>394</v>
      </c>
      <c r="D327" t="s">
        <v>411</v>
      </c>
      <c r="E327" s="5">
        <v>45147</v>
      </c>
      <c r="F327" s="25">
        <v>45147</v>
      </c>
      <c r="G327" s="24">
        <f t="shared" si="5"/>
        <v>2023</v>
      </c>
      <c r="H327">
        <v>120</v>
      </c>
      <c r="I327" t="s">
        <v>395</v>
      </c>
      <c r="L327" t="s">
        <v>412</v>
      </c>
      <c r="O327" t="s">
        <v>502</v>
      </c>
      <c r="P327">
        <v>13.44</v>
      </c>
      <c r="Q327">
        <v>1612.8</v>
      </c>
      <c r="S327" t="s">
        <v>396</v>
      </c>
      <c r="T327" t="s">
        <v>397</v>
      </c>
      <c r="U327" t="s">
        <v>867</v>
      </c>
      <c r="V327" t="s">
        <v>413</v>
      </c>
    </row>
    <row r="328" spans="1:22" hidden="1">
      <c r="A328">
        <v>2083100236</v>
      </c>
      <c r="B328" t="s">
        <v>273</v>
      </c>
      <c r="C328" t="s">
        <v>394</v>
      </c>
      <c r="D328" t="s">
        <v>411</v>
      </c>
      <c r="E328" s="5">
        <v>45147</v>
      </c>
      <c r="F328" s="25">
        <v>45147</v>
      </c>
      <c r="G328" s="24">
        <f t="shared" si="5"/>
        <v>2023</v>
      </c>
      <c r="H328">
        <v>4</v>
      </c>
      <c r="I328" t="s">
        <v>395</v>
      </c>
      <c r="L328" t="s">
        <v>412</v>
      </c>
      <c r="O328" t="s">
        <v>605</v>
      </c>
      <c r="P328">
        <v>147.57</v>
      </c>
      <c r="Q328">
        <v>590.28</v>
      </c>
      <c r="S328" t="s">
        <v>396</v>
      </c>
      <c r="T328" t="s">
        <v>397</v>
      </c>
      <c r="U328" t="s">
        <v>867</v>
      </c>
      <c r="V328" t="s">
        <v>413</v>
      </c>
    </row>
    <row r="329" spans="1:22" hidden="1">
      <c r="A329">
        <v>2083100237</v>
      </c>
      <c r="B329" t="s">
        <v>270</v>
      </c>
      <c r="C329" t="s">
        <v>394</v>
      </c>
      <c r="D329" t="s">
        <v>411</v>
      </c>
      <c r="E329" s="5">
        <v>45147</v>
      </c>
      <c r="F329" s="25">
        <v>45147</v>
      </c>
      <c r="G329" s="24">
        <f t="shared" si="5"/>
        <v>2023</v>
      </c>
      <c r="H329">
        <v>100</v>
      </c>
      <c r="I329" t="s">
        <v>395</v>
      </c>
      <c r="L329" t="s">
        <v>412</v>
      </c>
      <c r="O329" t="s">
        <v>608</v>
      </c>
      <c r="P329">
        <v>12.58</v>
      </c>
      <c r="Q329">
        <v>1258</v>
      </c>
      <c r="S329" t="s">
        <v>396</v>
      </c>
      <c r="T329" t="s">
        <v>397</v>
      </c>
      <c r="U329" t="s">
        <v>867</v>
      </c>
      <c r="V329" t="s">
        <v>413</v>
      </c>
    </row>
    <row r="330" spans="1:22" hidden="1">
      <c r="A330">
        <v>2083100238</v>
      </c>
      <c r="B330" t="s">
        <v>274</v>
      </c>
      <c r="C330" t="s">
        <v>394</v>
      </c>
      <c r="D330" t="s">
        <v>411</v>
      </c>
      <c r="E330" s="5">
        <v>45147</v>
      </c>
      <c r="F330" s="25">
        <v>45147</v>
      </c>
      <c r="G330" s="24">
        <f t="shared" si="5"/>
        <v>2023</v>
      </c>
      <c r="H330">
        <v>26</v>
      </c>
      <c r="I330" t="s">
        <v>395</v>
      </c>
      <c r="L330" t="s">
        <v>412</v>
      </c>
      <c r="O330" t="s">
        <v>628</v>
      </c>
      <c r="P330">
        <v>21.22</v>
      </c>
      <c r="Q330">
        <v>551.72</v>
      </c>
      <c r="S330" t="s">
        <v>396</v>
      </c>
      <c r="T330" t="s">
        <v>397</v>
      </c>
      <c r="U330" t="s">
        <v>867</v>
      </c>
      <c r="V330" t="s">
        <v>413</v>
      </c>
    </row>
    <row r="331" spans="1:22" hidden="1">
      <c r="A331">
        <v>2083100238</v>
      </c>
      <c r="B331" t="s">
        <v>274</v>
      </c>
      <c r="C331" t="s">
        <v>394</v>
      </c>
      <c r="D331" t="s">
        <v>411</v>
      </c>
      <c r="E331" s="5">
        <v>45147</v>
      </c>
      <c r="F331" s="25">
        <v>45147</v>
      </c>
      <c r="G331" s="24">
        <f t="shared" si="5"/>
        <v>2023</v>
      </c>
      <c r="H331">
        <v>24</v>
      </c>
      <c r="I331" t="s">
        <v>395</v>
      </c>
      <c r="L331" t="s">
        <v>412</v>
      </c>
      <c r="O331" t="s">
        <v>617</v>
      </c>
      <c r="P331">
        <v>21.22</v>
      </c>
      <c r="Q331">
        <v>509.28</v>
      </c>
      <c r="S331" t="s">
        <v>396</v>
      </c>
      <c r="T331" t="s">
        <v>397</v>
      </c>
      <c r="U331" t="s">
        <v>867</v>
      </c>
      <c r="V331" t="s">
        <v>413</v>
      </c>
    </row>
    <row r="332" spans="1:22" hidden="1">
      <c r="A332">
        <v>2083100528</v>
      </c>
      <c r="B332" t="s">
        <v>294</v>
      </c>
      <c r="C332" t="s">
        <v>394</v>
      </c>
      <c r="D332" t="s">
        <v>411</v>
      </c>
      <c r="E332" s="5">
        <v>45147</v>
      </c>
      <c r="F332" s="25">
        <v>45147</v>
      </c>
      <c r="G332" s="24">
        <f t="shared" si="5"/>
        <v>2023</v>
      </c>
      <c r="H332">
        <v>100</v>
      </c>
      <c r="I332" t="s">
        <v>395</v>
      </c>
      <c r="L332" t="s">
        <v>412</v>
      </c>
      <c r="O332" t="s">
        <v>491</v>
      </c>
      <c r="P332">
        <v>14.98</v>
      </c>
      <c r="Q332">
        <v>1498</v>
      </c>
      <c r="S332" t="s">
        <v>396</v>
      </c>
      <c r="T332" t="s">
        <v>397</v>
      </c>
      <c r="U332" t="s">
        <v>867</v>
      </c>
      <c r="V332" t="s">
        <v>413</v>
      </c>
    </row>
    <row r="333" spans="1:22" hidden="1">
      <c r="A333">
        <v>2083100593</v>
      </c>
      <c r="B333" t="s">
        <v>276</v>
      </c>
      <c r="C333" t="s">
        <v>394</v>
      </c>
      <c r="D333" t="s">
        <v>411</v>
      </c>
      <c r="E333" s="5">
        <v>45147</v>
      </c>
      <c r="F333" s="25">
        <v>45147</v>
      </c>
      <c r="G333" s="24">
        <f t="shared" si="5"/>
        <v>2023</v>
      </c>
      <c r="H333">
        <v>5</v>
      </c>
      <c r="I333" t="s">
        <v>395</v>
      </c>
      <c r="L333" t="s">
        <v>412</v>
      </c>
      <c r="O333" t="s">
        <v>708</v>
      </c>
      <c r="P333">
        <v>29.39</v>
      </c>
      <c r="Q333">
        <v>146.94999999999999</v>
      </c>
      <c r="S333" t="s">
        <v>396</v>
      </c>
      <c r="T333" t="s">
        <v>397</v>
      </c>
      <c r="U333" t="s">
        <v>867</v>
      </c>
      <c r="V333" t="s">
        <v>413</v>
      </c>
    </row>
    <row r="334" spans="1:22" hidden="1">
      <c r="A334">
        <v>2083100451</v>
      </c>
      <c r="B334" t="s">
        <v>304</v>
      </c>
      <c r="C334" t="s">
        <v>394</v>
      </c>
      <c r="D334" t="s">
        <v>453</v>
      </c>
      <c r="E334" s="5">
        <v>45148</v>
      </c>
      <c r="F334" s="25">
        <v>45148</v>
      </c>
      <c r="G334" s="24">
        <f t="shared" si="5"/>
        <v>2023</v>
      </c>
      <c r="H334">
        <v>50</v>
      </c>
      <c r="I334" t="s">
        <v>395</v>
      </c>
      <c r="L334" t="s">
        <v>449</v>
      </c>
      <c r="O334" t="s">
        <v>450</v>
      </c>
      <c r="P334">
        <v>0.37</v>
      </c>
      <c r="Q334">
        <v>18.5</v>
      </c>
      <c r="S334" t="s">
        <v>396</v>
      </c>
      <c r="T334" t="s">
        <v>397</v>
      </c>
      <c r="U334" t="s">
        <v>867</v>
      </c>
      <c r="V334" t="s">
        <v>454</v>
      </c>
    </row>
    <row r="335" spans="1:22" hidden="1">
      <c r="A335">
        <v>2083100605</v>
      </c>
      <c r="B335" t="s">
        <v>277</v>
      </c>
      <c r="C335" t="s">
        <v>394</v>
      </c>
      <c r="D335" t="s">
        <v>453</v>
      </c>
      <c r="E335" s="5">
        <v>45148</v>
      </c>
      <c r="F335" s="25">
        <v>45148</v>
      </c>
      <c r="G335" s="24">
        <f t="shared" si="5"/>
        <v>2023</v>
      </c>
      <c r="H335">
        <v>60</v>
      </c>
      <c r="L335" t="s">
        <v>449</v>
      </c>
      <c r="N335" t="s">
        <v>44</v>
      </c>
      <c r="O335" t="s">
        <v>762</v>
      </c>
      <c r="P335">
        <v>19.5</v>
      </c>
      <c r="Q335">
        <v>1170</v>
      </c>
      <c r="S335" t="s">
        <v>396</v>
      </c>
      <c r="T335" t="s">
        <v>397</v>
      </c>
      <c r="U335" t="s">
        <v>867</v>
      </c>
      <c r="V335" t="s">
        <v>454</v>
      </c>
    </row>
    <row r="336" spans="1:22" hidden="1">
      <c r="A336">
        <v>2083100528</v>
      </c>
      <c r="B336" t="s">
        <v>294</v>
      </c>
      <c r="C336" t="s">
        <v>394</v>
      </c>
      <c r="D336" t="s">
        <v>453</v>
      </c>
      <c r="E336" s="5">
        <v>45148</v>
      </c>
      <c r="F336" s="25">
        <v>45148</v>
      </c>
      <c r="G336" s="24">
        <f t="shared" si="5"/>
        <v>2023</v>
      </c>
      <c r="H336">
        <v>400</v>
      </c>
      <c r="I336" t="s">
        <v>395</v>
      </c>
      <c r="L336" t="s">
        <v>449</v>
      </c>
      <c r="O336" t="s">
        <v>676</v>
      </c>
      <c r="P336">
        <v>15.99</v>
      </c>
      <c r="Q336">
        <v>6396</v>
      </c>
      <c r="S336" t="s">
        <v>396</v>
      </c>
      <c r="T336" t="s">
        <v>397</v>
      </c>
      <c r="U336" t="s">
        <v>867</v>
      </c>
      <c r="V336" t="s">
        <v>454</v>
      </c>
    </row>
    <row r="337" spans="1:22" hidden="1">
      <c r="A337">
        <v>2083100238</v>
      </c>
      <c r="B337" t="s">
        <v>274</v>
      </c>
      <c r="C337" t="s">
        <v>394</v>
      </c>
      <c r="D337" t="s">
        <v>453</v>
      </c>
      <c r="E337" s="5">
        <v>45148</v>
      </c>
      <c r="F337" s="25">
        <v>45148</v>
      </c>
      <c r="G337" s="24">
        <f t="shared" si="5"/>
        <v>2023</v>
      </c>
      <c r="H337">
        <v>30</v>
      </c>
      <c r="I337" t="s">
        <v>395</v>
      </c>
      <c r="L337" t="s">
        <v>449</v>
      </c>
      <c r="O337" t="s">
        <v>721</v>
      </c>
      <c r="P337">
        <v>16.78</v>
      </c>
      <c r="Q337">
        <v>503.4</v>
      </c>
      <c r="S337" t="s">
        <v>396</v>
      </c>
      <c r="T337" t="s">
        <v>397</v>
      </c>
      <c r="U337" t="s">
        <v>867</v>
      </c>
      <c r="V337" t="s">
        <v>454</v>
      </c>
    </row>
    <row r="338" spans="1:22" hidden="1">
      <c r="A338">
        <v>2085200029</v>
      </c>
      <c r="B338" t="s">
        <v>287</v>
      </c>
      <c r="C338" t="s">
        <v>394</v>
      </c>
      <c r="D338" t="s">
        <v>453</v>
      </c>
      <c r="E338" s="5">
        <v>45148</v>
      </c>
      <c r="F338" s="25">
        <v>45148</v>
      </c>
      <c r="G338" s="24">
        <f t="shared" si="5"/>
        <v>2023</v>
      </c>
      <c r="H338">
        <v>30</v>
      </c>
      <c r="I338" t="s">
        <v>395</v>
      </c>
      <c r="L338" t="s">
        <v>449</v>
      </c>
      <c r="O338" t="s">
        <v>784</v>
      </c>
      <c r="P338">
        <v>0.18</v>
      </c>
      <c r="Q338">
        <v>5.4</v>
      </c>
      <c r="S338" t="s">
        <v>396</v>
      </c>
      <c r="T338" t="s">
        <v>397</v>
      </c>
      <c r="U338" t="s">
        <v>867</v>
      </c>
      <c r="V338" t="s">
        <v>454</v>
      </c>
    </row>
    <row r="339" spans="1:22" hidden="1">
      <c r="A339">
        <v>2083100607</v>
      </c>
      <c r="B339" t="s">
        <v>265</v>
      </c>
      <c r="C339" t="s">
        <v>394</v>
      </c>
      <c r="D339" t="s">
        <v>766</v>
      </c>
      <c r="E339" s="5">
        <v>45153</v>
      </c>
      <c r="F339" s="25">
        <v>45153</v>
      </c>
      <c r="G339" s="24">
        <f t="shared" si="5"/>
        <v>2023</v>
      </c>
      <c r="H339">
        <v>100</v>
      </c>
      <c r="I339" t="s">
        <v>395</v>
      </c>
      <c r="L339" t="s">
        <v>415</v>
      </c>
      <c r="O339" t="s">
        <v>490</v>
      </c>
      <c r="P339">
        <v>20.36</v>
      </c>
      <c r="Q339">
        <v>2036</v>
      </c>
      <c r="S339" t="s">
        <v>396</v>
      </c>
      <c r="T339" t="s">
        <v>397</v>
      </c>
      <c r="U339" t="s">
        <v>867</v>
      </c>
      <c r="V339" t="s">
        <v>766</v>
      </c>
    </row>
    <row r="340" spans="1:22" hidden="1">
      <c r="A340">
        <v>2083100451</v>
      </c>
      <c r="B340" t="s">
        <v>304</v>
      </c>
      <c r="C340" t="s">
        <v>394</v>
      </c>
      <c r="D340" t="s">
        <v>487</v>
      </c>
      <c r="E340" s="5">
        <v>45156</v>
      </c>
      <c r="F340" s="25">
        <v>45156</v>
      </c>
      <c r="G340" s="24">
        <f t="shared" si="5"/>
        <v>2023</v>
      </c>
      <c r="H340">
        <v>600</v>
      </c>
      <c r="I340" t="s">
        <v>395</v>
      </c>
      <c r="L340" t="s">
        <v>484</v>
      </c>
      <c r="M340">
        <v>1002968534</v>
      </c>
      <c r="O340" t="s">
        <v>485</v>
      </c>
      <c r="P340">
        <v>0.89</v>
      </c>
      <c r="Q340">
        <v>534</v>
      </c>
      <c r="S340" t="s">
        <v>396</v>
      </c>
      <c r="T340" t="s">
        <v>397</v>
      </c>
      <c r="U340" t="s">
        <v>867</v>
      </c>
      <c r="V340" t="s">
        <v>488</v>
      </c>
    </row>
    <row r="341" spans="1:22" hidden="1">
      <c r="A341">
        <v>2083100233</v>
      </c>
      <c r="B341" t="s">
        <v>870</v>
      </c>
      <c r="C341" t="s">
        <v>394</v>
      </c>
      <c r="D341" t="s">
        <v>487</v>
      </c>
      <c r="E341" s="5">
        <v>45156</v>
      </c>
      <c r="F341" s="25">
        <v>45156</v>
      </c>
      <c r="G341" s="24">
        <f t="shared" si="5"/>
        <v>2023</v>
      </c>
      <c r="H341">
        <v>50</v>
      </c>
      <c r="I341" t="s">
        <v>395</v>
      </c>
      <c r="L341" t="s">
        <v>484</v>
      </c>
      <c r="M341">
        <v>1002968534</v>
      </c>
      <c r="O341" t="s">
        <v>485</v>
      </c>
      <c r="P341">
        <v>20.32</v>
      </c>
      <c r="Q341">
        <v>1016</v>
      </c>
      <c r="S341" t="s">
        <v>396</v>
      </c>
      <c r="T341" t="s">
        <v>397</v>
      </c>
      <c r="U341" t="s">
        <v>867</v>
      </c>
      <c r="V341" t="s">
        <v>488</v>
      </c>
    </row>
    <row r="342" spans="1:22" hidden="1">
      <c r="A342">
        <v>2083100235</v>
      </c>
      <c r="B342" t="s">
        <v>299</v>
      </c>
      <c r="C342" t="s">
        <v>394</v>
      </c>
      <c r="D342" t="s">
        <v>487</v>
      </c>
      <c r="E342" s="5">
        <v>45156</v>
      </c>
      <c r="F342" s="25">
        <v>45156</v>
      </c>
      <c r="G342" s="24">
        <f t="shared" si="5"/>
        <v>2023</v>
      </c>
      <c r="H342">
        <v>100</v>
      </c>
      <c r="I342" t="s">
        <v>395</v>
      </c>
      <c r="L342" t="s">
        <v>484</v>
      </c>
      <c r="M342">
        <v>1002968534</v>
      </c>
      <c r="O342" t="s">
        <v>598</v>
      </c>
      <c r="P342">
        <v>1.27</v>
      </c>
      <c r="Q342">
        <v>127</v>
      </c>
      <c r="S342" t="s">
        <v>396</v>
      </c>
      <c r="T342" t="s">
        <v>397</v>
      </c>
      <c r="U342" t="s">
        <v>867</v>
      </c>
      <c r="V342" t="s">
        <v>488</v>
      </c>
    </row>
    <row r="343" spans="1:22" hidden="1">
      <c r="A343">
        <v>2083100595</v>
      </c>
      <c r="B343" t="s">
        <v>295</v>
      </c>
      <c r="C343" t="s">
        <v>394</v>
      </c>
      <c r="D343" t="s">
        <v>487</v>
      </c>
      <c r="E343" s="5">
        <v>45156</v>
      </c>
      <c r="F343" s="25">
        <v>45156</v>
      </c>
      <c r="G343" s="24">
        <f t="shared" si="5"/>
        <v>2023</v>
      </c>
      <c r="H343">
        <v>100</v>
      </c>
      <c r="I343" t="s">
        <v>395</v>
      </c>
      <c r="L343" t="s">
        <v>484</v>
      </c>
      <c r="M343">
        <v>1002968534</v>
      </c>
      <c r="O343" t="s">
        <v>723</v>
      </c>
      <c r="P343">
        <v>16.57</v>
      </c>
      <c r="Q343">
        <v>1657</v>
      </c>
      <c r="S343" t="s">
        <v>396</v>
      </c>
      <c r="T343" t="s">
        <v>397</v>
      </c>
      <c r="U343" t="s">
        <v>867</v>
      </c>
      <c r="V343" t="s">
        <v>488</v>
      </c>
    </row>
    <row r="344" spans="1:22" hidden="1">
      <c r="A344">
        <v>2083100599</v>
      </c>
      <c r="B344" t="s">
        <v>284</v>
      </c>
      <c r="C344" t="s">
        <v>394</v>
      </c>
      <c r="D344" t="s">
        <v>487</v>
      </c>
      <c r="E344" s="5">
        <v>45156</v>
      </c>
      <c r="F344" s="25">
        <v>45156</v>
      </c>
      <c r="G344" s="24">
        <f t="shared" si="5"/>
        <v>2023</v>
      </c>
      <c r="H344">
        <v>10</v>
      </c>
      <c r="I344" t="s">
        <v>395</v>
      </c>
      <c r="L344" t="s">
        <v>484</v>
      </c>
      <c r="M344">
        <v>1002968534</v>
      </c>
      <c r="O344" t="s">
        <v>759</v>
      </c>
      <c r="P344">
        <v>132.81</v>
      </c>
      <c r="Q344">
        <v>1328.1</v>
      </c>
      <c r="S344" t="s">
        <v>396</v>
      </c>
      <c r="T344" t="s">
        <v>397</v>
      </c>
      <c r="U344" t="s">
        <v>867</v>
      </c>
      <c r="V344" t="s">
        <v>488</v>
      </c>
    </row>
    <row r="345" spans="1:22" hidden="1">
      <c r="A345">
        <v>2083100238</v>
      </c>
      <c r="B345" t="s">
        <v>274</v>
      </c>
      <c r="C345" t="s">
        <v>394</v>
      </c>
      <c r="D345" t="s">
        <v>625</v>
      </c>
      <c r="E345" s="5">
        <v>45160</v>
      </c>
      <c r="F345" s="25">
        <v>45160</v>
      </c>
      <c r="G345" s="24">
        <f t="shared" si="5"/>
        <v>2023</v>
      </c>
      <c r="H345">
        <v>100</v>
      </c>
      <c r="I345" t="s">
        <v>395</v>
      </c>
      <c r="L345" t="s">
        <v>626</v>
      </c>
      <c r="M345">
        <v>1002969197</v>
      </c>
      <c r="O345" t="s">
        <v>617</v>
      </c>
      <c r="P345">
        <v>21.22</v>
      </c>
      <c r="Q345">
        <v>2122</v>
      </c>
      <c r="S345" t="s">
        <v>396</v>
      </c>
      <c r="T345" t="s">
        <v>397</v>
      </c>
      <c r="U345" t="s">
        <v>867</v>
      </c>
      <c r="V345" t="s">
        <v>627</v>
      </c>
    </row>
    <row r="346" spans="1:22" hidden="1">
      <c r="A346">
        <v>2083100605</v>
      </c>
      <c r="B346" t="s">
        <v>277</v>
      </c>
      <c r="C346" t="s">
        <v>394</v>
      </c>
      <c r="D346" t="s">
        <v>625</v>
      </c>
      <c r="E346" s="5">
        <v>45160</v>
      </c>
      <c r="F346" s="25">
        <v>45160</v>
      </c>
      <c r="G346" s="24">
        <f t="shared" si="5"/>
        <v>2023</v>
      </c>
      <c r="H346">
        <v>100</v>
      </c>
      <c r="L346" t="s">
        <v>626</v>
      </c>
      <c r="M346">
        <v>1002969197</v>
      </c>
      <c r="N346" t="s">
        <v>44</v>
      </c>
      <c r="O346" t="s">
        <v>763</v>
      </c>
      <c r="P346">
        <v>19.5</v>
      </c>
      <c r="Q346">
        <v>1950</v>
      </c>
      <c r="S346" t="s">
        <v>396</v>
      </c>
      <c r="T346" t="s">
        <v>397</v>
      </c>
      <c r="U346" t="s">
        <v>867</v>
      </c>
      <c r="V346" t="s">
        <v>627</v>
      </c>
    </row>
    <row r="347" spans="1:22" hidden="1">
      <c r="A347">
        <v>2083100593</v>
      </c>
      <c r="B347" t="s">
        <v>276</v>
      </c>
      <c r="C347" t="s">
        <v>394</v>
      </c>
      <c r="D347" t="s">
        <v>707</v>
      </c>
      <c r="E347" s="5">
        <v>45160</v>
      </c>
      <c r="F347" s="25">
        <v>45160</v>
      </c>
      <c r="G347" s="24">
        <f t="shared" si="5"/>
        <v>2023</v>
      </c>
      <c r="H347">
        <v>10</v>
      </c>
      <c r="I347" t="s">
        <v>395</v>
      </c>
      <c r="L347" t="s">
        <v>468</v>
      </c>
      <c r="O347" t="s">
        <v>708</v>
      </c>
      <c r="P347">
        <v>29.39</v>
      </c>
      <c r="Q347">
        <v>293.89999999999998</v>
      </c>
      <c r="S347" t="s">
        <v>396</v>
      </c>
      <c r="T347" t="s">
        <v>397</v>
      </c>
      <c r="U347" t="s">
        <v>867</v>
      </c>
      <c r="V347" t="s">
        <v>709</v>
      </c>
    </row>
    <row r="348" spans="1:22" hidden="1">
      <c r="A348">
        <v>2083100595</v>
      </c>
      <c r="B348" t="s">
        <v>295</v>
      </c>
      <c r="C348" t="s">
        <v>394</v>
      </c>
      <c r="D348" t="s">
        <v>625</v>
      </c>
      <c r="E348" s="5">
        <v>45160</v>
      </c>
      <c r="F348" s="25">
        <v>45160</v>
      </c>
      <c r="G348" s="24">
        <f t="shared" si="5"/>
        <v>2023</v>
      </c>
      <c r="H348">
        <v>200</v>
      </c>
      <c r="I348" t="s">
        <v>395</v>
      </c>
      <c r="L348" t="s">
        <v>626</v>
      </c>
      <c r="M348">
        <v>1002969197</v>
      </c>
      <c r="O348" t="s">
        <v>723</v>
      </c>
      <c r="P348">
        <v>16.57</v>
      </c>
      <c r="Q348">
        <v>3314</v>
      </c>
      <c r="S348" t="s">
        <v>396</v>
      </c>
      <c r="T348" t="s">
        <v>397</v>
      </c>
      <c r="U348" t="s">
        <v>867</v>
      </c>
      <c r="V348" t="s">
        <v>627</v>
      </c>
    </row>
    <row r="349" spans="1:22" hidden="1">
      <c r="A349">
        <v>2083100607</v>
      </c>
      <c r="B349" t="s">
        <v>265</v>
      </c>
      <c r="C349" t="s">
        <v>394</v>
      </c>
      <c r="D349" t="s">
        <v>625</v>
      </c>
      <c r="E349" s="5">
        <v>45160</v>
      </c>
      <c r="F349" s="25">
        <v>45160</v>
      </c>
      <c r="G349" s="24">
        <f t="shared" si="5"/>
        <v>2023</v>
      </c>
      <c r="H349">
        <v>100</v>
      </c>
      <c r="I349" t="s">
        <v>395</v>
      </c>
      <c r="L349" t="s">
        <v>626</v>
      </c>
      <c r="M349">
        <v>1002969197</v>
      </c>
      <c r="O349" t="s">
        <v>759</v>
      </c>
      <c r="P349">
        <v>20.36</v>
      </c>
      <c r="Q349">
        <v>2036</v>
      </c>
      <c r="S349" t="s">
        <v>396</v>
      </c>
      <c r="T349" t="s">
        <v>397</v>
      </c>
      <c r="U349" t="s">
        <v>867</v>
      </c>
      <c r="V349" t="s">
        <v>627</v>
      </c>
    </row>
    <row r="350" spans="1:22" hidden="1">
      <c r="A350">
        <v>2083100228</v>
      </c>
      <c r="B350" t="s">
        <v>290</v>
      </c>
      <c r="C350" t="s">
        <v>394</v>
      </c>
      <c r="D350" t="s">
        <v>517</v>
      </c>
      <c r="E350" s="5">
        <v>45161</v>
      </c>
      <c r="F350" s="25">
        <v>45161</v>
      </c>
      <c r="G350" s="24">
        <f t="shared" si="5"/>
        <v>2023</v>
      </c>
      <c r="H350">
        <v>100</v>
      </c>
      <c r="I350" t="s">
        <v>395</v>
      </c>
      <c r="L350" t="s">
        <v>518</v>
      </c>
      <c r="O350" t="s">
        <v>502</v>
      </c>
      <c r="P350">
        <v>13.44</v>
      </c>
      <c r="Q350">
        <v>1344</v>
      </c>
      <c r="S350" t="s">
        <v>396</v>
      </c>
      <c r="T350" t="s">
        <v>397</v>
      </c>
      <c r="U350" t="s">
        <v>867</v>
      </c>
      <c r="V350" t="s">
        <v>519</v>
      </c>
    </row>
    <row r="351" spans="1:22" hidden="1">
      <c r="A351">
        <v>2083100237</v>
      </c>
      <c r="B351" t="s">
        <v>270</v>
      </c>
      <c r="C351" t="s">
        <v>394</v>
      </c>
      <c r="D351" t="s">
        <v>517</v>
      </c>
      <c r="E351" s="5">
        <v>45161</v>
      </c>
      <c r="F351" s="25">
        <v>45161</v>
      </c>
      <c r="G351" s="24">
        <f t="shared" si="5"/>
        <v>2023</v>
      </c>
      <c r="H351">
        <v>100</v>
      </c>
      <c r="I351" t="s">
        <v>395</v>
      </c>
      <c r="L351" t="s">
        <v>518</v>
      </c>
      <c r="O351" t="s">
        <v>608</v>
      </c>
      <c r="P351">
        <v>12.58</v>
      </c>
      <c r="Q351">
        <v>1258</v>
      </c>
      <c r="S351" t="s">
        <v>396</v>
      </c>
      <c r="T351" t="s">
        <v>397</v>
      </c>
      <c r="U351" t="s">
        <v>867</v>
      </c>
      <c r="V351" t="s">
        <v>519</v>
      </c>
    </row>
    <row r="352" spans="1:22" hidden="1">
      <c r="A352">
        <v>2083100605</v>
      </c>
      <c r="B352" t="s">
        <v>277</v>
      </c>
      <c r="C352" t="s">
        <v>394</v>
      </c>
      <c r="D352" t="s">
        <v>517</v>
      </c>
      <c r="E352" s="5">
        <v>45161</v>
      </c>
      <c r="F352" s="25">
        <v>45161</v>
      </c>
      <c r="G352" s="24">
        <f t="shared" si="5"/>
        <v>2023</v>
      </c>
      <c r="H352">
        <v>20</v>
      </c>
      <c r="L352" t="s">
        <v>518</v>
      </c>
      <c r="N352" t="s">
        <v>44</v>
      </c>
      <c r="O352" t="s">
        <v>763</v>
      </c>
      <c r="P352">
        <v>19.5</v>
      </c>
      <c r="Q352">
        <v>390</v>
      </c>
      <c r="S352" t="s">
        <v>396</v>
      </c>
      <c r="T352" t="s">
        <v>397</v>
      </c>
      <c r="U352" t="s">
        <v>867</v>
      </c>
      <c r="V352" t="s">
        <v>519</v>
      </c>
    </row>
    <row r="353" spans="1:22" hidden="1">
      <c r="A353">
        <v>2083100605</v>
      </c>
      <c r="B353" t="s">
        <v>277</v>
      </c>
      <c r="C353" t="s">
        <v>394</v>
      </c>
      <c r="D353" t="s">
        <v>517</v>
      </c>
      <c r="E353" s="5">
        <v>45161</v>
      </c>
      <c r="F353" s="25">
        <v>45161</v>
      </c>
      <c r="G353" s="24">
        <f t="shared" si="5"/>
        <v>2023</v>
      </c>
      <c r="H353">
        <v>80</v>
      </c>
      <c r="L353" t="s">
        <v>518</v>
      </c>
      <c r="N353" t="s">
        <v>44</v>
      </c>
      <c r="O353" t="s">
        <v>762</v>
      </c>
      <c r="P353">
        <v>19.5</v>
      </c>
      <c r="Q353">
        <v>1560</v>
      </c>
      <c r="S353" t="s">
        <v>396</v>
      </c>
      <c r="T353" t="s">
        <v>397</v>
      </c>
      <c r="U353" t="s">
        <v>867</v>
      </c>
      <c r="V353" t="s">
        <v>519</v>
      </c>
    </row>
    <row r="354" spans="1:22">
      <c r="A354">
        <v>2083100594</v>
      </c>
      <c r="B354" t="s">
        <v>298</v>
      </c>
      <c r="C354" t="s">
        <v>394</v>
      </c>
      <c r="D354" t="s">
        <v>517</v>
      </c>
      <c r="E354" s="5">
        <v>45161</v>
      </c>
      <c r="F354" s="25">
        <v>45161</v>
      </c>
      <c r="G354" s="24">
        <f t="shared" si="5"/>
        <v>2023</v>
      </c>
      <c r="H354">
        <v>200</v>
      </c>
      <c r="I354" t="s">
        <v>395</v>
      </c>
      <c r="L354" t="s">
        <v>518</v>
      </c>
      <c r="O354" t="s">
        <v>711</v>
      </c>
      <c r="P354">
        <v>10.11</v>
      </c>
      <c r="Q354">
        <v>2022</v>
      </c>
      <c r="S354" t="s">
        <v>396</v>
      </c>
      <c r="T354" t="s">
        <v>397</v>
      </c>
      <c r="U354" t="s">
        <v>867</v>
      </c>
      <c r="V354" t="s">
        <v>519</v>
      </c>
    </row>
    <row r="355" spans="1:22" hidden="1">
      <c r="A355">
        <v>2083100595</v>
      </c>
      <c r="B355" t="s">
        <v>295</v>
      </c>
      <c r="C355" t="s">
        <v>394</v>
      </c>
      <c r="D355" t="s">
        <v>517</v>
      </c>
      <c r="E355" s="5">
        <v>45161</v>
      </c>
      <c r="F355" s="25">
        <v>45161</v>
      </c>
      <c r="G355" s="24">
        <f t="shared" si="5"/>
        <v>2023</v>
      </c>
      <c r="H355">
        <v>100</v>
      </c>
      <c r="I355" t="s">
        <v>395</v>
      </c>
      <c r="L355" t="s">
        <v>518</v>
      </c>
      <c r="O355" t="s">
        <v>538</v>
      </c>
      <c r="P355">
        <v>16.57</v>
      </c>
      <c r="Q355">
        <v>1657</v>
      </c>
      <c r="S355" t="s">
        <v>396</v>
      </c>
      <c r="T355" t="s">
        <v>397</v>
      </c>
      <c r="U355" t="s">
        <v>867</v>
      </c>
      <c r="V355" t="s">
        <v>519</v>
      </c>
    </row>
    <row r="356" spans="1:22" hidden="1">
      <c r="A356">
        <v>2083100596</v>
      </c>
      <c r="B356" t="s">
        <v>297</v>
      </c>
      <c r="C356" t="s">
        <v>394</v>
      </c>
      <c r="D356" t="s">
        <v>517</v>
      </c>
      <c r="E356" s="5">
        <v>45161</v>
      </c>
      <c r="F356" s="25">
        <v>45161</v>
      </c>
      <c r="G356" s="24">
        <f t="shared" si="5"/>
        <v>2023</v>
      </c>
      <c r="H356">
        <v>200</v>
      </c>
      <c r="I356" t="s">
        <v>395</v>
      </c>
      <c r="L356" t="s">
        <v>518</v>
      </c>
      <c r="O356" t="s">
        <v>729</v>
      </c>
      <c r="P356">
        <v>5.88</v>
      </c>
      <c r="Q356">
        <v>1176</v>
      </c>
      <c r="S356" t="s">
        <v>396</v>
      </c>
      <c r="T356" t="s">
        <v>397</v>
      </c>
      <c r="U356" t="s">
        <v>867</v>
      </c>
      <c r="V356" t="s">
        <v>519</v>
      </c>
    </row>
    <row r="357" spans="1:22" hidden="1">
      <c r="A357">
        <v>2083100238</v>
      </c>
      <c r="B357" t="s">
        <v>274</v>
      </c>
      <c r="C357" t="s">
        <v>394</v>
      </c>
      <c r="D357" t="s">
        <v>623</v>
      </c>
      <c r="E357" s="5">
        <v>45163</v>
      </c>
      <c r="F357" s="25">
        <v>45163</v>
      </c>
      <c r="G357" s="24">
        <f t="shared" si="5"/>
        <v>2023</v>
      </c>
      <c r="H357">
        <v>10</v>
      </c>
      <c r="I357" t="s">
        <v>395</v>
      </c>
      <c r="L357" t="s">
        <v>428</v>
      </c>
      <c r="O357" t="s">
        <v>617</v>
      </c>
      <c r="P357">
        <v>21.22</v>
      </c>
      <c r="Q357">
        <v>212.2</v>
      </c>
      <c r="S357" t="s">
        <v>396</v>
      </c>
      <c r="T357" t="s">
        <v>397</v>
      </c>
      <c r="U357" t="s">
        <v>867</v>
      </c>
      <c r="V357" t="s">
        <v>624</v>
      </c>
    </row>
    <row r="358" spans="1:22" hidden="1">
      <c r="A358">
        <v>2083100238</v>
      </c>
      <c r="B358" t="s">
        <v>274</v>
      </c>
      <c r="C358" t="s">
        <v>394</v>
      </c>
      <c r="D358" t="s">
        <v>904</v>
      </c>
      <c r="E358" s="5">
        <v>45163</v>
      </c>
      <c r="F358" s="25">
        <v>45163</v>
      </c>
      <c r="G358" s="24">
        <f t="shared" si="5"/>
        <v>2023</v>
      </c>
      <c r="H358">
        <v>40</v>
      </c>
      <c r="I358" t="s">
        <v>395</v>
      </c>
      <c r="L358" t="s">
        <v>415</v>
      </c>
      <c r="O358" t="s">
        <v>889</v>
      </c>
      <c r="P358">
        <v>40.270000000000003</v>
      </c>
      <c r="Q358">
        <v>1610.8</v>
      </c>
      <c r="S358" t="s">
        <v>396</v>
      </c>
      <c r="T358" t="s">
        <v>397</v>
      </c>
      <c r="U358" t="s">
        <v>867</v>
      </c>
      <c r="V358" t="s">
        <v>904</v>
      </c>
    </row>
    <row r="359" spans="1:22" hidden="1">
      <c r="A359">
        <v>2083100607</v>
      </c>
      <c r="B359" t="s">
        <v>265</v>
      </c>
      <c r="C359" t="s">
        <v>394</v>
      </c>
      <c r="D359" t="s">
        <v>623</v>
      </c>
      <c r="E359" s="5">
        <v>45163</v>
      </c>
      <c r="F359" s="25">
        <v>45163</v>
      </c>
      <c r="G359" s="24">
        <f t="shared" si="5"/>
        <v>2023</v>
      </c>
      <c r="H359">
        <v>30</v>
      </c>
      <c r="I359" t="s">
        <v>395</v>
      </c>
      <c r="L359" t="s">
        <v>428</v>
      </c>
      <c r="O359" t="s">
        <v>490</v>
      </c>
      <c r="P359">
        <v>20.36</v>
      </c>
      <c r="Q359">
        <v>610.79999999999995</v>
      </c>
      <c r="S359" t="s">
        <v>396</v>
      </c>
      <c r="T359" t="s">
        <v>397</v>
      </c>
      <c r="U359" t="s">
        <v>867</v>
      </c>
      <c r="V359" t="s">
        <v>624</v>
      </c>
    </row>
    <row r="360" spans="1:22" hidden="1">
      <c r="A360">
        <v>2085400065</v>
      </c>
      <c r="B360" t="s">
        <v>275</v>
      </c>
      <c r="C360" t="s">
        <v>394</v>
      </c>
      <c r="D360" t="s">
        <v>623</v>
      </c>
      <c r="E360" s="5">
        <v>45163</v>
      </c>
      <c r="F360" s="25">
        <v>45163</v>
      </c>
      <c r="G360" s="24">
        <f t="shared" si="5"/>
        <v>2023</v>
      </c>
      <c r="H360">
        <v>100</v>
      </c>
      <c r="I360" t="s">
        <v>395</v>
      </c>
      <c r="L360" t="s">
        <v>428</v>
      </c>
      <c r="O360" t="s">
        <v>785</v>
      </c>
      <c r="P360">
        <v>3.92</v>
      </c>
      <c r="Q360">
        <v>392</v>
      </c>
      <c r="S360" t="s">
        <v>396</v>
      </c>
      <c r="T360" t="s">
        <v>397</v>
      </c>
      <c r="U360" t="s">
        <v>867</v>
      </c>
      <c r="V360" t="s">
        <v>624</v>
      </c>
    </row>
    <row r="361" spans="1:22" hidden="1">
      <c r="A361">
        <v>2083100451</v>
      </c>
      <c r="B361" t="s">
        <v>304</v>
      </c>
      <c r="C361" t="s">
        <v>394</v>
      </c>
      <c r="D361" t="s">
        <v>483</v>
      </c>
      <c r="E361" s="5">
        <v>45166</v>
      </c>
      <c r="F361" s="25">
        <v>45166</v>
      </c>
      <c r="G361" s="24">
        <f t="shared" si="5"/>
        <v>2023</v>
      </c>
      <c r="H361">
        <v>440</v>
      </c>
      <c r="I361" t="s">
        <v>395</v>
      </c>
      <c r="L361" t="s">
        <v>484</v>
      </c>
      <c r="M361">
        <v>1002965335</v>
      </c>
      <c r="O361" t="s">
        <v>485</v>
      </c>
      <c r="P361">
        <v>0.89</v>
      </c>
      <c r="Q361">
        <v>391.6</v>
      </c>
      <c r="S361" t="s">
        <v>396</v>
      </c>
      <c r="T361" t="s">
        <v>397</v>
      </c>
      <c r="U361" t="s">
        <v>867</v>
      </c>
      <c r="V361" t="s">
        <v>486</v>
      </c>
    </row>
    <row r="362" spans="1:22" hidden="1">
      <c r="A362">
        <v>2083100233</v>
      </c>
      <c r="B362" t="s">
        <v>870</v>
      </c>
      <c r="C362" t="s">
        <v>394</v>
      </c>
      <c r="D362" t="s">
        <v>483</v>
      </c>
      <c r="E362" s="5">
        <v>45166</v>
      </c>
      <c r="F362" s="25">
        <v>45166</v>
      </c>
      <c r="G362" s="24">
        <f t="shared" si="5"/>
        <v>2023</v>
      </c>
      <c r="H362">
        <v>30</v>
      </c>
      <c r="I362" t="s">
        <v>395</v>
      </c>
      <c r="L362" t="s">
        <v>484</v>
      </c>
      <c r="M362">
        <v>1002965335</v>
      </c>
      <c r="O362" t="s">
        <v>485</v>
      </c>
      <c r="P362">
        <v>20.32</v>
      </c>
      <c r="Q362">
        <v>609.6</v>
      </c>
      <c r="S362" t="s">
        <v>396</v>
      </c>
      <c r="T362" t="s">
        <v>397</v>
      </c>
      <c r="U362" t="s">
        <v>867</v>
      </c>
      <c r="V362" t="s">
        <v>486</v>
      </c>
    </row>
    <row r="363" spans="1:22" hidden="1">
      <c r="A363">
        <v>2083100596</v>
      </c>
      <c r="B363" t="s">
        <v>297</v>
      </c>
      <c r="C363" t="s">
        <v>394</v>
      </c>
      <c r="D363" t="s">
        <v>732</v>
      </c>
      <c r="E363" s="5">
        <v>45166</v>
      </c>
      <c r="F363" s="25">
        <v>45166</v>
      </c>
      <c r="G363" s="24">
        <f t="shared" si="5"/>
        <v>2023</v>
      </c>
      <c r="H363">
        <v>300</v>
      </c>
      <c r="I363" t="s">
        <v>395</v>
      </c>
      <c r="L363" t="s">
        <v>626</v>
      </c>
      <c r="M363">
        <v>1002971017</v>
      </c>
      <c r="O363" t="s">
        <v>729</v>
      </c>
      <c r="P363">
        <v>5.88</v>
      </c>
      <c r="Q363">
        <v>1764</v>
      </c>
      <c r="S363" t="s">
        <v>396</v>
      </c>
      <c r="T363" t="s">
        <v>397</v>
      </c>
      <c r="U363" t="s">
        <v>867</v>
      </c>
      <c r="V363" t="s">
        <v>733</v>
      </c>
    </row>
    <row r="364" spans="1:22" hidden="1">
      <c r="A364">
        <v>2083100451</v>
      </c>
      <c r="B364" t="s">
        <v>304</v>
      </c>
      <c r="C364" t="s">
        <v>394</v>
      </c>
      <c r="D364" t="s">
        <v>694</v>
      </c>
      <c r="E364" s="5">
        <v>45167</v>
      </c>
      <c r="F364" s="25">
        <v>45167</v>
      </c>
      <c r="G364" s="24">
        <f t="shared" si="5"/>
        <v>2023</v>
      </c>
      <c r="H364">
        <v>300</v>
      </c>
      <c r="I364" t="s">
        <v>395</v>
      </c>
      <c r="L364" t="s">
        <v>547</v>
      </c>
      <c r="O364" t="s">
        <v>689</v>
      </c>
      <c r="P364">
        <v>3.55</v>
      </c>
      <c r="Q364">
        <v>1065</v>
      </c>
      <c r="S364" t="s">
        <v>396</v>
      </c>
      <c r="T364" t="s">
        <v>397</v>
      </c>
      <c r="U364" t="s">
        <v>867</v>
      </c>
      <c r="V364" t="s">
        <v>695</v>
      </c>
    </row>
    <row r="365" spans="1:22">
      <c r="A365">
        <v>2083100594</v>
      </c>
      <c r="B365" t="s">
        <v>298</v>
      </c>
      <c r="C365" t="s">
        <v>394</v>
      </c>
      <c r="D365" t="s">
        <v>712</v>
      </c>
      <c r="E365" s="5">
        <v>45170</v>
      </c>
      <c r="F365" s="25">
        <v>45170</v>
      </c>
      <c r="G365" s="24">
        <f t="shared" si="5"/>
        <v>2023</v>
      </c>
      <c r="H365">
        <v>75</v>
      </c>
      <c r="I365" t="s">
        <v>395</v>
      </c>
      <c r="L365" t="s">
        <v>503</v>
      </c>
      <c r="O365" t="s">
        <v>711</v>
      </c>
      <c r="P365">
        <v>10.11</v>
      </c>
      <c r="Q365">
        <v>758.25</v>
      </c>
      <c r="S365" t="s">
        <v>396</v>
      </c>
      <c r="T365" t="s">
        <v>397</v>
      </c>
      <c r="U365" t="s">
        <v>867</v>
      </c>
      <c r="V365" t="s">
        <v>713</v>
      </c>
    </row>
    <row r="366" spans="1:22" hidden="1">
      <c r="A366">
        <v>2083100605</v>
      </c>
      <c r="B366" t="s">
        <v>277</v>
      </c>
      <c r="C366" t="s">
        <v>394</v>
      </c>
      <c r="D366" t="s">
        <v>712</v>
      </c>
      <c r="E366" s="5">
        <v>45170</v>
      </c>
      <c r="F366" s="25">
        <v>45170</v>
      </c>
      <c r="G366" s="24">
        <f t="shared" si="5"/>
        <v>2023</v>
      </c>
      <c r="H366">
        <v>70</v>
      </c>
      <c r="L366" t="s">
        <v>503</v>
      </c>
      <c r="N366" t="s">
        <v>44</v>
      </c>
      <c r="O366" t="s">
        <v>762</v>
      </c>
      <c r="P366">
        <v>19.5</v>
      </c>
      <c r="Q366">
        <v>1365</v>
      </c>
      <c r="S366" t="s">
        <v>396</v>
      </c>
      <c r="T366" t="s">
        <v>397</v>
      </c>
      <c r="U366" t="s">
        <v>867</v>
      </c>
      <c r="V366" t="s">
        <v>713</v>
      </c>
    </row>
    <row r="367" spans="1:22" hidden="1">
      <c r="A367">
        <v>2083100607</v>
      </c>
      <c r="B367" t="s">
        <v>265</v>
      </c>
      <c r="C367" t="s">
        <v>394</v>
      </c>
      <c r="D367" t="s">
        <v>712</v>
      </c>
      <c r="E367" s="5">
        <v>45170</v>
      </c>
      <c r="F367" s="25">
        <v>45170</v>
      </c>
      <c r="G367" s="24">
        <f t="shared" si="5"/>
        <v>2023</v>
      </c>
      <c r="H367">
        <v>100</v>
      </c>
      <c r="I367" t="s">
        <v>395</v>
      </c>
      <c r="L367" t="s">
        <v>503</v>
      </c>
      <c r="O367" t="s">
        <v>490</v>
      </c>
      <c r="P367">
        <v>20.36</v>
      </c>
      <c r="Q367">
        <v>2036</v>
      </c>
      <c r="S367" t="s">
        <v>396</v>
      </c>
      <c r="T367" t="s">
        <v>397</v>
      </c>
      <c r="U367" t="s">
        <v>867</v>
      </c>
      <c r="V367" t="s">
        <v>713</v>
      </c>
    </row>
    <row r="368" spans="1:22" hidden="1">
      <c r="A368">
        <v>2083100599</v>
      </c>
      <c r="B368" t="s">
        <v>284</v>
      </c>
      <c r="C368" t="s">
        <v>394</v>
      </c>
      <c r="D368" t="s">
        <v>756</v>
      </c>
      <c r="E368" s="5">
        <v>45172</v>
      </c>
      <c r="F368" s="25">
        <v>45172</v>
      </c>
      <c r="G368" s="24">
        <f t="shared" si="5"/>
        <v>2023</v>
      </c>
      <c r="H368">
        <v>10</v>
      </c>
      <c r="I368" t="s">
        <v>395</v>
      </c>
      <c r="L368" t="s">
        <v>398</v>
      </c>
      <c r="O368" t="s">
        <v>757</v>
      </c>
      <c r="P368">
        <v>132.81</v>
      </c>
      <c r="Q368">
        <v>1328.1</v>
      </c>
      <c r="S368" t="s">
        <v>396</v>
      </c>
      <c r="T368" t="s">
        <v>397</v>
      </c>
      <c r="U368" t="s">
        <v>867</v>
      </c>
      <c r="V368" t="s">
        <v>758</v>
      </c>
    </row>
    <row r="369" spans="1:22" hidden="1">
      <c r="A369">
        <v>2083100451</v>
      </c>
      <c r="B369" t="s">
        <v>304</v>
      </c>
      <c r="C369" t="s">
        <v>394</v>
      </c>
      <c r="D369" t="s">
        <v>481</v>
      </c>
      <c r="E369" s="5">
        <v>45173</v>
      </c>
      <c r="F369" s="25">
        <v>45173</v>
      </c>
      <c r="G369" s="24">
        <f t="shared" si="5"/>
        <v>2023</v>
      </c>
      <c r="H369">
        <v>24</v>
      </c>
      <c r="I369" t="s">
        <v>395</v>
      </c>
      <c r="L369" t="s">
        <v>482</v>
      </c>
      <c r="O369" t="s">
        <v>480</v>
      </c>
      <c r="P369">
        <v>0.89</v>
      </c>
      <c r="Q369">
        <v>21.36</v>
      </c>
      <c r="S369" t="s">
        <v>396</v>
      </c>
      <c r="T369" t="s">
        <v>397</v>
      </c>
      <c r="U369" t="s">
        <v>867</v>
      </c>
      <c r="V369" t="s">
        <v>481</v>
      </c>
    </row>
    <row r="370" spans="1:22" hidden="1">
      <c r="A370">
        <v>2083100238</v>
      </c>
      <c r="B370" t="s">
        <v>274</v>
      </c>
      <c r="C370" t="s">
        <v>394</v>
      </c>
      <c r="D370" t="s">
        <v>620</v>
      </c>
      <c r="E370" s="5">
        <v>45173</v>
      </c>
      <c r="F370" s="25">
        <v>45173</v>
      </c>
      <c r="G370" s="24">
        <f t="shared" si="5"/>
        <v>2023</v>
      </c>
      <c r="H370">
        <v>5</v>
      </c>
      <c r="I370" t="s">
        <v>395</v>
      </c>
      <c r="L370" t="s">
        <v>621</v>
      </c>
      <c r="O370" t="s">
        <v>617</v>
      </c>
      <c r="P370">
        <v>21.22</v>
      </c>
      <c r="Q370">
        <v>106.1</v>
      </c>
      <c r="S370" t="s">
        <v>396</v>
      </c>
      <c r="T370" t="s">
        <v>397</v>
      </c>
      <c r="U370" t="s">
        <v>867</v>
      </c>
      <c r="V370" t="s">
        <v>622</v>
      </c>
    </row>
    <row r="371" spans="1:22" hidden="1">
      <c r="A371">
        <v>2083100605</v>
      </c>
      <c r="B371" t="s">
        <v>277</v>
      </c>
      <c r="C371" t="s">
        <v>394</v>
      </c>
      <c r="D371" t="s">
        <v>620</v>
      </c>
      <c r="E371" s="5">
        <v>45173</v>
      </c>
      <c r="F371" s="25">
        <v>45173</v>
      </c>
      <c r="G371" s="24">
        <f t="shared" si="5"/>
        <v>2023</v>
      </c>
      <c r="H371">
        <v>10</v>
      </c>
      <c r="L371" t="s">
        <v>621</v>
      </c>
      <c r="N371" t="s">
        <v>44</v>
      </c>
      <c r="O371" t="s">
        <v>762</v>
      </c>
      <c r="P371">
        <v>19.5</v>
      </c>
      <c r="Q371">
        <v>195</v>
      </c>
      <c r="S371" t="s">
        <v>396</v>
      </c>
      <c r="T371" t="s">
        <v>397</v>
      </c>
      <c r="U371" t="s">
        <v>867</v>
      </c>
      <c r="V371" t="s">
        <v>622</v>
      </c>
    </row>
    <row r="372" spans="1:22" hidden="1">
      <c r="A372">
        <v>2083100032</v>
      </c>
      <c r="B372" t="s">
        <v>283</v>
      </c>
      <c r="C372" t="s">
        <v>394</v>
      </c>
      <c r="D372" t="s">
        <v>405</v>
      </c>
      <c r="E372" s="5">
        <v>45174</v>
      </c>
      <c r="F372" s="25">
        <v>45174</v>
      </c>
      <c r="G372" s="24">
        <f t="shared" si="5"/>
        <v>2023</v>
      </c>
      <c r="H372">
        <v>50</v>
      </c>
      <c r="I372" t="s">
        <v>395</v>
      </c>
      <c r="L372" t="s">
        <v>406</v>
      </c>
      <c r="O372" t="s">
        <v>401</v>
      </c>
      <c r="P372">
        <v>63.77</v>
      </c>
      <c r="Q372">
        <v>3188.5</v>
      </c>
      <c r="S372" t="s">
        <v>396</v>
      </c>
      <c r="T372" t="s">
        <v>397</v>
      </c>
      <c r="U372" t="s">
        <v>867</v>
      </c>
      <c r="V372" t="s">
        <v>407</v>
      </c>
    </row>
    <row r="373" spans="1:22" hidden="1">
      <c r="A373">
        <v>2083100451</v>
      </c>
      <c r="B373" t="s">
        <v>304</v>
      </c>
      <c r="C373" t="s">
        <v>394</v>
      </c>
      <c r="D373" t="s">
        <v>405</v>
      </c>
      <c r="E373" s="5">
        <v>45174</v>
      </c>
      <c r="F373" s="25">
        <v>45174</v>
      </c>
      <c r="G373" s="24">
        <f t="shared" si="5"/>
        <v>2023</v>
      </c>
      <c r="H373">
        <v>200</v>
      </c>
      <c r="I373" t="s">
        <v>395</v>
      </c>
      <c r="L373" t="s">
        <v>406</v>
      </c>
      <c r="O373" t="s">
        <v>480</v>
      </c>
      <c r="P373">
        <v>0.89</v>
      </c>
      <c r="Q373">
        <v>178</v>
      </c>
      <c r="S373" t="s">
        <v>396</v>
      </c>
      <c r="T373" t="s">
        <v>397</v>
      </c>
      <c r="U373" t="s">
        <v>867</v>
      </c>
      <c r="V373" t="s">
        <v>407</v>
      </c>
    </row>
    <row r="374" spans="1:22" hidden="1">
      <c r="A374">
        <v>2083100596</v>
      </c>
      <c r="B374" t="s">
        <v>297</v>
      </c>
      <c r="C374" t="s">
        <v>394</v>
      </c>
      <c r="D374" t="s">
        <v>405</v>
      </c>
      <c r="E374" s="5">
        <v>45174</v>
      </c>
      <c r="F374" s="25">
        <v>45174</v>
      </c>
      <c r="G374" s="24">
        <f t="shared" si="5"/>
        <v>2023</v>
      </c>
      <c r="H374">
        <v>200</v>
      </c>
      <c r="I374" t="s">
        <v>395</v>
      </c>
      <c r="L374" t="s">
        <v>406</v>
      </c>
      <c r="O374" t="s">
        <v>729</v>
      </c>
      <c r="P374">
        <v>5.88</v>
      </c>
      <c r="Q374">
        <v>1176</v>
      </c>
      <c r="S374" t="s">
        <v>396</v>
      </c>
      <c r="T374" t="s">
        <v>397</v>
      </c>
      <c r="U374" t="s">
        <v>867</v>
      </c>
      <c r="V374" t="s">
        <v>407</v>
      </c>
    </row>
    <row r="375" spans="1:22" hidden="1">
      <c r="A375">
        <v>2083100235</v>
      </c>
      <c r="B375" t="s">
        <v>299</v>
      </c>
      <c r="C375" t="s">
        <v>394</v>
      </c>
      <c r="D375" t="s">
        <v>597</v>
      </c>
      <c r="E375" s="5">
        <v>45181</v>
      </c>
      <c r="F375" s="25">
        <v>45181</v>
      </c>
      <c r="G375" s="24">
        <f t="shared" si="5"/>
        <v>2023</v>
      </c>
      <c r="H375">
        <v>50</v>
      </c>
      <c r="I375" t="s">
        <v>395</v>
      </c>
      <c r="J375">
        <v>10027613</v>
      </c>
      <c r="L375" t="s">
        <v>500</v>
      </c>
      <c r="M375">
        <v>1002904606</v>
      </c>
      <c r="O375" t="s">
        <v>490</v>
      </c>
      <c r="P375">
        <v>1.27</v>
      </c>
      <c r="Q375">
        <v>63.5</v>
      </c>
      <c r="S375" t="s">
        <v>396</v>
      </c>
      <c r="T375" t="s">
        <v>397</v>
      </c>
      <c r="U375" t="s">
        <v>867</v>
      </c>
      <c r="V375" t="s">
        <v>597</v>
      </c>
    </row>
    <row r="376" spans="1:22" hidden="1">
      <c r="A376">
        <v>2083100451</v>
      </c>
      <c r="B376" t="s">
        <v>304</v>
      </c>
      <c r="C376" t="s">
        <v>394</v>
      </c>
      <c r="D376" t="s">
        <v>597</v>
      </c>
      <c r="E376" s="5">
        <v>45181</v>
      </c>
      <c r="F376" s="25">
        <v>45181</v>
      </c>
      <c r="G376" s="24">
        <f t="shared" si="5"/>
        <v>2023</v>
      </c>
      <c r="H376">
        <v>100</v>
      </c>
      <c r="I376" t="s">
        <v>395</v>
      </c>
      <c r="J376">
        <v>10027613</v>
      </c>
      <c r="L376" t="s">
        <v>500</v>
      </c>
      <c r="M376">
        <v>1002904606</v>
      </c>
      <c r="O376" t="s">
        <v>689</v>
      </c>
      <c r="P376">
        <v>3.55</v>
      </c>
      <c r="Q376">
        <v>355</v>
      </c>
      <c r="S376" t="s">
        <v>396</v>
      </c>
      <c r="T376" t="s">
        <v>397</v>
      </c>
      <c r="U376" t="s">
        <v>867</v>
      </c>
      <c r="V376" t="s">
        <v>597</v>
      </c>
    </row>
    <row r="377" spans="1:22" hidden="1">
      <c r="A377">
        <v>2085400065</v>
      </c>
      <c r="B377" t="s">
        <v>275</v>
      </c>
      <c r="C377" t="s">
        <v>394</v>
      </c>
      <c r="D377" t="s">
        <v>597</v>
      </c>
      <c r="E377" s="5">
        <v>45181</v>
      </c>
      <c r="F377" s="25">
        <v>45181</v>
      </c>
      <c r="G377" s="24">
        <f t="shared" si="5"/>
        <v>2023</v>
      </c>
      <c r="H377">
        <v>50</v>
      </c>
      <c r="I377" t="s">
        <v>395</v>
      </c>
      <c r="J377">
        <v>10027613</v>
      </c>
      <c r="L377" t="s">
        <v>500</v>
      </c>
      <c r="M377">
        <v>1002904606</v>
      </c>
      <c r="O377" t="s">
        <v>785</v>
      </c>
      <c r="P377">
        <v>3.92</v>
      </c>
      <c r="Q377">
        <v>196</v>
      </c>
      <c r="S377" t="s">
        <v>396</v>
      </c>
      <c r="T377" t="s">
        <v>397</v>
      </c>
      <c r="U377" t="s">
        <v>867</v>
      </c>
      <c r="V377" t="s">
        <v>597</v>
      </c>
    </row>
    <row r="378" spans="1:22" hidden="1">
      <c r="A378">
        <v>2083100528</v>
      </c>
      <c r="B378" t="s">
        <v>294</v>
      </c>
      <c r="C378" t="s">
        <v>394</v>
      </c>
      <c r="D378" t="s">
        <v>670</v>
      </c>
      <c r="E378" s="5">
        <v>45182</v>
      </c>
      <c r="F378" s="25">
        <v>45182</v>
      </c>
      <c r="G378" s="24">
        <f t="shared" si="5"/>
        <v>2023</v>
      </c>
      <c r="H378">
        <v>20</v>
      </c>
      <c r="I378" t="s">
        <v>395</v>
      </c>
      <c r="J378">
        <v>10011225</v>
      </c>
      <c r="L378" t="s">
        <v>518</v>
      </c>
      <c r="M378" t="s">
        <v>671</v>
      </c>
      <c r="O378" t="s">
        <v>491</v>
      </c>
      <c r="P378">
        <v>14.8</v>
      </c>
      <c r="Q378">
        <v>296</v>
      </c>
      <c r="S378" t="s">
        <v>396</v>
      </c>
      <c r="T378" t="s">
        <v>397</v>
      </c>
      <c r="U378" t="s">
        <v>867</v>
      </c>
      <c r="V378" t="s">
        <v>672</v>
      </c>
    </row>
    <row r="379" spans="1:22" hidden="1">
      <c r="A379">
        <v>2083100608</v>
      </c>
      <c r="B379" t="s">
        <v>291</v>
      </c>
      <c r="C379" t="s">
        <v>394</v>
      </c>
      <c r="D379" t="s">
        <v>775</v>
      </c>
      <c r="E379" s="5">
        <v>45182</v>
      </c>
      <c r="F379" s="25">
        <v>45182</v>
      </c>
      <c r="G379" s="24">
        <f t="shared" si="5"/>
        <v>2023</v>
      </c>
      <c r="H379">
        <v>1</v>
      </c>
      <c r="I379" t="s">
        <v>395</v>
      </c>
      <c r="L379" t="s">
        <v>406</v>
      </c>
      <c r="O379" t="s">
        <v>746</v>
      </c>
      <c r="P379">
        <v>100.93</v>
      </c>
      <c r="Q379">
        <v>100.93</v>
      </c>
      <c r="S379" t="s">
        <v>396</v>
      </c>
      <c r="T379" t="s">
        <v>397</v>
      </c>
      <c r="U379" t="s">
        <v>867</v>
      </c>
      <c r="V379" t="s">
        <v>775</v>
      </c>
    </row>
    <row r="380" spans="1:22" hidden="1">
      <c r="A380">
        <v>2083100032</v>
      </c>
      <c r="B380" t="s">
        <v>283</v>
      </c>
      <c r="C380" t="s">
        <v>394</v>
      </c>
      <c r="D380" t="s">
        <v>403</v>
      </c>
      <c r="E380" s="5">
        <v>45183</v>
      </c>
      <c r="F380" s="25">
        <v>45183</v>
      </c>
      <c r="G380" s="24">
        <f t="shared" si="5"/>
        <v>2023</v>
      </c>
      <c r="H380">
        <v>10</v>
      </c>
      <c r="I380" t="s">
        <v>395</v>
      </c>
      <c r="L380" t="s">
        <v>398</v>
      </c>
      <c r="O380" t="s">
        <v>401</v>
      </c>
      <c r="P380">
        <v>63.77</v>
      </c>
      <c r="Q380">
        <v>637.70000000000005</v>
      </c>
      <c r="S380" t="s">
        <v>396</v>
      </c>
      <c r="T380" t="s">
        <v>397</v>
      </c>
      <c r="U380" t="s">
        <v>867</v>
      </c>
      <c r="V380" t="s">
        <v>404</v>
      </c>
    </row>
    <row r="381" spans="1:22" hidden="1">
      <c r="A381">
        <v>2083100237</v>
      </c>
      <c r="B381" t="s">
        <v>270</v>
      </c>
      <c r="C381" t="s">
        <v>394</v>
      </c>
      <c r="D381" t="s">
        <v>692</v>
      </c>
      <c r="E381" s="5">
        <v>45183</v>
      </c>
      <c r="F381" s="25">
        <v>45183</v>
      </c>
      <c r="G381" s="24">
        <f t="shared" si="5"/>
        <v>2023</v>
      </c>
      <c r="H381">
        <v>50</v>
      </c>
      <c r="I381" t="s">
        <v>395</v>
      </c>
      <c r="L381" t="s">
        <v>547</v>
      </c>
      <c r="O381" t="s">
        <v>886</v>
      </c>
      <c r="P381">
        <v>17.350000000000001</v>
      </c>
      <c r="Q381">
        <v>867.5</v>
      </c>
      <c r="S381" t="s">
        <v>396</v>
      </c>
      <c r="T381" t="s">
        <v>397</v>
      </c>
      <c r="U381" t="s">
        <v>867</v>
      </c>
      <c r="V381" t="s">
        <v>693</v>
      </c>
    </row>
    <row r="382" spans="1:22" hidden="1">
      <c r="A382">
        <v>2083100451</v>
      </c>
      <c r="B382" t="s">
        <v>304</v>
      </c>
      <c r="C382" t="s">
        <v>394</v>
      </c>
      <c r="D382" t="s">
        <v>692</v>
      </c>
      <c r="E382" s="5">
        <v>45183</v>
      </c>
      <c r="F382" s="25">
        <v>45183</v>
      </c>
      <c r="G382" s="24">
        <f t="shared" si="5"/>
        <v>2023</v>
      </c>
      <c r="H382">
        <v>150</v>
      </c>
      <c r="I382" t="s">
        <v>395</v>
      </c>
      <c r="L382" t="s">
        <v>547</v>
      </c>
      <c r="O382" t="s">
        <v>689</v>
      </c>
      <c r="P382">
        <v>3.55</v>
      </c>
      <c r="Q382">
        <v>532.5</v>
      </c>
      <c r="S382" t="s">
        <v>396</v>
      </c>
      <c r="T382" t="s">
        <v>397</v>
      </c>
      <c r="U382" t="s">
        <v>867</v>
      </c>
      <c r="V382" t="s">
        <v>693</v>
      </c>
    </row>
    <row r="383" spans="1:22" hidden="1">
      <c r="A383">
        <v>2083100238</v>
      </c>
      <c r="B383" t="s">
        <v>274</v>
      </c>
      <c r="C383" t="s">
        <v>394</v>
      </c>
      <c r="D383" t="s">
        <v>692</v>
      </c>
      <c r="E383" s="5">
        <v>45183</v>
      </c>
      <c r="F383" s="25">
        <v>45183</v>
      </c>
      <c r="G383" s="24">
        <f t="shared" si="5"/>
        <v>2023</v>
      </c>
      <c r="H383">
        <v>20</v>
      </c>
      <c r="I383" t="s">
        <v>395</v>
      </c>
      <c r="L383" t="s">
        <v>547</v>
      </c>
      <c r="O383" t="s">
        <v>721</v>
      </c>
      <c r="P383">
        <v>16.78</v>
      </c>
      <c r="Q383">
        <v>335.6</v>
      </c>
      <c r="S383" t="s">
        <v>396</v>
      </c>
      <c r="T383" t="s">
        <v>397</v>
      </c>
      <c r="U383" t="s">
        <v>867</v>
      </c>
      <c r="V383" t="s">
        <v>693</v>
      </c>
    </row>
    <row r="384" spans="1:22" hidden="1">
      <c r="A384">
        <v>2083100596</v>
      </c>
      <c r="B384" t="s">
        <v>297</v>
      </c>
      <c r="C384" t="s">
        <v>394</v>
      </c>
      <c r="D384" t="s">
        <v>730</v>
      </c>
      <c r="E384" s="5">
        <v>45188</v>
      </c>
      <c r="F384" s="25">
        <v>45188</v>
      </c>
      <c r="G384" s="24">
        <f t="shared" si="5"/>
        <v>2023</v>
      </c>
      <c r="H384">
        <v>100</v>
      </c>
      <c r="I384" t="s">
        <v>395</v>
      </c>
      <c r="L384" t="s">
        <v>406</v>
      </c>
      <c r="O384" t="s">
        <v>729</v>
      </c>
      <c r="P384">
        <v>5.88</v>
      </c>
      <c r="Q384">
        <v>588</v>
      </c>
      <c r="S384" t="s">
        <v>396</v>
      </c>
      <c r="T384" t="s">
        <v>397</v>
      </c>
      <c r="U384" t="s">
        <v>867</v>
      </c>
      <c r="V384" t="s">
        <v>731</v>
      </c>
    </row>
    <row r="385" spans="1:22" hidden="1">
      <c r="A385">
        <v>2085400065</v>
      </c>
      <c r="B385" t="s">
        <v>275</v>
      </c>
      <c r="C385" t="s">
        <v>394</v>
      </c>
      <c r="D385" t="s">
        <v>730</v>
      </c>
      <c r="E385" s="5">
        <v>45188</v>
      </c>
      <c r="F385" s="25">
        <v>45188</v>
      </c>
      <c r="G385" s="24">
        <f t="shared" si="5"/>
        <v>2023</v>
      </c>
      <c r="H385">
        <v>300</v>
      </c>
      <c r="I385" t="s">
        <v>395</v>
      </c>
      <c r="L385" t="s">
        <v>406</v>
      </c>
      <c r="O385" t="s">
        <v>785</v>
      </c>
      <c r="P385">
        <v>3.92</v>
      </c>
      <c r="Q385">
        <v>1176</v>
      </c>
      <c r="S385" t="s">
        <v>396</v>
      </c>
      <c r="T385" t="s">
        <v>397</v>
      </c>
      <c r="U385" t="s">
        <v>867</v>
      </c>
      <c r="V385" t="s">
        <v>731</v>
      </c>
    </row>
    <row r="386" spans="1:22" hidden="1">
      <c r="A386">
        <v>2083100263</v>
      </c>
      <c r="B386" t="s">
        <v>263</v>
      </c>
      <c r="C386" t="s">
        <v>394</v>
      </c>
      <c r="D386" t="s">
        <v>643</v>
      </c>
      <c r="E386" s="5">
        <v>45193</v>
      </c>
      <c r="F386" s="25">
        <v>45193</v>
      </c>
      <c r="G386" s="24">
        <f t="shared" ref="G386:G422" si="6">YEAR(F386)</f>
        <v>2023</v>
      </c>
      <c r="H386">
        <v>20</v>
      </c>
      <c r="I386" t="s">
        <v>395</v>
      </c>
      <c r="J386">
        <v>10220069</v>
      </c>
      <c r="L386" t="s">
        <v>644</v>
      </c>
      <c r="M386">
        <v>1002572553</v>
      </c>
      <c r="O386" t="s">
        <v>450</v>
      </c>
      <c r="P386">
        <v>2.17</v>
      </c>
      <c r="Q386">
        <v>43.4</v>
      </c>
      <c r="S386" t="s">
        <v>396</v>
      </c>
      <c r="T386" t="s">
        <v>397</v>
      </c>
      <c r="U386" t="s">
        <v>867</v>
      </c>
      <c r="V386" t="s">
        <v>645</v>
      </c>
    </row>
    <row r="387" spans="1:22" hidden="1">
      <c r="A387">
        <v>2083100264</v>
      </c>
      <c r="B387" t="s">
        <v>884</v>
      </c>
      <c r="C387" t="s">
        <v>394</v>
      </c>
      <c r="D387" t="s">
        <v>643</v>
      </c>
      <c r="E387" s="5">
        <v>45193</v>
      </c>
      <c r="F387" s="25">
        <v>45193</v>
      </c>
      <c r="G387" s="24">
        <f t="shared" si="6"/>
        <v>2023</v>
      </c>
      <c r="H387">
        <v>20</v>
      </c>
      <c r="I387" t="s">
        <v>395</v>
      </c>
      <c r="J387">
        <v>10220069</v>
      </c>
      <c r="L387" t="s">
        <v>644</v>
      </c>
      <c r="M387">
        <v>1002572553</v>
      </c>
      <c r="O387" t="s">
        <v>450</v>
      </c>
      <c r="P387">
        <v>2.62</v>
      </c>
      <c r="Q387">
        <v>52.4</v>
      </c>
      <c r="S387" t="s">
        <v>396</v>
      </c>
      <c r="T387" t="s">
        <v>397</v>
      </c>
      <c r="U387" t="s">
        <v>867</v>
      </c>
      <c r="V387" t="s">
        <v>645</v>
      </c>
    </row>
    <row r="388" spans="1:22" hidden="1">
      <c r="A388">
        <v>2083100032</v>
      </c>
      <c r="B388" t="s">
        <v>283</v>
      </c>
      <c r="C388" t="s">
        <v>394</v>
      </c>
      <c r="D388" t="s">
        <v>399</v>
      </c>
      <c r="E388" s="5">
        <v>45195</v>
      </c>
      <c r="F388" s="25">
        <v>45195</v>
      </c>
      <c r="G388" s="24">
        <f t="shared" si="6"/>
        <v>2023</v>
      </c>
      <c r="H388">
        <v>6</v>
      </c>
      <c r="I388" t="s">
        <v>395</v>
      </c>
      <c r="L388" t="s">
        <v>400</v>
      </c>
      <c r="O388" t="s">
        <v>401</v>
      </c>
      <c r="P388">
        <v>63.77</v>
      </c>
      <c r="Q388">
        <v>382.62</v>
      </c>
      <c r="S388" t="s">
        <v>396</v>
      </c>
      <c r="T388" t="s">
        <v>397</v>
      </c>
      <c r="U388" t="s">
        <v>867</v>
      </c>
      <c r="V388" t="s">
        <v>402</v>
      </c>
    </row>
    <row r="389" spans="1:22" hidden="1">
      <c r="A389">
        <v>2083100238</v>
      </c>
      <c r="B389" t="s">
        <v>274</v>
      </c>
      <c r="C389" t="s">
        <v>394</v>
      </c>
      <c r="D389" t="s">
        <v>399</v>
      </c>
      <c r="E389" s="5">
        <v>45195</v>
      </c>
      <c r="F389" s="25">
        <v>45195</v>
      </c>
      <c r="G389" s="24">
        <f t="shared" si="6"/>
        <v>2023</v>
      </c>
      <c r="H389">
        <v>6</v>
      </c>
      <c r="I389" t="s">
        <v>395</v>
      </c>
      <c r="L389" t="s">
        <v>400</v>
      </c>
      <c r="O389" t="s">
        <v>617</v>
      </c>
      <c r="P389">
        <v>21.22</v>
      </c>
      <c r="Q389">
        <v>127.32</v>
      </c>
      <c r="S389" t="s">
        <v>396</v>
      </c>
      <c r="T389" t="s">
        <v>397</v>
      </c>
      <c r="U389" t="s">
        <v>867</v>
      </c>
      <c r="V389" t="s">
        <v>402</v>
      </c>
    </row>
    <row r="390" spans="1:22">
      <c r="A390">
        <v>2083100594</v>
      </c>
      <c r="B390" t="s">
        <v>298</v>
      </c>
      <c r="C390" t="s">
        <v>394</v>
      </c>
      <c r="D390" t="s">
        <v>399</v>
      </c>
      <c r="E390" s="5">
        <v>45195</v>
      </c>
      <c r="F390" s="25">
        <v>45195</v>
      </c>
      <c r="G390" s="24">
        <f t="shared" si="6"/>
        <v>2023</v>
      </c>
      <c r="H390">
        <v>100</v>
      </c>
      <c r="I390" t="s">
        <v>395</v>
      </c>
      <c r="L390" t="s">
        <v>400</v>
      </c>
      <c r="O390" t="s">
        <v>711</v>
      </c>
      <c r="P390">
        <v>10.11</v>
      </c>
      <c r="Q390">
        <v>1011</v>
      </c>
      <c r="S390" t="s">
        <v>396</v>
      </c>
      <c r="T390" t="s">
        <v>397</v>
      </c>
      <c r="U390" t="s">
        <v>867</v>
      </c>
      <c r="V390" t="s">
        <v>402</v>
      </c>
    </row>
    <row r="391" spans="1:22" hidden="1">
      <c r="A391">
        <v>2085400065</v>
      </c>
      <c r="B391" t="s">
        <v>275</v>
      </c>
      <c r="C391" t="s">
        <v>394</v>
      </c>
      <c r="D391" t="s">
        <v>399</v>
      </c>
      <c r="E391" s="5">
        <v>45195</v>
      </c>
      <c r="F391" s="25">
        <v>45195</v>
      </c>
      <c r="G391" s="24">
        <f t="shared" si="6"/>
        <v>2023</v>
      </c>
      <c r="H391">
        <v>100</v>
      </c>
      <c r="I391" t="s">
        <v>395</v>
      </c>
      <c r="L391" t="s">
        <v>400</v>
      </c>
      <c r="O391" t="s">
        <v>785</v>
      </c>
      <c r="P391">
        <v>3.92</v>
      </c>
      <c r="Q391">
        <v>392</v>
      </c>
      <c r="S391" t="s">
        <v>396</v>
      </c>
      <c r="T391" t="s">
        <v>397</v>
      </c>
      <c r="U391" t="s">
        <v>867</v>
      </c>
      <c r="V391" t="s">
        <v>402</v>
      </c>
    </row>
    <row r="392" spans="1:22" hidden="1">
      <c r="A392">
        <v>2083100451</v>
      </c>
      <c r="B392" t="s">
        <v>304</v>
      </c>
      <c r="C392" t="s">
        <v>394</v>
      </c>
      <c r="D392" t="s">
        <v>451</v>
      </c>
      <c r="E392" s="5">
        <v>45197</v>
      </c>
      <c r="F392" s="25">
        <v>45197</v>
      </c>
      <c r="G392" s="24">
        <f t="shared" si="6"/>
        <v>2023</v>
      </c>
      <c r="H392">
        <v>50</v>
      </c>
      <c r="I392" t="s">
        <v>395</v>
      </c>
      <c r="L392" t="s">
        <v>449</v>
      </c>
      <c r="O392" t="s">
        <v>450</v>
      </c>
      <c r="P392">
        <v>0.37</v>
      </c>
      <c r="Q392">
        <v>18.5</v>
      </c>
      <c r="S392" t="s">
        <v>396</v>
      </c>
      <c r="T392" t="s">
        <v>397</v>
      </c>
      <c r="U392" t="s">
        <v>867</v>
      </c>
      <c r="V392" t="s">
        <v>452</v>
      </c>
    </row>
    <row r="393" spans="1:22" hidden="1">
      <c r="A393">
        <v>2083100528</v>
      </c>
      <c r="B393" t="s">
        <v>294</v>
      </c>
      <c r="C393" t="s">
        <v>394</v>
      </c>
      <c r="D393" t="s">
        <v>451</v>
      </c>
      <c r="E393" s="5">
        <v>45197</v>
      </c>
      <c r="F393" s="25">
        <v>45197</v>
      </c>
      <c r="G393" s="24">
        <f t="shared" si="6"/>
        <v>2023</v>
      </c>
      <c r="H393">
        <v>300</v>
      </c>
      <c r="I393" t="s">
        <v>395</v>
      </c>
      <c r="L393" t="s">
        <v>449</v>
      </c>
      <c r="O393" t="s">
        <v>677</v>
      </c>
      <c r="P393">
        <v>15.99</v>
      </c>
      <c r="Q393">
        <v>4797</v>
      </c>
      <c r="S393" t="s">
        <v>396</v>
      </c>
      <c r="T393" t="s">
        <v>397</v>
      </c>
      <c r="U393" t="s">
        <v>867</v>
      </c>
      <c r="V393" t="s">
        <v>452</v>
      </c>
    </row>
    <row r="394" spans="1:22" hidden="1">
      <c r="A394">
        <v>2083100528</v>
      </c>
      <c r="B394" t="s">
        <v>294</v>
      </c>
      <c r="C394" t="s">
        <v>394</v>
      </c>
      <c r="D394" t="s">
        <v>451</v>
      </c>
      <c r="E394" s="5">
        <v>45197</v>
      </c>
      <c r="F394" s="25">
        <v>45197</v>
      </c>
      <c r="G394" s="24">
        <f t="shared" si="6"/>
        <v>2023</v>
      </c>
      <c r="H394">
        <v>100</v>
      </c>
      <c r="I394" t="s">
        <v>395</v>
      </c>
      <c r="L394" t="s">
        <v>449</v>
      </c>
      <c r="O394" t="s">
        <v>676</v>
      </c>
      <c r="P394">
        <v>15.99</v>
      </c>
      <c r="Q394">
        <v>1599</v>
      </c>
      <c r="S394" t="s">
        <v>396</v>
      </c>
      <c r="T394" t="s">
        <v>397</v>
      </c>
      <c r="U394" t="s">
        <v>867</v>
      </c>
      <c r="V394" t="s">
        <v>452</v>
      </c>
    </row>
    <row r="395" spans="1:22" hidden="1">
      <c r="A395">
        <v>2083100605</v>
      </c>
      <c r="B395" t="s">
        <v>277</v>
      </c>
      <c r="C395" t="s">
        <v>394</v>
      </c>
      <c r="D395" t="s">
        <v>451</v>
      </c>
      <c r="E395" s="5">
        <v>45197</v>
      </c>
      <c r="F395" s="25">
        <v>45197</v>
      </c>
      <c r="G395" s="24">
        <f t="shared" si="6"/>
        <v>2023</v>
      </c>
      <c r="H395">
        <v>60</v>
      </c>
      <c r="L395" t="s">
        <v>449</v>
      </c>
      <c r="N395" t="s">
        <v>44</v>
      </c>
      <c r="O395" t="s">
        <v>762</v>
      </c>
      <c r="P395">
        <v>19.5</v>
      </c>
      <c r="Q395">
        <v>1170</v>
      </c>
      <c r="S395" t="s">
        <v>396</v>
      </c>
      <c r="T395" t="s">
        <v>397</v>
      </c>
      <c r="U395" t="s">
        <v>867</v>
      </c>
      <c r="V395" t="s">
        <v>452</v>
      </c>
    </row>
    <row r="396" spans="1:22" hidden="1">
      <c r="A396">
        <v>2083100238</v>
      </c>
      <c r="B396" t="s">
        <v>274</v>
      </c>
      <c r="C396" t="s">
        <v>394</v>
      </c>
      <c r="D396" t="s">
        <v>451</v>
      </c>
      <c r="E396" s="5">
        <v>45197</v>
      </c>
      <c r="F396" s="25">
        <v>45197</v>
      </c>
      <c r="G396" s="24">
        <f t="shared" si="6"/>
        <v>2023</v>
      </c>
      <c r="H396">
        <v>30</v>
      </c>
      <c r="I396" t="s">
        <v>395</v>
      </c>
      <c r="L396" t="s">
        <v>449</v>
      </c>
      <c r="O396" t="s">
        <v>721</v>
      </c>
      <c r="P396">
        <v>16.78</v>
      </c>
      <c r="Q396">
        <v>503.4</v>
      </c>
      <c r="S396" t="s">
        <v>396</v>
      </c>
      <c r="T396" t="s">
        <v>397</v>
      </c>
      <c r="U396" t="s">
        <v>867</v>
      </c>
      <c r="V396" t="s">
        <v>452</v>
      </c>
    </row>
    <row r="397" spans="1:22" hidden="1">
      <c r="A397">
        <v>2085200029</v>
      </c>
      <c r="B397" t="s">
        <v>287</v>
      </c>
      <c r="C397" t="s">
        <v>394</v>
      </c>
      <c r="D397" t="s">
        <v>451</v>
      </c>
      <c r="E397" s="5">
        <v>45197</v>
      </c>
      <c r="F397" s="25">
        <v>45197</v>
      </c>
      <c r="G397" s="24">
        <f t="shared" si="6"/>
        <v>2023</v>
      </c>
      <c r="H397">
        <v>30</v>
      </c>
      <c r="I397" t="s">
        <v>395</v>
      </c>
      <c r="L397" t="s">
        <v>449</v>
      </c>
      <c r="O397" t="s">
        <v>784</v>
      </c>
      <c r="P397">
        <v>0.18</v>
      </c>
      <c r="Q397">
        <v>5.4</v>
      </c>
      <c r="S397" t="s">
        <v>396</v>
      </c>
      <c r="T397" t="s">
        <v>397</v>
      </c>
      <c r="U397" t="s">
        <v>867</v>
      </c>
      <c r="V397" t="s">
        <v>452</v>
      </c>
    </row>
    <row r="398" spans="1:22" hidden="1">
      <c r="A398">
        <v>2083100228</v>
      </c>
      <c r="B398" t="s">
        <v>290</v>
      </c>
      <c r="C398" t="s">
        <v>394</v>
      </c>
      <c r="D398" t="s">
        <v>514</v>
      </c>
      <c r="E398" s="5">
        <v>45208</v>
      </c>
      <c r="F398" s="25">
        <v>45208</v>
      </c>
      <c r="G398" s="24">
        <f t="shared" si="6"/>
        <v>2023</v>
      </c>
      <c r="H398">
        <v>100</v>
      </c>
      <c r="I398" t="s">
        <v>395</v>
      </c>
      <c r="L398" t="s">
        <v>515</v>
      </c>
      <c r="O398" t="s">
        <v>502</v>
      </c>
      <c r="P398">
        <v>13.29</v>
      </c>
      <c r="Q398">
        <v>1329</v>
      </c>
      <c r="S398" t="s">
        <v>396</v>
      </c>
      <c r="T398" t="s">
        <v>397</v>
      </c>
      <c r="U398" t="s">
        <v>867</v>
      </c>
      <c r="V398" t="s">
        <v>516</v>
      </c>
    </row>
    <row r="399" spans="1:22" hidden="1">
      <c r="A399">
        <v>2083100596</v>
      </c>
      <c r="B399" t="s">
        <v>297</v>
      </c>
      <c r="C399" t="s">
        <v>394</v>
      </c>
      <c r="D399" t="s">
        <v>514</v>
      </c>
      <c r="E399" s="5">
        <v>45208</v>
      </c>
      <c r="F399" s="25">
        <v>45208</v>
      </c>
      <c r="G399" s="24">
        <f t="shared" si="6"/>
        <v>2023</v>
      </c>
      <c r="H399">
        <v>52</v>
      </c>
      <c r="I399" t="s">
        <v>395</v>
      </c>
      <c r="L399" t="s">
        <v>515</v>
      </c>
      <c r="O399" t="s">
        <v>729</v>
      </c>
      <c r="P399">
        <v>5.88</v>
      </c>
      <c r="Q399">
        <v>305.76</v>
      </c>
      <c r="S399" t="s">
        <v>396</v>
      </c>
      <c r="T399" t="s">
        <v>397</v>
      </c>
      <c r="U399" t="s">
        <v>867</v>
      </c>
      <c r="V399" t="s">
        <v>516</v>
      </c>
    </row>
    <row r="400" spans="1:22" hidden="1">
      <c r="A400">
        <v>2083100596</v>
      </c>
      <c r="B400" t="s">
        <v>297</v>
      </c>
      <c r="C400" t="s">
        <v>394</v>
      </c>
      <c r="D400" t="s">
        <v>514</v>
      </c>
      <c r="E400" s="5">
        <v>45208</v>
      </c>
      <c r="F400" s="25">
        <v>45208</v>
      </c>
      <c r="G400" s="24">
        <f t="shared" si="6"/>
        <v>2023</v>
      </c>
      <c r="H400">
        <v>8</v>
      </c>
      <c r="I400" t="s">
        <v>395</v>
      </c>
      <c r="L400" t="s">
        <v>515</v>
      </c>
      <c r="O400" t="s">
        <v>728</v>
      </c>
      <c r="P400">
        <v>5.88</v>
      </c>
      <c r="Q400">
        <v>47.04</v>
      </c>
      <c r="S400" t="s">
        <v>396</v>
      </c>
      <c r="T400" t="s">
        <v>397</v>
      </c>
      <c r="U400" t="s">
        <v>867</v>
      </c>
      <c r="V400" t="s">
        <v>516</v>
      </c>
    </row>
    <row r="401" spans="1:22" hidden="1">
      <c r="A401">
        <v>2083100595</v>
      </c>
      <c r="B401" t="s">
        <v>295</v>
      </c>
      <c r="C401" t="s">
        <v>394</v>
      </c>
      <c r="D401" t="s">
        <v>514</v>
      </c>
      <c r="E401" s="5">
        <v>45208</v>
      </c>
      <c r="F401" s="25">
        <v>45208</v>
      </c>
      <c r="G401" s="24">
        <f t="shared" si="6"/>
        <v>2023</v>
      </c>
      <c r="H401">
        <v>50</v>
      </c>
      <c r="I401" t="s">
        <v>395</v>
      </c>
      <c r="L401" t="s">
        <v>515</v>
      </c>
      <c r="O401" t="s">
        <v>880</v>
      </c>
      <c r="P401">
        <v>49.01</v>
      </c>
      <c r="Q401">
        <v>2450.5</v>
      </c>
      <c r="S401" t="s">
        <v>396</v>
      </c>
      <c r="T401" t="s">
        <v>397</v>
      </c>
      <c r="U401" t="s">
        <v>867</v>
      </c>
      <c r="V401" t="s">
        <v>516</v>
      </c>
    </row>
    <row r="402" spans="1:22" hidden="1">
      <c r="A402">
        <v>2083100598</v>
      </c>
      <c r="B402" t="s">
        <v>285</v>
      </c>
      <c r="C402" t="s">
        <v>394</v>
      </c>
      <c r="D402" t="s">
        <v>740</v>
      </c>
      <c r="E402" s="5">
        <v>45210</v>
      </c>
      <c r="F402" s="25">
        <v>45210</v>
      </c>
      <c r="G402" s="24">
        <f t="shared" si="6"/>
        <v>2023</v>
      </c>
      <c r="H402">
        <v>2</v>
      </c>
      <c r="I402" t="s">
        <v>395</v>
      </c>
      <c r="L402" t="s">
        <v>398</v>
      </c>
      <c r="O402" t="s">
        <v>741</v>
      </c>
      <c r="P402">
        <v>147.77000000000001</v>
      </c>
      <c r="Q402">
        <v>295.54000000000002</v>
      </c>
      <c r="S402" t="s">
        <v>396</v>
      </c>
      <c r="T402" t="s">
        <v>397</v>
      </c>
      <c r="U402" t="s">
        <v>867</v>
      </c>
      <c r="V402" t="s">
        <v>742</v>
      </c>
    </row>
    <row r="403" spans="1:22" hidden="1">
      <c r="A403">
        <v>2083100528</v>
      </c>
      <c r="B403" t="s">
        <v>294</v>
      </c>
      <c r="C403" t="s">
        <v>394</v>
      </c>
      <c r="D403" t="s">
        <v>668</v>
      </c>
      <c r="E403" s="5">
        <v>45215</v>
      </c>
      <c r="F403" s="25">
        <v>45215</v>
      </c>
      <c r="G403" s="24">
        <f t="shared" si="6"/>
        <v>2023</v>
      </c>
      <c r="H403">
        <v>5</v>
      </c>
      <c r="I403" t="s">
        <v>395</v>
      </c>
      <c r="J403">
        <v>10010885</v>
      </c>
      <c r="L403">
        <v>80006734</v>
      </c>
      <c r="M403">
        <v>1002826173</v>
      </c>
      <c r="O403" t="s">
        <v>491</v>
      </c>
      <c r="P403">
        <v>14.8</v>
      </c>
      <c r="Q403">
        <v>74</v>
      </c>
      <c r="S403" t="s">
        <v>396</v>
      </c>
      <c r="T403" t="s">
        <v>397</v>
      </c>
      <c r="U403" t="s">
        <v>867</v>
      </c>
      <c r="V403" t="s">
        <v>669</v>
      </c>
    </row>
    <row r="404" spans="1:22" hidden="1">
      <c r="A404">
        <v>2083100451</v>
      </c>
      <c r="B404" t="s">
        <v>304</v>
      </c>
      <c r="C404" t="s">
        <v>394</v>
      </c>
      <c r="D404" t="s">
        <v>690</v>
      </c>
      <c r="E404" s="5">
        <v>45223</v>
      </c>
      <c r="F404" s="25">
        <v>45223</v>
      </c>
      <c r="G404" s="24">
        <f t="shared" si="6"/>
        <v>2023</v>
      </c>
      <c r="H404">
        <v>200</v>
      </c>
      <c r="I404" t="s">
        <v>395</v>
      </c>
      <c r="L404" t="s">
        <v>398</v>
      </c>
      <c r="O404" t="s">
        <v>689</v>
      </c>
      <c r="P404">
        <v>3.55</v>
      </c>
      <c r="Q404">
        <v>710</v>
      </c>
      <c r="S404" t="s">
        <v>396</v>
      </c>
      <c r="T404" t="s">
        <v>397</v>
      </c>
      <c r="U404" t="s">
        <v>867</v>
      </c>
      <c r="V404" t="s">
        <v>691</v>
      </c>
    </row>
    <row r="405" spans="1:22" hidden="1">
      <c r="A405">
        <v>2083100228</v>
      </c>
      <c r="B405" t="s">
        <v>290</v>
      </c>
      <c r="C405" t="s">
        <v>394</v>
      </c>
      <c r="D405" t="s">
        <v>511</v>
      </c>
      <c r="E405" s="5">
        <v>45230</v>
      </c>
      <c r="F405" s="25">
        <v>45230</v>
      </c>
      <c r="G405" s="24">
        <f t="shared" si="6"/>
        <v>2023</v>
      </c>
      <c r="H405">
        <v>30</v>
      </c>
      <c r="I405" t="s">
        <v>395</v>
      </c>
      <c r="J405">
        <v>10001460</v>
      </c>
      <c r="L405" t="s">
        <v>512</v>
      </c>
      <c r="M405">
        <v>1002972595</v>
      </c>
      <c r="O405" t="s">
        <v>502</v>
      </c>
      <c r="P405">
        <v>13.29</v>
      </c>
      <c r="Q405">
        <v>398.7</v>
      </c>
      <c r="S405" t="s">
        <v>396</v>
      </c>
      <c r="T405" t="s">
        <v>397</v>
      </c>
      <c r="U405" t="s">
        <v>867</v>
      </c>
      <c r="V405" t="s">
        <v>513</v>
      </c>
    </row>
    <row r="406" spans="1:22" hidden="1">
      <c r="A406">
        <v>2083100608</v>
      </c>
      <c r="B406" t="s">
        <v>291</v>
      </c>
      <c r="C406" t="s">
        <v>394</v>
      </c>
      <c r="D406" t="s">
        <v>773</v>
      </c>
      <c r="E406" s="5">
        <v>45240</v>
      </c>
      <c r="F406" s="25">
        <v>45240</v>
      </c>
      <c r="G406" s="24">
        <f t="shared" si="6"/>
        <v>2023</v>
      </c>
      <c r="H406">
        <v>135</v>
      </c>
      <c r="I406" t="s">
        <v>395</v>
      </c>
      <c r="L406" t="s">
        <v>398</v>
      </c>
      <c r="O406" t="s">
        <v>746</v>
      </c>
      <c r="P406">
        <v>100.93</v>
      </c>
      <c r="Q406">
        <v>13625.55</v>
      </c>
      <c r="S406" t="s">
        <v>396</v>
      </c>
      <c r="T406" t="s">
        <v>397</v>
      </c>
      <c r="U406" t="s">
        <v>867</v>
      </c>
      <c r="V406" t="s">
        <v>774</v>
      </c>
    </row>
    <row r="407" spans="1:22" hidden="1">
      <c r="A407">
        <v>2083100228</v>
      </c>
      <c r="B407" t="s">
        <v>290</v>
      </c>
      <c r="C407" t="s">
        <v>394</v>
      </c>
      <c r="D407" t="s">
        <v>507</v>
      </c>
      <c r="E407" s="5">
        <v>45246</v>
      </c>
      <c r="F407" s="25">
        <v>45246</v>
      </c>
      <c r="G407" s="24">
        <f t="shared" si="6"/>
        <v>2023</v>
      </c>
      <c r="H407">
        <v>50</v>
      </c>
      <c r="I407" t="s">
        <v>395</v>
      </c>
      <c r="L407" t="s">
        <v>428</v>
      </c>
      <c r="O407" t="s">
        <v>502</v>
      </c>
      <c r="P407">
        <v>13.29</v>
      </c>
      <c r="Q407">
        <v>664.5</v>
      </c>
      <c r="S407" t="s">
        <v>396</v>
      </c>
      <c r="T407" t="s">
        <v>397</v>
      </c>
      <c r="U407" t="s">
        <v>867</v>
      </c>
      <c r="V407" t="s">
        <v>508</v>
      </c>
    </row>
    <row r="408" spans="1:22" hidden="1">
      <c r="A408">
        <v>2083100228</v>
      </c>
      <c r="B408" t="s">
        <v>290</v>
      </c>
      <c r="C408" t="s">
        <v>394</v>
      </c>
      <c r="D408" t="s">
        <v>509</v>
      </c>
      <c r="E408" s="5">
        <v>45246</v>
      </c>
      <c r="F408" s="25">
        <v>45246</v>
      </c>
      <c r="G408" s="24">
        <f t="shared" si="6"/>
        <v>2023</v>
      </c>
      <c r="H408">
        <v>30</v>
      </c>
      <c r="I408" t="s">
        <v>395</v>
      </c>
      <c r="J408">
        <v>10038822</v>
      </c>
      <c r="L408">
        <v>80009495</v>
      </c>
      <c r="M408">
        <v>1003026663</v>
      </c>
      <c r="O408" t="s">
        <v>502</v>
      </c>
      <c r="P408">
        <v>13.29</v>
      </c>
      <c r="Q408">
        <v>398.7</v>
      </c>
      <c r="S408" t="s">
        <v>396</v>
      </c>
      <c r="T408" t="s">
        <v>397</v>
      </c>
      <c r="U408" t="s">
        <v>867</v>
      </c>
      <c r="V408" t="s">
        <v>510</v>
      </c>
    </row>
    <row r="409" spans="1:22" hidden="1">
      <c r="A409">
        <v>2083100235</v>
      </c>
      <c r="B409" t="s">
        <v>299</v>
      </c>
      <c r="C409" t="s">
        <v>394</v>
      </c>
      <c r="D409" t="s">
        <v>507</v>
      </c>
      <c r="E409" s="5">
        <v>45246</v>
      </c>
      <c r="F409" s="25">
        <v>45246</v>
      </c>
      <c r="G409" s="24">
        <f t="shared" si="6"/>
        <v>2023</v>
      </c>
      <c r="H409">
        <v>100</v>
      </c>
      <c r="I409" t="s">
        <v>395</v>
      </c>
      <c r="L409" t="s">
        <v>428</v>
      </c>
      <c r="O409" t="s">
        <v>490</v>
      </c>
      <c r="P409">
        <v>1.27</v>
      </c>
      <c r="Q409">
        <v>127</v>
      </c>
      <c r="S409" t="s">
        <v>396</v>
      </c>
      <c r="T409" t="s">
        <v>397</v>
      </c>
      <c r="U409" t="s">
        <v>867</v>
      </c>
      <c r="V409" t="s">
        <v>508</v>
      </c>
    </row>
    <row r="410" spans="1:22" hidden="1">
      <c r="A410">
        <v>2083100237</v>
      </c>
      <c r="B410" t="s">
        <v>270</v>
      </c>
      <c r="C410" t="s">
        <v>394</v>
      </c>
      <c r="D410" t="s">
        <v>507</v>
      </c>
      <c r="E410" s="5">
        <v>45246</v>
      </c>
      <c r="F410" s="25">
        <v>45246</v>
      </c>
      <c r="G410" s="24">
        <f t="shared" si="6"/>
        <v>2023</v>
      </c>
      <c r="H410">
        <v>40</v>
      </c>
      <c r="I410" t="s">
        <v>395</v>
      </c>
      <c r="L410" t="s">
        <v>428</v>
      </c>
      <c r="O410" t="s">
        <v>608</v>
      </c>
      <c r="P410">
        <v>12.58</v>
      </c>
      <c r="Q410">
        <v>503.2</v>
      </c>
      <c r="S410" t="s">
        <v>396</v>
      </c>
      <c r="T410" t="s">
        <v>397</v>
      </c>
      <c r="U410" t="s">
        <v>867</v>
      </c>
      <c r="V410" t="s">
        <v>508</v>
      </c>
    </row>
    <row r="411" spans="1:22" hidden="1">
      <c r="A411">
        <v>2083100238</v>
      </c>
      <c r="B411" t="s">
        <v>274</v>
      </c>
      <c r="C411" t="s">
        <v>394</v>
      </c>
      <c r="D411" t="s">
        <v>507</v>
      </c>
      <c r="E411" s="5">
        <v>45246</v>
      </c>
      <c r="F411" s="25">
        <v>45246</v>
      </c>
      <c r="G411" s="24">
        <f t="shared" si="6"/>
        <v>2023</v>
      </c>
      <c r="H411">
        <v>10</v>
      </c>
      <c r="I411" t="s">
        <v>395</v>
      </c>
      <c r="L411" t="s">
        <v>428</v>
      </c>
      <c r="O411" t="s">
        <v>617</v>
      </c>
      <c r="P411">
        <v>21.22</v>
      </c>
      <c r="Q411">
        <v>212.2</v>
      </c>
      <c r="S411" t="s">
        <v>396</v>
      </c>
      <c r="T411" t="s">
        <v>397</v>
      </c>
      <c r="U411" t="s">
        <v>867</v>
      </c>
      <c r="V411" t="s">
        <v>508</v>
      </c>
    </row>
    <row r="412" spans="1:22" hidden="1">
      <c r="A412">
        <v>2083100451</v>
      </c>
      <c r="B412" t="s">
        <v>304</v>
      </c>
      <c r="C412" t="s">
        <v>394</v>
      </c>
      <c r="D412" t="s">
        <v>507</v>
      </c>
      <c r="E412" s="5">
        <v>45246</v>
      </c>
      <c r="F412" s="25">
        <v>45246</v>
      </c>
      <c r="G412" s="24">
        <f t="shared" si="6"/>
        <v>2023</v>
      </c>
      <c r="H412">
        <v>150</v>
      </c>
      <c r="I412" t="s">
        <v>395</v>
      </c>
      <c r="L412" t="s">
        <v>428</v>
      </c>
      <c r="O412" t="s">
        <v>689</v>
      </c>
      <c r="P412">
        <v>3.55</v>
      </c>
      <c r="Q412">
        <v>532.5</v>
      </c>
      <c r="S412" t="s">
        <v>396</v>
      </c>
      <c r="T412" t="s">
        <v>397</v>
      </c>
      <c r="U412" t="s">
        <v>867</v>
      </c>
      <c r="V412" t="s">
        <v>508</v>
      </c>
    </row>
    <row r="413" spans="1:22">
      <c r="A413">
        <v>2083100594</v>
      </c>
      <c r="B413" t="s">
        <v>298</v>
      </c>
      <c r="C413" t="s">
        <v>394</v>
      </c>
      <c r="D413" t="s">
        <v>507</v>
      </c>
      <c r="E413" s="5">
        <v>45246</v>
      </c>
      <c r="F413" s="25">
        <v>45246</v>
      </c>
      <c r="G413" s="24">
        <f t="shared" si="6"/>
        <v>2023</v>
      </c>
      <c r="H413">
        <v>100</v>
      </c>
      <c r="I413" t="s">
        <v>395</v>
      </c>
      <c r="L413" t="s">
        <v>428</v>
      </c>
      <c r="O413" t="s">
        <v>711</v>
      </c>
      <c r="P413">
        <v>10.11</v>
      </c>
      <c r="Q413">
        <v>1011</v>
      </c>
      <c r="S413" t="s">
        <v>396</v>
      </c>
      <c r="T413" t="s">
        <v>397</v>
      </c>
      <c r="U413" t="s">
        <v>867</v>
      </c>
      <c r="V413" t="s">
        <v>508</v>
      </c>
    </row>
    <row r="414" spans="1:22" hidden="1">
      <c r="A414">
        <v>2085400065</v>
      </c>
      <c r="B414" t="s">
        <v>275</v>
      </c>
      <c r="C414" t="s">
        <v>394</v>
      </c>
      <c r="D414" t="s">
        <v>507</v>
      </c>
      <c r="E414" s="5">
        <v>45246</v>
      </c>
      <c r="F414" s="25">
        <v>45246</v>
      </c>
      <c r="G414" s="24">
        <f t="shared" si="6"/>
        <v>2023</v>
      </c>
      <c r="H414">
        <v>100</v>
      </c>
      <c r="I414" t="s">
        <v>395</v>
      </c>
      <c r="L414" t="s">
        <v>428</v>
      </c>
      <c r="O414" t="s">
        <v>785</v>
      </c>
      <c r="P414">
        <v>3.9</v>
      </c>
      <c r="Q414">
        <v>390</v>
      </c>
      <c r="S414" t="s">
        <v>396</v>
      </c>
      <c r="T414" t="s">
        <v>397</v>
      </c>
      <c r="U414" t="s">
        <v>867</v>
      </c>
      <c r="V414" t="s">
        <v>507</v>
      </c>
    </row>
    <row r="415" spans="1:22" hidden="1">
      <c r="A415">
        <v>2083100566</v>
      </c>
      <c r="B415" t="s">
        <v>267</v>
      </c>
      <c r="C415" t="s">
        <v>394</v>
      </c>
      <c r="D415" t="s">
        <v>685</v>
      </c>
      <c r="E415" s="5">
        <v>45252</v>
      </c>
      <c r="F415" s="25">
        <v>45252</v>
      </c>
      <c r="G415" s="24">
        <f t="shared" si="6"/>
        <v>2023</v>
      </c>
      <c r="H415">
        <v>1</v>
      </c>
      <c r="I415" t="s">
        <v>395</v>
      </c>
      <c r="L415" t="s">
        <v>398</v>
      </c>
      <c r="O415" t="s">
        <v>401</v>
      </c>
      <c r="P415">
        <v>8924.23</v>
      </c>
      <c r="Q415">
        <v>8924.23</v>
      </c>
      <c r="S415" t="s">
        <v>396</v>
      </c>
      <c r="T415" t="s">
        <v>397</v>
      </c>
      <c r="U415" t="s">
        <v>867</v>
      </c>
      <c r="V415" t="s">
        <v>686</v>
      </c>
    </row>
    <row r="416" spans="1:22" hidden="1">
      <c r="A416">
        <v>2083100609</v>
      </c>
      <c r="B416" t="s">
        <v>306</v>
      </c>
      <c r="C416" t="s">
        <v>394</v>
      </c>
      <c r="D416" t="s">
        <v>685</v>
      </c>
      <c r="E416" s="5">
        <v>45252</v>
      </c>
      <c r="F416" s="25">
        <v>45252</v>
      </c>
      <c r="G416" s="24">
        <f t="shared" si="6"/>
        <v>2023</v>
      </c>
      <c r="H416">
        <v>1</v>
      </c>
      <c r="I416" t="s">
        <v>395</v>
      </c>
      <c r="L416" t="s">
        <v>398</v>
      </c>
      <c r="O416" t="s">
        <v>782</v>
      </c>
      <c r="P416">
        <v>2086.94</v>
      </c>
      <c r="Q416">
        <v>2086.94</v>
      </c>
      <c r="S416" t="s">
        <v>396</v>
      </c>
      <c r="T416" t="s">
        <v>397</v>
      </c>
      <c r="U416" t="s">
        <v>867</v>
      </c>
      <c r="V416" t="s">
        <v>686</v>
      </c>
    </row>
    <row r="417" spans="1:22" hidden="1">
      <c r="A417">
        <v>2083100598</v>
      </c>
      <c r="B417" t="s">
        <v>285</v>
      </c>
      <c r="C417" t="s">
        <v>394</v>
      </c>
      <c r="D417" t="s">
        <v>737</v>
      </c>
      <c r="E417" s="5">
        <v>45258</v>
      </c>
      <c r="F417" s="25">
        <v>45258</v>
      </c>
      <c r="G417" s="24">
        <f t="shared" si="6"/>
        <v>2023</v>
      </c>
      <c r="H417">
        <v>1</v>
      </c>
      <c r="I417" t="s">
        <v>395</v>
      </c>
      <c r="L417" t="s">
        <v>422</v>
      </c>
      <c r="O417" t="s">
        <v>738</v>
      </c>
      <c r="P417">
        <v>147.77000000000001</v>
      </c>
      <c r="Q417">
        <v>147.77000000000001</v>
      </c>
      <c r="S417" t="s">
        <v>396</v>
      </c>
      <c r="T417" t="s">
        <v>397</v>
      </c>
      <c r="U417" t="s">
        <v>867</v>
      </c>
      <c r="V417" t="s">
        <v>739</v>
      </c>
    </row>
    <row r="418" spans="1:22" hidden="1">
      <c r="A418">
        <v>2083100228</v>
      </c>
      <c r="B418" t="s">
        <v>290</v>
      </c>
      <c r="C418" t="s">
        <v>394</v>
      </c>
      <c r="D418" t="s">
        <v>505</v>
      </c>
      <c r="E418" s="5">
        <v>45264</v>
      </c>
      <c r="F418" s="25">
        <v>45264</v>
      </c>
      <c r="G418" s="24">
        <f t="shared" si="6"/>
        <v>2023</v>
      </c>
      <c r="H418">
        <v>150</v>
      </c>
      <c r="I418" t="s">
        <v>395</v>
      </c>
      <c r="L418" t="s">
        <v>499</v>
      </c>
      <c r="O418" t="s">
        <v>502</v>
      </c>
      <c r="P418">
        <v>13.29</v>
      </c>
      <c r="Q418">
        <v>1993.5</v>
      </c>
      <c r="S418" t="s">
        <v>396</v>
      </c>
      <c r="T418" t="s">
        <v>397</v>
      </c>
      <c r="U418" t="s">
        <v>867</v>
      </c>
      <c r="V418" t="s">
        <v>506</v>
      </c>
    </row>
    <row r="419" spans="1:22" hidden="1">
      <c r="A419">
        <v>2083100597</v>
      </c>
      <c r="B419" t="s">
        <v>296</v>
      </c>
      <c r="C419" t="s">
        <v>394</v>
      </c>
      <c r="D419" t="s">
        <v>505</v>
      </c>
      <c r="E419" s="5">
        <v>45264</v>
      </c>
      <c r="F419" s="25">
        <v>45264</v>
      </c>
      <c r="G419" s="24">
        <f t="shared" si="6"/>
        <v>2023</v>
      </c>
      <c r="H419">
        <v>30</v>
      </c>
      <c r="I419" t="s">
        <v>395</v>
      </c>
      <c r="L419" t="s">
        <v>499</v>
      </c>
      <c r="O419" t="s">
        <v>721</v>
      </c>
      <c r="P419">
        <v>49</v>
      </c>
      <c r="Q419">
        <v>1470</v>
      </c>
      <c r="S419" t="s">
        <v>396</v>
      </c>
      <c r="T419" t="s">
        <v>397</v>
      </c>
      <c r="U419" t="s">
        <v>867</v>
      </c>
      <c r="V419" t="s">
        <v>506</v>
      </c>
    </row>
    <row r="420" spans="1:22" hidden="1">
      <c r="A420">
        <v>2083100238</v>
      </c>
      <c r="B420" t="s">
        <v>274</v>
      </c>
      <c r="C420" t="s">
        <v>394</v>
      </c>
      <c r="D420" t="s">
        <v>618</v>
      </c>
      <c r="E420" s="5">
        <v>45278</v>
      </c>
      <c r="F420" s="25">
        <v>45278</v>
      </c>
      <c r="G420" s="24">
        <f t="shared" si="6"/>
        <v>2023</v>
      </c>
      <c r="H420">
        <v>25</v>
      </c>
      <c r="I420" t="s">
        <v>395</v>
      </c>
      <c r="L420" t="s">
        <v>501</v>
      </c>
      <c r="O420" t="s">
        <v>617</v>
      </c>
      <c r="P420">
        <v>21.22</v>
      </c>
      <c r="Q420">
        <v>530.5</v>
      </c>
      <c r="S420" t="s">
        <v>396</v>
      </c>
      <c r="T420" t="s">
        <v>397</v>
      </c>
      <c r="U420" t="s">
        <v>867</v>
      </c>
      <c r="V420" t="s">
        <v>619</v>
      </c>
    </row>
    <row r="421" spans="1:22" hidden="1">
      <c r="A421">
        <v>2083100263</v>
      </c>
      <c r="B421" t="s">
        <v>263</v>
      </c>
      <c r="C421" t="s">
        <v>394</v>
      </c>
      <c r="D421" t="s">
        <v>640</v>
      </c>
      <c r="E421" s="5">
        <v>45289</v>
      </c>
      <c r="F421" s="25">
        <v>45289</v>
      </c>
      <c r="G421" s="24">
        <f t="shared" si="6"/>
        <v>2023</v>
      </c>
      <c r="H421">
        <v>100</v>
      </c>
      <c r="I421" t="s">
        <v>395</v>
      </c>
      <c r="J421">
        <v>10220069</v>
      </c>
      <c r="L421">
        <v>80018418</v>
      </c>
      <c r="M421">
        <v>1002572553</v>
      </c>
      <c r="N421" t="s">
        <v>639</v>
      </c>
      <c r="O421" t="s">
        <v>641</v>
      </c>
      <c r="P421">
        <v>0.86</v>
      </c>
      <c r="Q421">
        <v>86</v>
      </c>
      <c r="S421" t="s">
        <v>396</v>
      </c>
      <c r="T421" t="s">
        <v>397</v>
      </c>
      <c r="U421" t="s">
        <v>867</v>
      </c>
      <c r="V421" t="s">
        <v>642</v>
      </c>
    </row>
    <row r="422" spans="1:22" hidden="1">
      <c r="A422">
        <v>2083100825</v>
      </c>
      <c r="B422" t="s">
        <v>278</v>
      </c>
      <c r="C422" t="s">
        <v>394</v>
      </c>
      <c r="D422" t="s">
        <v>640</v>
      </c>
      <c r="E422" s="5">
        <v>45289</v>
      </c>
      <c r="F422" s="25">
        <v>45289</v>
      </c>
      <c r="G422" s="24">
        <f t="shared" si="6"/>
        <v>2023</v>
      </c>
      <c r="H422">
        <v>50</v>
      </c>
      <c r="I422" t="s">
        <v>395</v>
      </c>
      <c r="J422">
        <v>10220069</v>
      </c>
      <c r="L422">
        <v>80018418</v>
      </c>
      <c r="M422">
        <v>1002572553</v>
      </c>
      <c r="N422" t="s">
        <v>639</v>
      </c>
      <c r="O422" t="s">
        <v>641</v>
      </c>
      <c r="P422">
        <v>2.4300000000000002</v>
      </c>
      <c r="Q422">
        <v>121.5</v>
      </c>
      <c r="S422" t="s">
        <v>396</v>
      </c>
      <c r="T422" t="s">
        <v>397</v>
      </c>
      <c r="U422" t="s">
        <v>867</v>
      </c>
      <c r="V422" t="s">
        <v>642</v>
      </c>
    </row>
    <row r="423" spans="1:22" hidden="1">
      <c r="A423">
        <v>2083100529</v>
      </c>
      <c r="B423" t="s">
        <v>266</v>
      </c>
      <c r="C423" t="s">
        <v>394</v>
      </c>
      <c r="D423" t="s">
        <v>680</v>
      </c>
      <c r="G423" s="24">
        <v>2023</v>
      </c>
      <c r="H423">
        <v>1</v>
      </c>
    </row>
    <row r="424" spans="1:22" hidden="1">
      <c r="A424">
        <v>2083100529</v>
      </c>
      <c r="B424" t="s">
        <v>266</v>
      </c>
      <c r="C424" t="s">
        <v>394</v>
      </c>
      <c r="D424" t="s">
        <v>520</v>
      </c>
      <c r="G424" s="24">
        <v>2023</v>
      </c>
      <c r="H424">
        <v>5</v>
      </c>
    </row>
    <row r="425" spans="1:22" hidden="1">
      <c r="A425">
        <v>2083100529</v>
      </c>
      <c r="B425" t="s">
        <v>266</v>
      </c>
      <c r="C425" t="s">
        <v>394</v>
      </c>
      <c r="D425" t="s">
        <v>681</v>
      </c>
      <c r="G425" s="24">
        <v>2023</v>
      </c>
      <c r="H425">
        <v>15</v>
      </c>
    </row>
    <row r="426" spans="1:22" hidden="1">
      <c r="A426">
        <v>2083100529</v>
      </c>
      <c r="B426" t="s">
        <v>266</v>
      </c>
      <c r="C426" t="s">
        <v>394</v>
      </c>
      <c r="D426" t="s">
        <v>465</v>
      </c>
      <c r="G426" s="24">
        <v>2023</v>
      </c>
      <c r="H426">
        <v>2</v>
      </c>
    </row>
    <row r="427" spans="1:22" hidden="1">
      <c r="A427">
        <v>2083100529</v>
      </c>
      <c r="B427" t="s">
        <v>266</v>
      </c>
      <c r="C427" t="s">
        <v>394</v>
      </c>
      <c r="D427" t="s">
        <v>683</v>
      </c>
      <c r="G427" s="24">
        <v>2023</v>
      </c>
      <c r="H427">
        <v>2</v>
      </c>
    </row>
    <row r="428" spans="1:22" hidden="1">
      <c r="A428">
        <v>2083100529</v>
      </c>
      <c r="B428" t="s">
        <v>901</v>
      </c>
      <c r="C428" t="s">
        <v>394</v>
      </c>
      <c r="D428" t="s">
        <v>783</v>
      </c>
      <c r="G428" s="24">
        <v>2023</v>
      </c>
      <c r="H428">
        <v>15</v>
      </c>
    </row>
    <row r="429" spans="1:22" hidden="1">
      <c r="A429">
        <v>2083100529</v>
      </c>
      <c r="B429" t="s">
        <v>901</v>
      </c>
      <c r="C429" t="s">
        <v>394</v>
      </c>
      <c r="D429" t="s">
        <v>905</v>
      </c>
      <c r="G429" s="24">
        <v>2023</v>
      </c>
      <c r="H429">
        <v>10</v>
      </c>
    </row>
    <row r="430" spans="1:22" hidden="1">
      <c r="A430">
        <v>2083100529</v>
      </c>
      <c r="B430" t="s">
        <v>901</v>
      </c>
      <c r="C430" t="s">
        <v>394</v>
      </c>
      <c r="D430" t="s">
        <v>685</v>
      </c>
      <c r="G430" s="24">
        <v>2023</v>
      </c>
      <c r="H430">
        <v>5</v>
      </c>
    </row>
    <row r="431" spans="1:22" hidden="1">
      <c r="A431">
        <v>2083100596</v>
      </c>
      <c r="B431" t="s">
        <v>332</v>
      </c>
      <c r="C431" t="s">
        <v>394</v>
      </c>
      <c r="D431" t="s">
        <v>613</v>
      </c>
      <c r="G431" s="24">
        <v>2022</v>
      </c>
      <c r="H431">
        <v>255</v>
      </c>
    </row>
    <row r="432" spans="1:22" hidden="1">
      <c r="A432">
        <v>2083100596</v>
      </c>
      <c r="B432" t="s">
        <v>332</v>
      </c>
      <c r="C432" t="s">
        <v>394</v>
      </c>
      <c r="D432" t="s">
        <v>606</v>
      </c>
      <c r="G432" s="24">
        <v>2022</v>
      </c>
      <c r="H432">
        <v>100</v>
      </c>
    </row>
    <row r="433" spans="1:8" hidden="1">
      <c r="A433">
        <v>2083100596</v>
      </c>
      <c r="B433" t="s">
        <v>332</v>
      </c>
      <c r="C433" t="s">
        <v>394</v>
      </c>
      <c r="D433" t="s">
        <v>719</v>
      </c>
      <c r="G433" s="24">
        <v>2022</v>
      </c>
      <c r="H433">
        <v>100</v>
      </c>
    </row>
    <row r="434" spans="1:8" hidden="1">
      <c r="A434">
        <v>2083100596</v>
      </c>
      <c r="B434" t="s">
        <v>332</v>
      </c>
      <c r="C434" t="s">
        <v>394</v>
      </c>
      <c r="D434" t="s">
        <v>897</v>
      </c>
      <c r="G434" s="24">
        <v>2022</v>
      </c>
      <c r="H434">
        <v>150</v>
      </c>
    </row>
    <row r="435" spans="1:8" hidden="1">
      <c r="A435">
        <v>2083100596</v>
      </c>
      <c r="B435" t="s">
        <v>332</v>
      </c>
      <c r="C435" t="s">
        <v>394</v>
      </c>
      <c r="D435" t="s">
        <v>890</v>
      </c>
      <c r="G435" s="24">
        <v>2022</v>
      </c>
      <c r="H435">
        <v>150</v>
      </c>
    </row>
    <row r="436" spans="1:8" hidden="1">
      <c r="A436">
        <v>2083100596</v>
      </c>
      <c r="B436" t="s">
        <v>332</v>
      </c>
      <c r="C436" t="s">
        <v>394</v>
      </c>
      <c r="D436" t="s">
        <v>882</v>
      </c>
      <c r="G436" s="24">
        <v>2022</v>
      </c>
      <c r="H436">
        <v>100</v>
      </c>
    </row>
    <row r="437" spans="1:8" hidden="1">
      <c r="A437">
        <v>2083100596</v>
      </c>
      <c r="B437" t="s">
        <v>906</v>
      </c>
      <c r="C437" t="s">
        <v>394</v>
      </c>
      <c r="D437" t="s">
        <v>877</v>
      </c>
      <c r="G437" s="24">
        <v>2022</v>
      </c>
      <c r="H437">
        <v>150</v>
      </c>
    </row>
  </sheetData>
  <autoFilter ref="A1:V437" xr:uid="{DEA81AB0-D5E3-418A-9EDC-39CDFB380F6A}">
    <filterColumn colId="0">
      <filters>
        <filter val="2083100594"/>
      </filters>
    </filterColumn>
    <sortState xmlns:xlrd2="http://schemas.microsoft.com/office/spreadsheetml/2017/richdata2" ref="A2:V430">
      <sortCondition ref="E1:E430"/>
    </sortState>
  </autoFilter>
  <pageMargins left="0.7" right="0.7" top="0.75" bottom="0.75" header="0.3" footer="0.3"/>
  <headerFooter>
    <oddHeader>&amp;L&amp;"Calibri"&amp;10&amp;K000000 [ NSRP INTERNAL ]&amp;1#_x000D_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41411-CB91-49DB-85B4-763BD3E55271}">
  <dimension ref="A1:B118"/>
  <sheetViews>
    <sheetView topLeftCell="A100" workbookViewId="0">
      <selection activeCell="B118" sqref="B1:B118"/>
    </sheetView>
  </sheetViews>
  <sheetFormatPr defaultRowHeight="14.5"/>
  <cols>
    <col min="1" max="1" width="10.81640625" bestFit="1" customWidth="1"/>
    <col min="2" max="2" width="11.26953125" bestFit="1" customWidth="1"/>
  </cols>
  <sheetData>
    <row r="1" spans="1:2">
      <c r="A1">
        <v>2085400065</v>
      </c>
      <c r="B1" t="str">
        <f>A1&amp;","</f>
        <v>2085400065,</v>
      </c>
    </row>
    <row r="2" spans="1:2">
      <c r="A2">
        <v>2083100222</v>
      </c>
      <c r="B2" t="str">
        <f t="shared" ref="B2:B65" si="0">A2&amp;","</f>
        <v>2083100222,</v>
      </c>
    </row>
    <row r="3" spans="1:2">
      <c r="A3">
        <v>2083100223</v>
      </c>
      <c r="B3" t="str">
        <f t="shared" si="0"/>
        <v>2083100223,</v>
      </c>
    </row>
    <row r="4" spans="1:2">
      <c r="A4">
        <v>2083100592</v>
      </c>
      <c r="B4" t="str">
        <f t="shared" si="0"/>
        <v>2083100592,</v>
      </c>
    </row>
    <row r="5" spans="1:2">
      <c r="A5">
        <v>2083100225</v>
      </c>
      <c r="B5" t="str">
        <f t="shared" si="0"/>
        <v>2083100225,</v>
      </c>
    </row>
    <row r="6" spans="1:2">
      <c r="A6">
        <v>2083100593</v>
      </c>
      <c r="B6" t="str">
        <f t="shared" si="0"/>
        <v>2083100593,</v>
      </c>
    </row>
    <row r="7" spans="1:2">
      <c r="A7">
        <v>2083100596</v>
      </c>
      <c r="B7" t="str">
        <f t="shared" si="0"/>
        <v>2083100596,</v>
      </c>
    </row>
    <row r="8" spans="1:2">
      <c r="A8">
        <v>2083100594</v>
      </c>
      <c r="B8" t="str">
        <f t="shared" si="0"/>
        <v>2083100594,</v>
      </c>
    </row>
    <row r="9" spans="1:2">
      <c r="A9">
        <v>2083100595</v>
      </c>
      <c r="B9" t="str">
        <f t="shared" si="0"/>
        <v>2083100595,</v>
      </c>
    </row>
    <row r="10" spans="1:2">
      <c r="A10">
        <v>2083100597</v>
      </c>
      <c r="B10" t="str">
        <f t="shared" si="0"/>
        <v>2083100597,</v>
      </c>
    </row>
    <row r="11" spans="1:2">
      <c r="A11">
        <v>2083100228</v>
      </c>
      <c r="B11" t="str">
        <f t="shared" si="0"/>
        <v>2083100228,</v>
      </c>
    </row>
    <row r="12" spans="1:2">
      <c r="A12">
        <v>2083100229</v>
      </c>
      <c r="B12" t="str">
        <f t="shared" si="0"/>
        <v>2083100229,</v>
      </c>
    </row>
    <row r="13" spans="1:2">
      <c r="A13">
        <v>2083100230</v>
      </c>
      <c r="B13" t="str">
        <f t="shared" si="0"/>
        <v>2083100230,</v>
      </c>
    </row>
    <row r="14" spans="1:2">
      <c r="A14">
        <v>2083100231</v>
      </c>
      <c r="B14" t="str">
        <f t="shared" si="0"/>
        <v>2083100231,</v>
      </c>
    </row>
    <row r="15" spans="1:2">
      <c r="A15">
        <v>2085200029</v>
      </c>
      <c r="B15" t="str">
        <f t="shared" si="0"/>
        <v>2085200029,</v>
      </c>
    </row>
    <row r="16" spans="1:2">
      <c r="A16">
        <v>2083100233</v>
      </c>
      <c r="B16" t="str">
        <f t="shared" si="0"/>
        <v>2083100233,</v>
      </c>
    </row>
    <row r="17" spans="1:2">
      <c r="A17">
        <v>2083100235</v>
      </c>
      <c r="B17" t="str">
        <f t="shared" si="0"/>
        <v>2083100235,</v>
      </c>
    </row>
    <row r="18" spans="1:2">
      <c r="A18">
        <v>2083100236</v>
      </c>
      <c r="B18" t="str">
        <f t="shared" si="0"/>
        <v>2083100236,</v>
      </c>
    </row>
    <row r="19" spans="1:2">
      <c r="A19">
        <v>2083100238</v>
      </c>
      <c r="B19" t="str">
        <f t="shared" si="0"/>
        <v>2083100238,</v>
      </c>
    </row>
    <row r="20" spans="1:2">
      <c r="A20">
        <v>2083100601</v>
      </c>
      <c r="B20" t="str">
        <f t="shared" si="0"/>
        <v>2083100601,</v>
      </c>
    </row>
    <row r="21" spans="1:2">
      <c r="A21">
        <v>2083100237</v>
      </c>
      <c r="B21" t="str">
        <f t="shared" si="0"/>
        <v>2083100237,</v>
      </c>
    </row>
    <row r="22" spans="1:2">
      <c r="A22">
        <v>2083100602</v>
      </c>
      <c r="B22" t="str">
        <f t="shared" si="0"/>
        <v>2083100602,</v>
      </c>
    </row>
    <row r="23" spans="1:2">
      <c r="A23">
        <v>2083100603</v>
      </c>
      <c r="B23" t="str">
        <f t="shared" si="0"/>
        <v>2083100603,</v>
      </c>
    </row>
    <row r="24" spans="1:2">
      <c r="A24">
        <v>2083100604</v>
      </c>
      <c r="B24" t="str">
        <f t="shared" si="0"/>
        <v>2083100604,</v>
      </c>
    </row>
    <row r="25" spans="1:2">
      <c r="A25">
        <v>2083100605</v>
      </c>
      <c r="B25" t="str">
        <f t="shared" si="0"/>
        <v>2083100605,</v>
      </c>
    </row>
    <row r="26" spans="1:2">
      <c r="A26">
        <v>2083100606</v>
      </c>
      <c r="B26" t="str">
        <f t="shared" si="0"/>
        <v>2083100606,</v>
      </c>
    </row>
    <row r="27" spans="1:2">
      <c r="A27">
        <v>2083100607</v>
      </c>
      <c r="B27" t="str">
        <f t="shared" si="0"/>
        <v>2083100607,</v>
      </c>
    </row>
    <row r="28" spans="1:2">
      <c r="A28">
        <v>2083100429</v>
      </c>
      <c r="B28" t="str">
        <f t="shared" si="0"/>
        <v>2083100429,</v>
      </c>
    </row>
    <row r="29" spans="1:2">
      <c r="A29">
        <v>2083100528</v>
      </c>
      <c r="B29" t="str">
        <f t="shared" si="0"/>
        <v>2083100528,</v>
      </c>
    </row>
    <row r="30" spans="1:2">
      <c r="A30">
        <v>2083100609</v>
      </c>
      <c r="B30" t="str">
        <f t="shared" si="0"/>
        <v>2083100609,</v>
      </c>
    </row>
    <row r="31" spans="1:2">
      <c r="A31">
        <v>2083100527</v>
      </c>
      <c r="B31" t="str">
        <f t="shared" si="0"/>
        <v>2083100527,</v>
      </c>
    </row>
    <row r="32" spans="1:2">
      <c r="A32">
        <v>2083100529</v>
      </c>
      <c r="B32" t="str">
        <f t="shared" si="0"/>
        <v>2083100529,</v>
      </c>
    </row>
    <row r="33" spans="1:2">
      <c r="A33">
        <v>2083100452</v>
      </c>
      <c r="B33" t="str">
        <f t="shared" si="0"/>
        <v>2083100452,</v>
      </c>
    </row>
    <row r="34" spans="1:2">
      <c r="A34">
        <v>2083100447</v>
      </c>
      <c r="B34" t="str">
        <f t="shared" si="0"/>
        <v>2083100447,</v>
      </c>
    </row>
    <row r="35" spans="1:2">
      <c r="A35">
        <v>2083100608</v>
      </c>
      <c r="B35" t="str">
        <f t="shared" si="0"/>
        <v>2083100608,</v>
      </c>
    </row>
    <row r="36" spans="1:2">
      <c r="A36">
        <v>2083100598</v>
      </c>
      <c r="B36" t="str">
        <f t="shared" si="0"/>
        <v>2083100598,</v>
      </c>
    </row>
    <row r="37" spans="1:2">
      <c r="A37">
        <v>2083100599</v>
      </c>
      <c r="B37" t="str">
        <f t="shared" si="0"/>
        <v>2083100599,</v>
      </c>
    </row>
    <row r="38" spans="1:2">
      <c r="A38">
        <v>2083100234</v>
      </c>
      <c r="B38" t="str">
        <f t="shared" si="0"/>
        <v>2083100234,</v>
      </c>
    </row>
    <row r="39" spans="1:2">
      <c r="A39">
        <v>2083100566</v>
      </c>
      <c r="B39" t="str">
        <f t="shared" si="0"/>
        <v>2083100566,</v>
      </c>
    </row>
    <row r="40" spans="1:2">
      <c r="A40">
        <v>2083100032</v>
      </c>
      <c r="B40" t="str">
        <f t="shared" si="0"/>
        <v>2083100032,</v>
      </c>
    </row>
    <row r="41" spans="1:2">
      <c r="A41">
        <v>2083100451</v>
      </c>
      <c r="B41" t="str">
        <f t="shared" si="0"/>
        <v>2083100451,</v>
      </c>
    </row>
    <row r="42" spans="1:2">
      <c r="A42">
        <v>2083100826</v>
      </c>
      <c r="B42" t="str">
        <f t="shared" si="0"/>
        <v>2083100826,</v>
      </c>
    </row>
    <row r="43" spans="1:2">
      <c r="A43">
        <v>2083100838</v>
      </c>
      <c r="B43" t="str">
        <f t="shared" si="0"/>
        <v>2083100838,</v>
      </c>
    </row>
    <row r="44" spans="1:2">
      <c r="A44">
        <v>2083100850</v>
      </c>
      <c r="B44" t="str">
        <f t="shared" si="0"/>
        <v>2083100850,</v>
      </c>
    </row>
    <row r="45" spans="1:2">
      <c r="A45">
        <v>2083100904</v>
      </c>
      <c r="B45" t="str">
        <f t="shared" si="0"/>
        <v>2083100904,</v>
      </c>
    </row>
    <row r="46" spans="1:2">
      <c r="A46">
        <v>2083100860</v>
      </c>
      <c r="B46" t="str">
        <f t="shared" si="0"/>
        <v>2083100860,</v>
      </c>
    </row>
    <row r="47" spans="1:2">
      <c r="A47">
        <v>2263100342</v>
      </c>
      <c r="B47" t="str">
        <f t="shared" si="0"/>
        <v>2263100342,</v>
      </c>
    </row>
    <row r="48" spans="1:2">
      <c r="A48">
        <v>2263100343</v>
      </c>
      <c r="B48" t="str">
        <f t="shared" si="0"/>
        <v>2263100343,</v>
      </c>
    </row>
    <row r="49" spans="1:2">
      <c r="A49">
        <v>2263100344</v>
      </c>
      <c r="B49" t="str">
        <f t="shared" si="0"/>
        <v>2263100344,</v>
      </c>
    </row>
    <row r="50" spans="1:2">
      <c r="A50">
        <v>2083100862</v>
      </c>
      <c r="B50" t="str">
        <f t="shared" si="0"/>
        <v>2083100862,</v>
      </c>
    </row>
    <row r="51" spans="1:2">
      <c r="A51">
        <v>2083100864</v>
      </c>
      <c r="B51" t="str">
        <f t="shared" si="0"/>
        <v>2083100864,</v>
      </c>
    </row>
    <row r="52" spans="1:2">
      <c r="A52">
        <v>2083100866</v>
      </c>
      <c r="B52" t="str">
        <f t="shared" si="0"/>
        <v>2083100866,</v>
      </c>
    </row>
    <row r="53" spans="1:2">
      <c r="A53">
        <v>2083100867</v>
      </c>
      <c r="B53" t="str">
        <f t="shared" si="0"/>
        <v>2083100867,</v>
      </c>
    </row>
    <row r="54" spans="1:2">
      <c r="A54">
        <v>2083100868</v>
      </c>
      <c r="B54" t="str">
        <f t="shared" si="0"/>
        <v>2083100868,</v>
      </c>
    </row>
    <row r="55" spans="1:2">
      <c r="A55">
        <v>2083100869</v>
      </c>
      <c r="B55" t="str">
        <f t="shared" si="0"/>
        <v>2083100869,</v>
      </c>
    </row>
    <row r="56" spans="1:2">
      <c r="A56">
        <v>2083100870</v>
      </c>
      <c r="B56" t="str">
        <f t="shared" si="0"/>
        <v>2083100870,</v>
      </c>
    </row>
    <row r="57" spans="1:2">
      <c r="A57">
        <v>2083100875</v>
      </c>
      <c r="B57" t="str">
        <f t="shared" si="0"/>
        <v>2083100875,</v>
      </c>
    </row>
    <row r="58" spans="1:2">
      <c r="A58">
        <v>2083100876</v>
      </c>
      <c r="B58" t="str">
        <f t="shared" si="0"/>
        <v>2083100876,</v>
      </c>
    </row>
    <row r="59" spans="1:2">
      <c r="A59">
        <v>2083100880</v>
      </c>
      <c r="B59" t="str">
        <f t="shared" si="0"/>
        <v>2083100880,</v>
      </c>
    </row>
    <row r="60" spans="1:2">
      <c r="A60">
        <v>2083100881</v>
      </c>
      <c r="B60" t="str">
        <f t="shared" si="0"/>
        <v>2083100881,</v>
      </c>
    </row>
    <row r="61" spans="1:2">
      <c r="A61">
        <v>2083100884</v>
      </c>
      <c r="B61" t="str">
        <f t="shared" si="0"/>
        <v>2083100884,</v>
      </c>
    </row>
    <row r="62" spans="1:2">
      <c r="A62">
        <v>2083100889</v>
      </c>
      <c r="B62" t="str">
        <f t="shared" si="0"/>
        <v>2083100889,</v>
      </c>
    </row>
    <row r="63" spans="1:2">
      <c r="A63">
        <v>2083100890</v>
      </c>
      <c r="B63" t="str">
        <f t="shared" si="0"/>
        <v>2083100890,</v>
      </c>
    </row>
    <row r="64" spans="1:2">
      <c r="A64">
        <v>2083100835</v>
      </c>
      <c r="B64" t="str">
        <f t="shared" si="0"/>
        <v>2083100835,</v>
      </c>
    </row>
    <row r="65" spans="1:2">
      <c r="A65">
        <v>2083100836</v>
      </c>
      <c r="B65" t="str">
        <f t="shared" si="0"/>
        <v>2083100836,</v>
      </c>
    </row>
    <row r="66" spans="1:2">
      <c r="A66">
        <v>2083100837</v>
      </c>
      <c r="B66" t="str">
        <f t="shared" ref="B66:B118" si="1">A66&amp;","</f>
        <v>2083100837,</v>
      </c>
    </row>
    <row r="67" spans="1:2">
      <c r="A67">
        <v>2083100355</v>
      </c>
      <c r="B67" t="str">
        <f t="shared" si="1"/>
        <v>2083100355,</v>
      </c>
    </row>
    <row r="68" spans="1:2">
      <c r="A68">
        <v>2083100840</v>
      </c>
      <c r="B68" t="str">
        <f t="shared" si="1"/>
        <v>2083100840,</v>
      </c>
    </row>
    <row r="69" spans="1:2">
      <c r="A69">
        <v>2083100841</v>
      </c>
      <c r="B69" t="str">
        <f t="shared" si="1"/>
        <v>2083100841,</v>
      </c>
    </row>
    <row r="70" spans="1:2">
      <c r="A70">
        <v>2083100851</v>
      </c>
      <c r="B70" t="str">
        <f t="shared" si="1"/>
        <v>2083100851,</v>
      </c>
    </row>
    <row r="71" spans="1:2">
      <c r="A71">
        <v>2263100345</v>
      </c>
      <c r="B71" t="str">
        <f t="shared" si="1"/>
        <v>2263100345,</v>
      </c>
    </row>
    <row r="72" spans="1:2">
      <c r="A72">
        <v>2263100346</v>
      </c>
      <c r="B72" t="str">
        <f t="shared" si="1"/>
        <v>2263100346,</v>
      </c>
    </row>
    <row r="73" spans="1:2">
      <c r="A73">
        <v>2083100872</v>
      </c>
      <c r="B73" t="str">
        <f t="shared" si="1"/>
        <v>2083100872,</v>
      </c>
    </row>
    <row r="74" spans="1:2">
      <c r="A74">
        <v>2083100873</v>
      </c>
      <c r="B74" t="str">
        <f t="shared" si="1"/>
        <v>2083100873,</v>
      </c>
    </row>
    <row r="75" spans="1:2">
      <c r="A75">
        <v>2083100874</v>
      </c>
      <c r="B75" t="str">
        <f t="shared" si="1"/>
        <v>2083100874,</v>
      </c>
    </row>
    <row r="76" spans="1:2">
      <c r="A76">
        <v>2083100882</v>
      </c>
      <c r="B76" t="str">
        <f t="shared" si="1"/>
        <v>2083100882,</v>
      </c>
    </row>
    <row r="77" spans="1:2">
      <c r="A77">
        <v>2083100883</v>
      </c>
      <c r="B77" t="str">
        <f t="shared" si="1"/>
        <v>2083100883,</v>
      </c>
    </row>
    <row r="78" spans="1:2">
      <c r="A78">
        <v>2083100887</v>
      </c>
      <c r="B78" t="str">
        <f t="shared" si="1"/>
        <v>2083100887,</v>
      </c>
    </row>
    <row r="79" spans="1:2">
      <c r="A79">
        <v>2083100888</v>
      </c>
      <c r="B79" t="str">
        <f t="shared" si="1"/>
        <v>2083100888,</v>
      </c>
    </row>
    <row r="80" spans="1:2">
      <c r="A80">
        <v>2083100334</v>
      </c>
      <c r="B80" t="str">
        <f t="shared" si="1"/>
        <v>2083100334,</v>
      </c>
    </row>
    <row r="81" spans="1:2">
      <c r="A81">
        <v>2083100825</v>
      </c>
      <c r="B81" t="str">
        <f t="shared" si="1"/>
        <v>2083100825,</v>
      </c>
    </row>
    <row r="82" spans="1:2">
      <c r="A82">
        <v>2083100263</v>
      </c>
      <c r="B82" t="str">
        <f t="shared" si="1"/>
        <v>2083100263,</v>
      </c>
    </row>
    <row r="83" spans="1:2">
      <c r="A83">
        <v>2083100827</v>
      </c>
      <c r="B83" t="str">
        <f t="shared" si="1"/>
        <v>2083100827,</v>
      </c>
    </row>
    <row r="84" spans="1:2">
      <c r="A84">
        <v>2083100833</v>
      </c>
      <c r="B84" t="str">
        <f t="shared" si="1"/>
        <v>2083100833,</v>
      </c>
    </row>
    <row r="85" spans="1:2">
      <c r="A85">
        <v>2083100834</v>
      </c>
      <c r="B85" t="str">
        <f t="shared" si="1"/>
        <v>2083100834,</v>
      </c>
    </row>
    <row r="86" spans="1:2">
      <c r="A86">
        <v>2083100839</v>
      </c>
      <c r="B86" t="str">
        <f t="shared" si="1"/>
        <v>2083100839,</v>
      </c>
    </row>
    <row r="87" spans="1:2">
      <c r="A87">
        <v>2083100842</v>
      </c>
      <c r="B87" t="str">
        <f t="shared" si="1"/>
        <v>2083100842,</v>
      </c>
    </row>
    <row r="88" spans="1:2">
      <c r="A88">
        <v>2083100843</v>
      </c>
      <c r="B88" t="str">
        <f t="shared" si="1"/>
        <v>2083100843,</v>
      </c>
    </row>
    <row r="89" spans="1:2">
      <c r="A89">
        <v>2083100848</v>
      </c>
      <c r="B89" t="str">
        <f t="shared" si="1"/>
        <v>2083100848,</v>
      </c>
    </row>
    <row r="90" spans="1:2">
      <c r="A90">
        <v>2083100849</v>
      </c>
      <c r="B90" t="str">
        <f t="shared" si="1"/>
        <v>2083100849,</v>
      </c>
    </row>
    <row r="91" spans="1:2">
      <c r="A91">
        <v>2083100852</v>
      </c>
      <c r="B91" t="str">
        <f t="shared" si="1"/>
        <v>2083100852,</v>
      </c>
    </row>
    <row r="92" spans="1:2">
      <c r="A92">
        <v>2083100853</v>
      </c>
      <c r="B92" t="str">
        <f t="shared" si="1"/>
        <v>2083100853,</v>
      </c>
    </row>
    <row r="93" spans="1:2">
      <c r="A93">
        <v>2083100854</v>
      </c>
      <c r="B93" t="str">
        <f t="shared" si="1"/>
        <v>2083100854,</v>
      </c>
    </row>
    <row r="94" spans="1:2">
      <c r="A94">
        <v>2083100855</v>
      </c>
      <c r="B94" t="str">
        <f t="shared" si="1"/>
        <v>2083100855,</v>
      </c>
    </row>
    <row r="95" spans="1:2">
      <c r="A95">
        <v>2083100856</v>
      </c>
      <c r="B95" t="str">
        <f t="shared" si="1"/>
        <v>2083100856,</v>
      </c>
    </row>
    <row r="96" spans="1:2">
      <c r="A96">
        <v>2083100857</v>
      </c>
      <c r="B96" t="str">
        <f t="shared" si="1"/>
        <v>2083100857,</v>
      </c>
    </row>
    <row r="97" spans="1:2">
      <c r="A97">
        <v>2083100858</v>
      </c>
      <c r="B97" t="str">
        <f t="shared" si="1"/>
        <v>2083100858,</v>
      </c>
    </row>
    <row r="98" spans="1:2">
      <c r="A98">
        <v>2083100859</v>
      </c>
      <c r="B98" t="str">
        <f t="shared" si="1"/>
        <v>2083100859,</v>
      </c>
    </row>
    <row r="99" spans="1:2">
      <c r="A99">
        <v>2083100861</v>
      </c>
      <c r="B99" t="str">
        <f t="shared" si="1"/>
        <v>2083100861,</v>
      </c>
    </row>
    <row r="100" spans="1:2">
      <c r="A100">
        <v>2083100863</v>
      </c>
      <c r="B100" t="str">
        <f t="shared" si="1"/>
        <v>2083100863,</v>
      </c>
    </row>
    <row r="101" spans="1:2">
      <c r="A101">
        <v>2083100865</v>
      </c>
      <c r="B101" t="str">
        <f t="shared" si="1"/>
        <v>2083100865,</v>
      </c>
    </row>
    <row r="102" spans="1:2">
      <c r="A102">
        <v>2083100871</v>
      </c>
      <c r="B102" t="str">
        <f t="shared" si="1"/>
        <v>2083100871,</v>
      </c>
    </row>
    <row r="103" spans="1:2">
      <c r="A103">
        <v>2083100885</v>
      </c>
      <c r="B103" t="str">
        <f t="shared" si="1"/>
        <v>2083100885,</v>
      </c>
    </row>
    <row r="104" spans="1:2">
      <c r="A104">
        <v>2083100886</v>
      </c>
      <c r="B104" t="str">
        <f t="shared" si="1"/>
        <v>2083100886,</v>
      </c>
    </row>
    <row r="105" spans="1:2">
      <c r="A105">
        <v>2083100241</v>
      </c>
      <c r="B105" t="str">
        <f t="shared" si="1"/>
        <v>2083100241,</v>
      </c>
    </row>
    <row r="106" spans="1:2">
      <c r="A106">
        <v>2083100249</v>
      </c>
      <c r="B106" t="str">
        <f t="shared" si="1"/>
        <v>2083100249,</v>
      </c>
    </row>
    <row r="107" spans="1:2">
      <c r="A107">
        <v>2083100244</v>
      </c>
      <c r="B107" t="str">
        <f t="shared" si="1"/>
        <v>2083100244,</v>
      </c>
    </row>
    <row r="108" spans="1:2">
      <c r="A108">
        <v>2083100245</v>
      </c>
      <c r="B108" t="str">
        <f t="shared" si="1"/>
        <v>2083100245,</v>
      </c>
    </row>
    <row r="109" spans="1:2">
      <c r="A109">
        <v>2083100232</v>
      </c>
      <c r="B109" t="str">
        <f t="shared" si="1"/>
        <v>2083100232,</v>
      </c>
    </row>
    <row r="110" spans="1:2">
      <c r="A110">
        <v>2085200031</v>
      </c>
      <c r="B110" t="str">
        <f t="shared" si="1"/>
        <v>2085200031,</v>
      </c>
    </row>
    <row r="111" spans="1:2">
      <c r="A111">
        <v>2083100383</v>
      </c>
      <c r="B111" t="str">
        <f t="shared" si="1"/>
        <v>2083100383,</v>
      </c>
    </row>
    <row r="112" spans="1:2">
      <c r="A112">
        <v>2085400066</v>
      </c>
      <c r="B112" t="str">
        <f t="shared" si="1"/>
        <v>2085400066,</v>
      </c>
    </row>
    <row r="113" spans="1:2">
      <c r="A113">
        <v>2083100094</v>
      </c>
      <c r="B113" t="str">
        <f t="shared" si="1"/>
        <v>2083100094,</v>
      </c>
    </row>
    <row r="114" spans="1:2">
      <c r="A114">
        <v>2083100346</v>
      </c>
      <c r="B114" t="str">
        <f t="shared" si="1"/>
        <v>2083100346,</v>
      </c>
    </row>
    <row r="115" spans="1:2">
      <c r="A115">
        <v>2083100227</v>
      </c>
      <c r="B115" t="str">
        <f t="shared" si="1"/>
        <v>2083100227,</v>
      </c>
    </row>
    <row r="116" spans="1:2">
      <c r="A116">
        <v>2083100264</v>
      </c>
      <c r="B116" t="str">
        <f t="shared" si="1"/>
        <v>2083100264,</v>
      </c>
    </row>
    <row r="117" spans="1:2">
      <c r="A117">
        <v>2083100252</v>
      </c>
      <c r="B117" t="str">
        <f t="shared" si="1"/>
        <v>2083100252,</v>
      </c>
    </row>
    <row r="118" spans="1:2">
      <c r="A118">
        <v>2083100575</v>
      </c>
      <c r="B118" t="str">
        <f t="shared" si="1"/>
        <v>2083100575,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headerFooter>
    <oddHeader>&amp;L&amp;"Calibri"&amp;10&amp;K000000 [ NSRP INTERNAL ]&amp;1#_x000D_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3A19-FDB0-4A5D-9FD7-29F294652BBB}">
  <dimension ref="A1:B101"/>
  <sheetViews>
    <sheetView topLeftCell="A48" workbookViewId="0">
      <selection activeCell="A2" sqref="A1:XFD2"/>
    </sheetView>
  </sheetViews>
  <sheetFormatPr defaultRowHeight="14.5"/>
  <cols>
    <col min="1" max="1" width="12.54296875" bestFit="1" customWidth="1"/>
    <col min="2" max="2" width="15.54296875" bestFit="1" customWidth="1"/>
  </cols>
  <sheetData>
    <row r="1" spans="1:2">
      <c r="A1" s="6" t="s">
        <v>258</v>
      </c>
      <c r="B1" t="s">
        <v>907</v>
      </c>
    </row>
    <row r="2" spans="1:2">
      <c r="A2" s="7">
        <v>2083100032</v>
      </c>
      <c r="B2">
        <v>179</v>
      </c>
    </row>
    <row r="3" spans="1:2">
      <c r="A3" s="7">
        <v>2083100222</v>
      </c>
      <c r="B3">
        <v>114</v>
      </c>
    </row>
    <row r="4" spans="1:2">
      <c r="A4" s="7">
        <v>2083100223</v>
      </c>
      <c r="B4">
        <v>1736</v>
      </c>
    </row>
    <row r="5" spans="1:2">
      <c r="A5" s="7">
        <v>2083100225</v>
      </c>
      <c r="B5">
        <v>164</v>
      </c>
    </row>
    <row r="6" spans="1:2">
      <c r="A6" s="7">
        <v>2083100228</v>
      </c>
      <c r="B6">
        <v>755</v>
      </c>
    </row>
    <row r="7" spans="1:2">
      <c r="A7" s="7">
        <v>2083100229</v>
      </c>
      <c r="B7">
        <v>765</v>
      </c>
    </row>
    <row r="8" spans="1:2">
      <c r="A8" s="7">
        <v>2083100230</v>
      </c>
      <c r="B8">
        <v>683</v>
      </c>
    </row>
    <row r="9" spans="1:2">
      <c r="A9" s="7">
        <v>2083100231</v>
      </c>
      <c r="B9">
        <v>175</v>
      </c>
    </row>
    <row r="10" spans="1:2">
      <c r="A10" s="7">
        <v>2083100233</v>
      </c>
      <c r="B10">
        <v>596</v>
      </c>
    </row>
    <row r="11" spans="1:2">
      <c r="A11" s="7">
        <v>2083100234</v>
      </c>
      <c r="B11">
        <v>130</v>
      </c>
    </row>
    <row r="12" spans="1:2">
      <c r="A12" s="7">
        <v>2083100235</v>
      </c>
      <c r="B12">
        <v>1122</v>
      </c>
    </row>
    <row r="13" spans="1:2">
      <c r="A13" s="7">
        <v>2083100236</v>
      </c>
      <c r="B13">
        <v>103</v>
      </c>
    </row>
    <row r="14" spans="1:2">
      <c r="A14" s="7">
        <v>2083100237</v>
      </c>
      <c r="B14">
        <v>553</v>
      </c>
    </row>
    <row r="15" spans="1:2">
      <c r="A15" s="7">
        <v>2083100238</v>
      </c>
      <c r="B15">
        <v>276</v>
      </c>
    </row>
    <row r="16" spans="1:2">
      <c r="A16" s="7">
        <v>2083100263</v>
      </c>
      <c r="B16">
        <v>860</v>
      </c>
    </row>
    <row r="17" spans="1:2">
      <c r="A17" s="7">
        <v>2083100334</v>
      </c>
      <c r="B17">
        <v>0</v>
      </c>
    </row>
    <row r="18" spans="1:2">
      <c r="A18" s="7">
        <v>2083100355</v>
      </c>
      <c r="B18">
        <v>0</v>
      </c>
    </row>
    <row r="19" spans="1:2">
      <c r="A19" s="7">
        <v>2083100429</v>
      </c>
      <c r="B19">
        <v>0</v>
      </c>
    </row>
    <row r="20" spans="1:2">
      <c r="A20" s="7">
        <v>2083100447</v>
      </c>
      <c r="B20">
        <v>133</v>
      </c>
    </row>
    <row r="21" spans="1:2">
      <c r="A21" s="7">
        <v>2083100451</v>
      </c>
      <c r="B21">
        <v>0</v>
      </c>
    </row>
    <row r="22" spans="1:2">
      <c r="A22" s="7">
        <v>2083100452</v>
      </c>
      <c r="B22">
        <v>338</v>
      </c>
    </row>
    <row r="23" spans="1:2">
      <c r="A23" s="7">
        <v>2083100527</v>
      </c>
      <c r="B23">
        <v>480</v>
      </c>
    </row>
    <row r="24" spans="1:2">
      <c r="A24" s="7">
        <v>2083100528</v>
      </c>
      <c r="B24">
        <v>70</v>
      </c>
    </row>
    <row r="25" spans="1:2">
      <c r="A25" s="7">
        <v>2083100529</v>
      </c>
      <c r="B25">
        <v>46</v>
      </c>
    </row>
    <row r="26" spans="1:2">
      <c r="A26" s="7">
        <v>2083100566</v>
      </c>
      <c r="B26">
        <v>2</v>
      </c>
    </row>
    <row r="27" spans="1:2">
      <c r="A27" s="7">
        <v>2083100592</v>
      </c>
      <c r="B27">
        <v>2397</v>
      </c>
    </row>
    <row r="28" spans="1:2">
      <c r="A28" s="7">
        <v>2083100593</v>
      </c>
      <c r="B28">
        <v>178</v>
      </c>
    </row>
    <row r="29" spans="1:2">
      <c r="A29" s="7">
        <v>2083100594</v>
      </c>
      <c r="B29">
        <v>1536</v>
      </c>
    </row>
    <row r="30" spans="1:2">
      <c r="A30" s="7">
        <v>2083100595</v>
      </c>
      <c r="B30">
        <v>999</v>
      </c>
    </row>
    <row r="31" spans="1:2">
      <c r="A31" s="7">
        <v>2083100596</v>
      </c>
      <c r="B31">
        <v>1228</v>
      </c>
    </row>
    <row r="32" spans="1:2">
      <c r="A32" s="7">
        <v>2083100597</v>
      </c>
      <c r="B32">
        <v>315</v>
      </c>
    </row>
    <row r="33" spans="1:2">
      <c r="A33" s="7">
        <v>2083100598</v>
      </c>
      <c r="B33">
        <v>22</v>
      </c>
    </row>
    <row r="34" spans="1:2">
      <c r="A34" s="7">
        <v>2083100599</v>
      </c>
      <c r="B34">
        <v>21</v>
      </c>
    </row>
    <row r="35" spans="1:2">
      <c r="A35" s="7">
        <v>2083100601</v>
      </c>
      <c r="B35">
        <v>29</v>
      </c>
    </row>
    <row r="36" spans="1:2">
      <c r="A36" s="7">
        <v>2083100602</v>
      </c>
      <c r="B36">
        <v>71</v>
      </c>
    </row>
    <row r="37" spans="1:2">
      <c r="A37" s="7">
        <v>2083100603</v>
      </c>
      <c r="B37">
        <v>150</v>
      </c>
    </row>
    <row r="38" spans="1:2">
      <c r="A38" s="7">
        <v>2083100604</v>
      </c>
      <c r="B38">
        <v>40</v>
      </c>
    </row>
    <row r="39" spans="1:2">
      <c r="A39" s="7">
        <v>2083100605</v>
      </c>
      <c r="B39">
        <v>417</v>
      </c>
    </row>
    <row r="40" spans="1:2">
      <c r="A40" s="7">
        <v>2083100606</v>
      </c>
      <c r="B40">
        <v>17</v>
      </c>
    </row>
    <row r="41" spans="1:2">
      <c r="A41" s="7">
        <v>2083100607</v>
      </c>
      <c r="B41">
        <v>489</v>
      </c>
    </row>
    <row r="42" spans="1:2">
      <c r="A42" s="7">
        <v>2083100608</v>
      </c>
      <c r="B42">
        <v>236</v>
      </c>
    </row>
    <row r="43" spans="1:2">
      <c r="A43" s="7">
        <v>2083100609</v>
      </c>
      <c r="B43">
        <v>4</v>
      </c>
    </row>
    <row r="44" spans="1:2">
      <c r="A44" s="7">
        <v>2083100825</v>
      </c>
      <c r="B44">
        <v>300</v>
      </c>
    </row>
    <row r="45" spans="1:2">
      <c r="A45" s="7">
        <v>2083100826</v>
      </c>
      <c r="B45">
        <v>0</v>
      </c>
    </row>
    <row r="46" spans="1:2">
      <c r="A46" s="7">
        <v>2083100827</v>
      </c>
      <c r="B46">
        <v>100</v>
      </c>
    </row>
    <row r="47" spans="1:2">
      <c r="A47" s="7">
        <v>2083100833</v>
      </c>
      <c r="B47">
        <v>0</v>
      </c>
    </row>
    <row r="48" spans="1:2">
      <c r="A48" s="7">
        <v>2083100834</v>
      </c>
      <c r="B48">
        <v>0</v>
      </c>
    </row>
    <row r="49" spans="1:2">
      <c r="A49" s="7">
        <v>2083100835</v>
      </c>
      <c r="B49">
        <v>1</v>
      </c>
    </row>
    <row r="50" spans="1:2">
      <c r="A50" s="7">
        <v>2083100836</v>
      </c>
      <c r="B50">
        <v>1</v>
      </c>
    </row>
    <row r="51" spans="1:2">
      <c r="A51" s="7">
        <v>2083100837</v>
      </c>
      <c r="B51">
        <v>1</v>
      </c>
    </row>
    <row r="52" spans="1:2">
      <c r="A52" s="7">
        <v>2083100838</v>
      </c>
      <c r="B52">
        <v>0</v>
      </c>
    </row>
    <row r="53" spans="1:2">
      <c r="A53" s="7">
        <v>2083100839</v>
      </c>
      <c r="B53">
        <v>5</v>
      </c>
    </row>
    <row r="54" spans="1:2">
      <c r="A54" s="7">
        <v>2083100840</v>
      </c>
      <c r="B54">
        <v>0</v>
      </c>
    </row>
    <row r="55" spans="1:2">
      <c r="A55" s="7">
        <v>2083100841</v>
      </c>
      <c r="B55">
        <v>0</v>
      </c>
    </row>
    <row r="56" spans="1:2">
      <c r="A56" s="7">
        <v>2083100842</v>
      </c>
      <c r="B56">
        <v>0</v>
      </c>
    </row>
    <row r="57" spans="1:2">
      <c r="A57" s="7">
        <v>2083100843</v>
      </c>
      <c r="B57">
        <v>0</v>
      </c>
    </row>
    <row r="58" spans="1:2">
      <c r="A58" s="7">
        <v>2083100848</v>
      </c>
      <c r="B58">
        <v>0</v>
      </c>
    </row>
    <row r="59" spans="1:2">
      <c r="A59" s="7">
        <v>2083100849</v>
      </c>
      <c r="B59">
        <v>0</v>
      </c>
    </row>
    <row r="60" spans="1:2">
      <c r="A60" s="7">
        <v>2083100850</v>
      </c>
      <c r="B60">
        <v>0</v>
      </c>
    </row>
    <row r="61" spans="1:2">
      <c r="A61" s="7">
        <v>2083100851</v>
      </c>
      <c r="B61">
        <v>10</v>
      </c>
    </row>
    <row r="62" spans="1:2">
      <c r="A62" s="7">
        <v>2083100852</v>
      </c>
      <c r="B62">
        <v>0</v>
      </c>
    </row>
    <row r="63" spans="1:2">
      <c r="A63" s="7">
        <v>2083100853</v>
      </c>
      <c r="B63">
        <v>0</v>
      </c>
    </row>
    <row r="64" spans="1:2">
      <c r="A64" s="7">
        <v>2083100854</v>
      </c>
      <c r="B64">
        <v>0</v>
      </c>
    </row>
    <row r="65" spans="1:2">
      <c r="A65" s="7">
        <v>2083100855</v>
      </c>
      <c r="B65">
        <v>0</v>
      </c>
    </row>
    <row r="66" spans="1:2">
      <c r="A66" s="7">
        <v>2083100856</v>
      </c>
      <c r="B66">
        <v>0</v>
      </c>
    </row>
    <row r="67" spans="1:2">
      <c r="A67" s="7">
        <v>2083100857</v>
      </c>
      <c r="B67">
        <v>0</v>
      </c>
    </row>
    <row r="68" spans="1:2">
      <c r="A68" s="7">
        <v>2083100858</v>
      </c>
      <c r="B68">
        <v>0</v>
      </c>
    </row>
    <row r="69" spans="1:2">
      <c r="A69" s="7">
        <v>2083100859</v>
      </c>
      <c r="B69">
        <v>0</v>
      </c>
    </row>
    <row r="70" spans="1:2">
      <c r="A70" s="7">
        <v>2083100860</v>
      </c>
      <c r="B70">
        <v>0</v>
      </c>
    </row>
    <row r="71" spans="1:2">
      <c r="A71" s="7">
        <v>2083100861</v>
      </c>
      <c r="B71">
        <v>0</v>
      </c>
    </row>
    <row r="72" spans="1:2">
      <c r="A72" s="7">
        <v>2083100862</v>
      </c>
      <c r="B72">
        <v>0</v>
      </c>
    </row>
    <row r="73" spans="1:2">
      <c r="A73" s="7">
        <v>2083100863</v>
      </c>
      <c r="B73">
        <v>0</v>
      </c>
    </row>
    <row r="74" spans="1:2">
      <c r="A74" s="7">
        <v>2083100864</v>
      </c>
      <c r="B74">
        <v>0</v>
      </c>
    </row>
    <row r="75" spans="1:2">
      <c r="A75" s="7">
        <v>2083100865</v>
      </c>
      <c r="B75">
        <v>0</v>
      </c>
    </row>
    <row r="76" spans="1:2">
      <c r="A76" s="7">
        <v>2083100866</v>
      </c>
      <c r="B76">
        <v>0</v>
      </c>
    </row>
    <row r="77" spans="1:2">
      <c r="A77" s="7">
        <v>2083100867</v>
      </c>
      <c r="B77">
        <v>0</v>
      </c>
    </row>
    <row r="78" spans="1:2">
      <c r="A78" s="7">
        <v>2083100868</v>
      </c>
      <c r="B78">
        <v>0</v>
      </c>
    </row>
    <row r="79" spans="1:2">
      <c r="A79" s="7">
        <v>2083100869</v>
      </c>
      <c r="B79">
        <v>0</v>
      </c>
    </row>
    <row r="80" spans="1:2">
      <c r="A80" s="7">
        <v>2083100870</v>
      </c>
      <c r="B80">
        <v>0</v>
      </c>
    </row>
    <row r="81" spans="1:2">
      <c r="A81" s="7">
        <v>2083100871</v>
      </c>
      <c r="B81">
        <v>0</v>
      </c>
    </row>
    <row r="82" spans="1:2">
      <c r="A82" s="7">
        <v>2083100872</v>
      </c>
      <c r="B82">
        <v>0</v>
      </c>
    </row>
    <row r="83" spans="1:2">
      <c r="A83" s="7">
        <v>2083100873</v>
      </c>
      <c r="B83">
        <v>0</v>
      </c>
    </row>
    <row r="84" spans="1:2">
      <c r="A84" s="7">
        <v>2083100874</v>
      </c>
      <c r="B84">
        <v>0</v>
      </c>
    </row>
    <row r="85" spans="1:2">
      <c r="A85" s="7">
        <v>2083100875</v>
      </c>
      <c r="B85">
        <v>0</v>
      </c>
    </row>
    <row r="86" spans="1:2">
      <c r="A86" s="7">
        <v>2083100876</v>
      </c>
      <c r="B86">
        <v>0</v>
      </c>
    </row>
    <row r="87" spans="1:2">
      <c r="A87" s="7">
        <v>2083100880</v>
      </c>
      <c r="B87">
        <v>0</v>
      </c>
    </row>
    <row r="88" spans="1:2">
      <c r="A88" s="7">
        <v>2083100881</v>
      </c>
      <c r="B88">
        <v>30</v>
      </c>
    </row>
    <row r="89" spans="1:2">
      <c r="A89" s="7">
        <v>2083100882</v>
      </c>
      <c r="B89">
        <v>0</v>
      </c>
    </row>
    <row r="90" spans="1:2">
      <c r="A90" s="7">
        <v>2083100883</v>
      </c>
      <c r="B90">
        <v>0</v>
      </c>
    </row>
    <row r="91" spans="1:2">
      <c r="A91" s="7">
        <v>2083100884</v>
      </c>
      <c r="B91">
        <v>0</v>
      </c>
    </row>
    <row r="92" spans="1:2">
      <c r="A92" s="7">
        <v>2083100885</v>
      </c>
      <c r="B92">
        <v>0</v>
      </c>
    </row>
    <row r="93" spans="1:2">
      <c r="A93" s="7">
        <v>2083100886</v>
      </c>
      <c r="B93">
        <v>0</v>
      </c>
    </row>
    <row r="94" spans="1:2">
      <c r="A94" s="7">
        <v>2083100887</v>
      </c>
      <c r="B94">
        <v>0</v>
      </c>
    </row>
    <row r="95" spans="1:2">
      <c r="A95" s="7">
        <v>2083100888</v>
      </c>
      <c r="B95">
        <v>0</v>
      </c>
    </row>
    <row r="96" spans="1:2">
      <c r="A96" s="7">
        <v>2083100889</v>
      </c>
      <c r="B96">
        <v>0</v>
      </c>
    </row>
    <row r="97" spans="1:2">
      <c r="A97" s="7">
        <v>2083100890</v>
      </c>
      <c r="B97">
        <v>126</v>
      </c>
    </row>
    <row r="98" spans="1:2">
      <c r="A98" s="7">
        <v>2083100904</v>
      </c>
      <c r="B98">
        <v>0</v>
      </c>
    </row>
    <row r="99" spans="1:2">
      <c r="A99" s="7">
        <v>2085200029</v>
      </c>
      <c r="B99">
        <v>314</v>
      </c>
    </row>
    <row r="100" spans="1:2">
      <c r="A100" s="7">
        <v>2085400065</v>
      </c>
      <c r="B100">
        <v>593</v>
      </c>
    </row>
    <row r="101" spans="1:2">
      <c r="A101" s="7" t="s">
        <v>259</v>
      </c>
      <c r="B101">
        <v>18910</v>
      </c>
    </row>
  </sheetData>
  <pageMargins left="0.7" right="0.7" top="0.75" bottom="0.75" header="0.3" footer="0.3"/>
  <pageSetup paperSize="9" orientation="portrait" horizontalDpi="300" verticalDpi="300" r:id="rId2"/>
  <headerFooter>
    <oddHeader>&amp;L&amp;"Calibri"&amp;10&amp;K000000 [ NSRP INTERNAL ]&amp;1#_x000D_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8AC71-705E-4944-96CF-048BE57115F0}">
  <dimension ref="A1:B112"/>
  <sheetViews>
    <sheetView workbookViewId="0">
      <selection sqref="A1:B112"/>
    </sheetView>
  </sheetViews>
  <sheetFormatPr defaultRowHeight="14.5"/>
  <cols>
    <col min="1" max="1" width="10.81640625" bestFit="1" customWidth="1"/>
    <col min="2" max="2" width="14.26953125" bestFit="1" customWidth="1"/>
  </cols>
  <sheetData>
    <row r="1" spans="1:2" ht="29">
      <c r="A1" s="8" t="s">
        <v>13</v>
      </c>
      <c r="B1" s="9" t="s">
        <v>908</v>
      </c>
    </row>
    <row r="2" spans="1:2">
      <c r="A2" s="10">
        <v>2085400065</v>
      </c>
      <c r="B2" s="11">
        <v>93231</v>
      </c>
    </row>
    <row r="3" spans="1:2">
      <c r="A3" s="2">
        <v>2083100222</v>
      </c>
      <c r="B3" s="12">
        <v>7600</v>
      </c>
    </row>
    <row r="4" spans="1:2">
      <c r="A4" s="10">
        <v>2083100223</v>
      </c>
      <c r="B4" s="13">
        <v>21000</v>
      </c>
    </row>
    <row r="5" spans="1:2">
      <c r="A5" s="2">
        <v>2083100592</v>
      </c>
      <c r="B5" s="12">
        <v>84150</v>
      </c>
    </row>
    <row r="6" spans="1:2">
      <c r="A6" s="10">
        <v>2083100225</v>
      </c>
      <c r="B6" s="13">
        <v>294030</v>
      </c>
    </row>
    <row r="7" spans="1:2">
      <c r="A7" s="2">
        <v>2083100593</v>
      </c>
      <c r="B7" s="12">
        <v>712800</v>
      </c>
    </row>
    <row r="8" spans="1:2">
      <c r="A8" s="10">
        <v>2083100596</v>
      </c>
      <c r="B8" s="13">
        <v>138600</v>
      </c>
    </row>
    <row r="9" spans="1:2">
      <c r="A9" s="2">
        <v>2083100594</v>
      </c>
      <c r="B9" s="12">
        <v>237600</v>
      </c>
    </row>
    <row r="10" spans="1:2">
      <c r="A10" s="10">
        <v>2083100595</v>
      </c>
      <c r="B10" s="13">
        <v>391050</v>
      </c>
    </row>
    <row r="11" spans="1:2">
      <c r="A11" s="2">
        <v>2083100597</v>
      </c>
      <c r="B11" s="12">
        <v>1168200</v>
      </c>
    </row>
    <row r="12" spans="1:2">
      <c r="A12" s="10">
        <v>2083100228</v>
      </c>
      <c r="B12" s="13">
        <v>316246</v>
      </c>
    </row>
    <row r="13" spans="1:2">
      <c r="A13" s="2">
        <v>2083100229</v>
      </c>
      <c r="B13" s="12">
        <v>295000</v>
      </c>
    </row>
    <row r="14" spans="1:2">
      <c r="A14" s="10">
        <v>2083100230</v>
      </c>
      <c r="B14" s="13">
        <v>244640</v>
      </c>
    </row>
    <row r="15" spans="1:2">
      <c r="A15" s="2">
        <v>2083100231</v>
      </c>
      <c r="B15" s="12">
        <v>412830</v>
      </c>
    </row>
    <row r="16" spans="1:2">
      <c r="A16" s="10">
        <v>2085200029</v>
      </c>
      <c r="B16" s="13">
        <v>4455</v>
      </c>
    </row>
    <row r="17" spans="1:2">
      <c r="A17" s="2">
        <v>2083100233</v>
      </c>
      <c r="B17" s="12">
        <v>483120</v>
      </c>
    </row>
    <row r="18" spans="1:2">
      <c r="A18" s="10">
        <v>2083100235</v>
      </c>
      <c r="B18" s="13">
        <v>29700</v>
      </c>
    </row>
    <row r="19" spans="1:2">
      <c r="A19" s="2">
        <v>2083100236</v>
      </c>
      <c r="B19" s="12">
        <v>3370950</v>
      </c>
    </row>
    <row r="20" spans="1:2">
      <c r="A20" s="10">
        <v>2083100238</v>
      </c>
      <c r="B20" s="13">
        <v>521730</v>
      </c>
    </row>
    <row r="21" spans="1:2">
      <c r="A21" s="2">
        <v>2083100601</v>
      </c>
      <c r="B21" s="12">
        <v>158400</v>
      </c>
    </row>
    <row r="22" spans="1:2">
      <c r="A22" s="10">
        <v>2083100237</v>
      </c>
      <c r="B22" s="13">
        <v>297000</v>
      </c>
    </row>
    <row r="23" spans="1:2">
      <c r="A23" s="2">
        <v>2083100602</v>
      </c>
      <c r="B23" s="12">
        <v>316800</v>
      </c>
    </row>
    <row r="24" spans="1:2">
      <c r="A24" s="10">
        <v>2083100603</v>
      </c>
      <c r="B24" s="13">
        <v>336600</v>
      </c>
    </row>
    <row r="25" spans="1:2">
      <c r="A25" s="2">
        <v>2083100604</v>
      </c>
      <c r="B25" s="12">
        <v>405900</v>
      </c>
    </row>
    <row r="26" spans="1:2">
      <c r="A26" s="10">
        <v>2083100605</v>
      </c>
      <c r="B26" s="13">
        <v>459360</v>
      </c>
    </row>
    <row r="27" spans="1:2">
      <c r="A27" s="2">
        <v>2083100606</v>
      </c>
      <c r="B27" s="12">
        <v>396396</v>
      </c>
    </row>
    <row r="28" spans="1:2">
      <c r="A28" s="10">
        <v>2083100607</v>
      </c>
      <c r="B28" s="13">
        <v>480150</v>
      </c>
    </row>
    <row r="29" spans="1:2">
      <c r="A29" s="2">
        <v>2083100429</v>
      </c>
      <c r="B29" s="12">
        <v>1381941</v>
      </c>
    </row>
    <row r="30" spans="1:2">
      <c r="A30" s="10">
        <v>2083100528</v>
      </c>
      <c r="B30" s="13">
        <v>396668</v>
      </c>
    </row>
    <row r="31" spans="1:2">
      <c r="A31" s="2">
        <v>2083100609</v>
      </c>
      <c r="B31" s="12">
        <v>53503625</v>
      </c>
    </row>
    <row r="32" spans="1:2">
      <c r="A32" s="10">
        <v>2083100527</v>
      </c>
      <c r="B32" s="13">
        <v>178200</v>
      </c>
    </row>
    <row r="33" spans="1:2">
      <c r="A33" s="2">
        <v>2083100529</v>
      </c>
      <c r="B33" s="12">
        <v>2909115</v>
      </c>
    </row>
    <row r="34" spans="1:2">
      <c r="A34" s="10">
        <v>2083100452</v>
      </c>
      <c r="B34" s="13">
        <v>351767</v>
      </c>
    </row>
    <row r="35" spans="1:2">
      <c r="A35" s="2">
        <v>2083100447</v>
      </c>
      <c r="B35" s="12">
        <v>351767</v>
      </c>
    </row>
    <row r="36" spans="1:2">
      <c r="A36" s="10">
        <v>2083100608</v>
      </c>
      <c r="B36" s="13">
        <v>2381960</v>
      </c>
    </row>
    <row r="37" spans="1:2">
      <c r="A37" s="2">
        <v>2083100598</v>
      </c>
      <c r="B37" s="12">
        <v>3500000</v>
      </c>
    </row>
    <row r="38" spans="1:2">
      <c r="A38" s="10">
        <v>2083100599</v>
      </c>
      <c r="B38" s="13">
        <v>3135000</v>
      </c>
    </row>
    <row r="39" spans="1:2">
      <c r="A39" s="2">
        <v>2083100234</v>
      </c>
      <c r="B39" s="12">
        <v>1050000</v>
      </c>
    </row>
    <row r="40" spans="1:2">
      <c r="A40" s="10">
        <v>2083100566</v>
      </c>
      <c r="B40" s="13">
        <v>210679145</v>
      </c>
    </row>
    <row r="41" spans="1:2">
      <c r="A41" s="2">
        <v>2083100032</v>
      </c>
      <c r="B41" s="12">
        <v>1500000</v>
      </c>
    </row>
    <row r="42" spans="1:2">
      <c r="A42" s="10">
        <v>2083100451</v>
      </c>
      <c r="B42" s="14">
        <v>84096</v>
      </c>
    </row>
    <row r="43" spans="1:2">
      <c r="A43" s="2">
        <v>2083100826</v>
      </c>
      <c r="B43" s="15">
        <v>440985.59999999998</v>
      </c>
    </row>
    <row r="44" spans="1:2">
      <c r="A44" s="10">
        <v>2083100838</v>
      </c>
      <c r="B44" s="14">
        <v>1330000</v>
      </c>
    </row>
    <row r="45" spans="1:2">
      <c r="A45" s="2">
        <v>2083100850</v>
      </c>
      <c r="B45" s="15">
        <v>170000</v>
      </c>
    </row>
    <row r="46" spans="1:2">
      <c r="A46" s="10">
        <v>2083100904</v>
      </c>
      <c r="B46" s="14">
        <v>3165000</v>
      </c>
    </row>
    <row r="47" spans="1:2">
      <c r="A47" s="2">
        <v>2083100860</v>
      </c>
      <c r="B47" s="15">
        <v>490000</v>
      </c>
    </row>
    <row r="48" spans="1:2">
      <c r="A48" s="10">
        <v>2263100342</v>
      </c>
      <c r="B48" s="14">
        <v>2845000</v>
      </c>
    </row>
    <row r="49" spans="1:2">
      <c r="A49" s="2">
        <v>2263100343</v>
      </c>
      <c r="B49" s="15">
        <v>7081113.5999999987</v>
      </c>
    </row>
    <row r="50" spans="1:2">
      <c r="A50" s="10">
        <v>2263100344</v>
      </c>
      <c r="B50" s="14">
        <v>11742336</v>
      </c>
    </row>
    <row r="51" spans="1:2">
      <c r="A51" s="2">
        <v>2083100862</v>
      </c>
      <c r="B51" s="15">
        <v>2550000</v>
      </c>
    </row>
    <row r="52" spans="1:2">
      <c r="A52" s="10">
        <v>2083100864</v>
      </c>
      <c r="B52" s="14">
        <v>4100000</v>
      </c>
    </row>
    <row r="53" spans="1:2">
      <c r="A53" s="2">
        <v>2083100866</v>
      </c>
      <c r="B53" s="15">
        <v>4700000</v>
      </c>
    </row>
    <row r="54" spans="1:2">
      <c r="A54" s="10">
        <v>2083100867</v>
      </c>
      <c r="B54" s="14">
        <v>12500000</v>
      </c>
    </row>
    <row r="55" spans="1:2">
      <c r="A55" s="2">
        <v>2083100868</v>
      </c>
      <c r="B55" s="15">
        <v>18650000</v>
      </c>
    </row>
    <row r="56" spans="1:2">
      <c r="A56" s="10">
        <v>2083100869</v>
      </c>
      <c r="B56" s="14">
        <v>5050000</v>
      </c>
    </row>
    <row r="57" spans="1:2">
      <c r="A57" s="2">
        <v>2083100870</v>
      </c>
      <c r="B57" s="15">
        <v>3320000</v>
      </c>
    </row>
    <row r="58" spans="1:2">
      <c r="A58" s="10">
        <v>2083100875</v>
      </c>
      <c r="B58" s="14">
        <v>2292480</v>
      </c>
    </row>
    <row r="59" spans="1:2">
      <c r="A59" s="2">
        <v>2083100876</v>
      </c>
      <c r="B59" s="15">
        <v>1048000</v>
      </c>
    </row>
    <row r="60" spans="1:2">
      <c r="A60" s="10">
        <v>2083100880</v>
      </c>
      <c r="B60" s="14">
        <v>174000</v>
      </c>
    </row>
    <row r="61" spans="1:2">
      <c r="A61" s="2">
        <v>2083100881</v>
      </c>
      <c r="B61" s="15">
        <v>174000</v>
      </c>
    </row>
    <row r="62" spans="1:2">
      <c r="A62" s="10">
        <v>2083100884</v>
      </c>
      <c r="B62" s="14">
        <v>800500</v>
      </c>
    </row>
    <row r="63" spans="1:2">
      <c r="A63" s="2">
        <v>2083100889</v>
      </c>
      <c r="B63" s="15">
        <v>6136320</v>
      </c>
    </row>
    <row r="64" spans="1:2">
      <c r="A64" s="10">
        <v>2083100890</v>
      </c>
      <c r="B64" s="14">
        <v>168000</v>
      </c>
    </row>
    <row r="65" spans="1:2">
      <c r="A65" s="2">
        <v>2083100835</v>
      </c>
      <c r="B65" s="2">
        <v>8000000</v>
      </c>
    </row>
    <row r="66" spans="1:2">
      <c r="A66" s="10">
        <v>2083100836</v>
      </c>
      <c r="B66" s="10">
        <v>6000000</v>
      </c>
    </row>
    <row r="67" spans="1:2">
      <c r="A67" s="2">
        <v>2083100837</v>
      </c>
      <c r="B67" s="2">
        <v>3100000</v>
      </c>
    </row>
    <row r="68" spans="1:2">
      <c r="A68" s="10">
        <v>2083100355</v>
      </c>
      <c r="B68" s="10">
        <v>665000</v>
      </c>
    </row>
    <row r="69" spans="1:2">
      <c r="A69" s="2">
        <v>2083100840</v>
      </c>
      <c r="B69" s="2">
        <v>100000000</v>
      </c>
    </row>
    <row r="70" spans="1:2">
      <c r="A70" s="10">
        <v>2083100841</v>
      </c>
      <c r="B70" s="10">
        <v>700000</v>
      </c>
    </row>
    <row r="71" spans="1:2">
      <c r="A71" s="2">
        <v>2083100851</v>
      </c>
      <c r="B71" s="2">
        <v>195000</v>
      </c>
    </row>
    <row r="72" spans="1:2">
      <c r="A72" s="10">
        <v>2263100345</v>
      </c>
      <c r="B72" s="10">
        <v>13400000</v>
      </c>
    </row>
    <row r="73" spans="1:2">
      <c r="A73" s="2">
        <v>2263100346</v>
      </c>
      <c r="B73" s="2">
        <v>13900000</v>
      </c>
    </row>
    <row r="74" spans="1:2">
      <c r="A74" s="10">
        <v>2083100872</v>
      </c>
      <c r="B74" s="10">
        <v>11000000</v>
      </c>
    </row>
    <row r="75" spans="1:2">
      <c r="A75" s="2">
        <v>2083100873</v>
      </c>
      <c r="B75" s="2">
        <v>4000000</v>
      </c>
    </row>
    <row r="76" spans="1:2">
      <c r="A76" s="10">
        <v>2083100874</v>
      </c>
      <c r="B76" s="10">
        <v>3000000</v>
      </c>
    </row>
    <row r="77" spans="1:2">
      <c r="A77" s="2">
        <v>2083100781</v>
      </c>
      <c r="B77" s="2">
        <v>6900000</v>
      </c>
    </row>
    <row r="78" spans="1:2">
      <c r="A78" s="10">
        <v>2083100792</v>
      </c>
      <c r="B78" s="10">
        <v>6700000</v>
      </c>
    </row>
    <row r="79" spans="1:2">
      <c r="A79" s="2">
        <v>2083100779</v>
      </c>
      <c r="B79" s="2">
        <v>6200000</v>
      </c>
    </row>
    <row r="80" spans="1:2">
      <c r="A80" s="10">
        <v>2083100877</v>
      </c>
      <c r="B80" s="10">
        <v>6500000</v>
      </c>
    </row>
    <row r="81" spans="1:2">
      <c r="A81" s="2">
        <v>2083100878</v>
      </c>
      <c r="B81" s="2">
        <v>5000000</v>
      </c>
    </row>
    <row r="82" spans="1:2">
      <c r="A82" s="10">
        <v>2083100879</v>
      </c>
      <c r="B82" s="10">
        <v>6400000</v>
      </c>
    </row>
    <row r="83" spans="1:2">
      <c r="A83" s="2">
        <v>2003100157</v>
      </c>
      <c r="B83" s="2">
        <v>10800000</v>
      </c>
    </row>
    <row r="84" spans="1:2">
      <c r="A84" s="10">
        <v>2083100882</v>
      </c>
      <c r="B84" s="10">
        <v>5300000</v>
      </c>
    </row>
    <row r="85" spans="1:2">
      <c r="A85" s="2">
        <v>2083100883</v>
      </c>
      <c r="B85" s="2">
        <v>12000000</v>
      </c>
    </row>
    <row r="86" spans="1:2">
      <c r="A86" s="10">
        <v>2083100887</v>
      </c>
      <c r="B86" s="10">
        <v>547000</v>
      </c>
    </row>
    <row r="87" spans="1:2">
      <c r="A87" s="2">
        <v>2083100888</v>
      </c>
      <c r="B87" s="2">
        <v>452000</v>
      </c>
    </row>
    <row r="88" spans="1:2">
      <c r="A88" s="10">
        <v>2083100334</v>
      </c>
      <c r="B88" s="10">
        <v>52000</v>
      </c>
    </row>
    <row r="89" spans="1:2">
      <c r="A89" s="2">
        <v>2083100825</v>
      </c>
      <c r="B89" s="2">
        <v>59000</v>
      </c>
    </row>
    <row r="90" spans="1:2">
      <c r="A90" s="10">
        <v>2083100263</v>
      </c>
      <c r="B90" s="10">
        <v>21000</v>
      </c>
    </row>
    <row r="91" spans="1:2">
      <c r="A91" s="2">
        <v>2083100827</v>
      </c>
      <c r="B91" s="2">
        <v>28500</v>
      </c>
    </row>
    <row r="92" spans="1:2">
      <c r="A92" s="10">
        <v>2083100833</v>
      </c>
      <c r="B92" s="10">
        <v>388000</v>
      </c>
    </row>
    <row r="93" spans="1:2">
      <c r="A93" s="2">
        <v>2083100834</v>
      </c>
      <c r="B93" s="2">
        <v>427000</v>
      </c>
    </row>
    <row r="94" spans="1:2">
      <c r="A94" s="10">
        <v>2083100839</v>
      </c>
      <c r="B94" s="10">
        <v>5037000</v>
      </c>
    </row>
    <row r="95" spans="1:2">
      <c r="A95" s="2">
        <v>2083100842</v>
      </c>
      <c r="B95" s="2">
        <v>119000</v>
      </c>
    </row>
    <row r="96" spans="1:2">
      <c r="A96" s="10">
        <v>2083100843</v>
      </c>
      <c r="B96" s="10">
        <v>32000</v>
      </c>
    </row>
    <row r="97" spans="1:2">
      <c r="A97" s="2">
        <v>2083100848</v>
      </c>
      <c r="B97" s="2">
        <v>1339000</v>
      </c>
    </row>
    <row r="98" spans="1:2">
      <c r="A98" s="10">
        <v>2083100849</v>
      </c>
      <c r="B98" s="10">
        <v>175000</v>
      </c>
    </row>
    <row r="99" spans="1:2">
      <c r="A99" s="2">
        <v>2083100852</v>
      </c>
      <c r="B99" s="2">
        <v>3600</v>
      </c>
    </row>
    <row r="100" spans="1:2">
      <c r="A100" s="10">
        <v>2083100853</v>
      </c>
      <c r="B100" s="14">
        <v>3706000</v>
      </c>
    </row>
    <row r="101" spans="1:2">
      <c r="A101" s="2">
        <v>2083100854</v>
      </c>
      <c r="B101" s="15">
        <v>8414000</v>
      </c>
    </row>
    <row r="102" spans="1:2">
      <c r="A102" s="10">
        <v>2083100855</v>
      </c>
      <c r="B102" s="14">
        <v>26375000</v>
      </c>
    </row>
    <row r="103" spans="1:2">
      <c r="A103" s="2">
        <v>2083100856</v>
      </c>
      <c r="B103" s="15">
        <v>27247000</v>
      </c>
    </row>
    <row r="104" spans="1:2">
      <c r="A104" s="10">
        <v>2083100857</v>
      </c>
      <c r="B104" s="14">
        <v>101720000</v>
      </c>
    </row>
    <row r="105" spans="1:2">
      <c r="A105" s="2">
        <v>2083100858</v>
      </c>
      <c r="B105" s="15">
        <v>8558000</v>
      </c>
    </row>
    <row r="106" spans="1:2">
      <c r="A106" s="10">
        <v>2083100859</v>
      </c>
      <c r="B106" s="10">
        <v>499000</v>
      </c>
    </row>
    <row r="107" spans="1:2">
      <c r="A107" s="2">
        <v>2083100861</v>
      </c>
      <c r="B107" s="2">
        <v>759000</v>
      </c>
    </row>
    <row r="108" spans="1:2">
      <c r="A108" s="10">
        <v>2083100863</v>
      </c>
      <c r="B108" s="10">
        <v>300000</v>
      </c>
    </row>
    <row r="109" spans="1:2">
      <c r="A109" s="2">
        <v>2083100865</v>
      </c>
      <c r="B109" s="2">
        <v>30690000</v>
      </c>
    </row>
    <row r="110" spans="1:2">
      <c r="A110" s="10">
        <v>2083100871</v>
      </c>
      <c r="B110" s="10">
        <v>1592000</v>
      </c>
    </row>
    <row r="111" spans="1:2">
      <c r="A111" s="16">
        <v>2083100885</v>
      </c>
      <c r="B111" s="2">
        <v>259000</v>
      </c>
    </row>
    <row r="112" spans="1:2">
      <c r="A112" s="17">
        <v>2083100886</v>
      </c>
      <c r="B112" s="17">
        <v>1550000</v>
      </c>
    </row>
  </sheetData>
  <pageMargins left="0.7" right="0.7" top="0.75" bottom="0.75" header="0.3" footer="0.3"/>
  <headerFooter>
    <oddHeader>&amp;L&amp;"Calibri"&amp;10&amp;K000000 [ NSRP INTERNAL 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C8C06C-5B2B-483A-89E3-815D593E49CA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SPPE 06m estimation</vt:lpstr>
      <vt:lpstr>Overview using (2)</vt:lpstr>
      <vt:lpstr>Model</vt:lpstr>
      <vt:lpstr>SPPE</vt:lpstr>
      <vt:lpstr>inventory_transactions_22 23</vt:lpstr>
      <vt:lpstr>Sheet1</vt:lpstr>
      <vt:lpstr>Sheet3</vt:lpstr>
      <vt:lpstr>Sheet4</vt:lpstr>
      <vt:lpstr>SPPE!_FilterDatabase</vt:lpstr>
      <vt:lpstr>'SPPE 06m estimation'!Print_Area</vt:lpstr>
    </vt:vector>
  </TitlesOfParts>
  <Manager/>
  <Company>NSRP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 Thi Quynh Tho</dc:creator>
  <cp:keywords/>
  <dc:description/>
  <cp:lastModifiedBy>Do Thi Lan</cp:lastModifiedBy>
  <cp:revision/>
  <dcterms:created xsi:type="dcterms:W3CDTF">2024-03-01T03:48:26Z</dcterms:created>
  <dcterms:modified xsi:type="dcterms:W3CDTF">2025-01-15T14:32:25Z</dcterms:modified>
  <cp:category/>
  <cp:contentStatus/>
</cp:coreProperties>
</file>